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A4F5B275-5526-4793-BF55-520213F26ACB}" xr6:coauthVersionLast="47" xr6:coauthVersionMax="47" xr10:uidLastSave="{00000000-0000-0000-0000-000000000000}"/>
  <bookViews>
    <workbookView xWindow="-98" yWindow="-98" windowWidth="19396" windowHeight="11475" activeTab="4" xr2:uid="{00000000-000D-0000-FFFF-FFFF00000000}"/>
  </bookViews>
  <sheets>
    <sheet name="Capital" sheetId="1" r:id="rId1"/>
    <sheet name="Provisions" sheetId="2" r:id="rId2"/>
    <sheet name="Ratio" sheetId="3" r:id="rId3"/>
    <sheet name="Long form" sheetId="4" r:id="rId4"/>
    <sheet name="Sheet4" sheetId="5" r:id="rId5"/>
  </sheets>
  <externalReferences>
    <externalReference r:id="rId6"/>
  </externalReferences>
  <definedNames>
    <definedName name="_xlnm._FilterDatabase" localSheetId="0" hidden="1">Capital!$A$1:$Z$124</definedName>
    <definedName name="_xlnm._FilterDatabase" localSheetId="1" hidden="1">Provisions!$A$1:$Z$105</definedName>
    <definedName name="_xlnm._FilterDatabase" localSheetId="4" hidden="1">Sheet4!$A$1:$D$1478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D4" i="4"/>
  <c r="E4" i="4"/>
  <c r="D5" i="4"/>
  <c r="C5" i="4" s="1"/>
  <c r="E5" i="4"/>
  <c r="D6" i="4"/>
  <c r="E6" i="4"/>
  <c r="D7" i="4"/>
  <c r="E7" i="4"/>
  <c r="D8" i="4"/>
  <c r="E8" i="4"/>
  <c r="D9" i="4"/>
  <c r="E9" i="4"/>
  <c r="D10" i="4"/>
  <c r="E10" i="4"/>
  <c r="D11" i="4"/>
  <c r="C11" i="4" s="1"/>
  <c r="E11" i="4"/>
  <c r="D12" i="4"/>
  <c r="E12" i="4"/>
  <c r="D13" i="4"/>
  <c r="E13" i="4"/>
  <c r="D14" i="4"/>
  <c r="E14" i="4"/>
  <c r="D15" i="4"/>
  <c r="E15" i="4"/>
  <c r="D16" i="4"/>
  <c r="E16" i="4"/>
  <c r="D17" i="4"/>
  <c r="C17" i="4" s="1"/>
  <c r="E17" i="4"/>
  <c r="D18" i="4"/>
  <c r="E18" i="4"/>
  <c r="D19" i="4"/>
  <c r="C19" i="4" s="1"/>
  <c r="E19" i="4"/>
  <c r="D20" i="4"/>
  <c r="E20" i="4"/>
  <c r="D21" i="4"/>
  <c r="E21" i="4"/>
  <c r="D22" i="4"/>
  <c r="E22" i="4"/>
  <c r="D23" i="4"/>
  <c r="C23" i="4" s="1"/>
  <c r="E23" i="4"/>
  <c r="D24" i="4"/>
  <c r="E24" i="4"/>
  <c r="D25" i="4"/>
  <c r="E25" i="4"/>
  <c r="E2" i="4"/>
  <c r="D2" i="4"/>
  <c r="C2" i="4" s="1"/>
  <c r="A27" i="4"/>
  <c r="D27" i="4" s="1"/>
  <c r="B27" i="4"/>
  <c r="E27" i="4" s="1"/>
  <c r="A28" i="4"/>
  <c r="D28" i="4" s="1"/>
  <c r="B28" i="4"/>
  <c r="E28" i="4" s="1"/>
  <c r="A29" i="4"/>
  <c r="D29" i="4" s="1"/>
  <c r="B29" i="4"/>
  <c r="B53" i="4" s="1"/>
  <c r="A30" i="4"/>
  <c r="D30" i="4" s="1"/>
  <c r="B30" i="4"/>
  <c r="E30" i="4" s="1"/>
  <c r="A31" i="4"/>
  <c r="D31" i="4" s="1"/>
  <c r="B31" i="4"/>
  <c r="E31" i="4" s="1"/>
  <c r="A32" i="4"/>
  <c r="B32" i="4"/>
  <c r="A33" i="4"/>
  <c r="B33" i="4"/>
  <c r="E33" i="4" s="1"/>
  <c r="A34" i="4"/>
  <c r="D34" i="4" s="1"/>
  <c r="C34" i="4" s="1"/>
  <c r="B34" i="4"/>
  <c r="E34" i="4" s="1"/>
  <c r="A35" i="4"/>
  <c r="B35" i="4"/>
  <c r="A36" i="4"/>
  <c r="B36" i="4"/>
  <c r="A37" i="4"/>
  <c r="B37" i="4"/>
  <c r="A38" i="4"/>
  <c r="B38" i="4"/>
  <c r="A39" i="4"/>
  <c r="B39" i="4"/>
  <c r="A40" i="4"/>
  <c r="B40" i="4"/>
  <c r="E40" i="4" s="1"/>
  <c r="A41" i="4"/>
  <c r="B41" i="4"/>
  <c r="A42" i="4"/>
  <c r="B42" i="4"/>
  <c r="A43" i="4"/>
  <c r="B43" i="4"/>
  <c r="B67" i="4" s="1"/>
  <c r="A44" i="4"/>
  <c r="B44" i="4"/>
  <c r="A45" i="4"/>
  <c r="D45" i="4" s="1"/>
  <c r="B45" i="4"/>
  <c r="A46" i="4"/>
  <c r="B46" i="4"/>
  <c r="E46" i="4" s="1"/>
  <c r="A47" i="4"/>
  <c r="D47" i="4" s="1"/>
  <c r="B47" i="4"/>
  <c r="E47" i="4" s="1"/>
  <c r="A48" i="4"/>
  <c r="D48" i="4" s="1"/>
  <c r="B48" i="4"/>
  <c r="A49" i="4"/>
  <c r="B49" i="4"/>
  <c r="B58" i="4"/>
  <c r="B82" i="4" s="1"/>
  <c r="A71" i="4"/>
  <c r="B71" i="4"/>
  <c r="B26" i="4"/>
  <c r="A26" i="4"/>
  <c r="D26" i="4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2" i="3"/>
  <c r="C30" i="4" l="1"/>
  <c r="B70" i="4"/>
  <c r="E70" i="4" s="1"/>
  <c r="A69" i="4"/>
  <c r="D69" i="4" s="1"/>
  <c r="B51" i="4"/>
  <c r="B75" i="4" s="1"/>
  <c r="A51" i="4"/>
  <c r="A50" i="4"/>
  <c r="E29" i="4"/>
  <c r="B52" i="4"/>
  <c r="A52" i="4"/>
  <c r="D52" i="4" s="1"/>
  <c r="A72" i="4"/>
  <c r="A96" i="4" s="1"/>
  <c r="C25" i="4"/>
  <c r="F13" i="4"/>
  <c r="E53" i="4"/>
  <c r="B77" i="4"/>
  <c r="C4" i="4"/>
  <c r="B55" i="4"/>
  <c r="B79" i="4" s="1"/>
  <c r="C22" i="4"/>
  <c r="C10" i="4"/>
  <c r="A55" i="4"/>
  <c r="C3" i="4"/>
  <c r="A54" i="4"/>
  <c r="E35" i="4"/>
  <c r="B59" i="4"/>
  <c r="F4" i="4"/>
  <c r="E26" i="4"/>
  <c r="F26" i="4" s="1"/>
  <c r="B50" i="4"/>
  <c r="B74" i="4" s="1"/>
  <c r="B54" i="4"/>
  <c r="B78" i="4" s="1"/>
  <c r="C15" i="4"/>
  <c r="C29" i="4"/>
  <c r="F20" i="4"/>
  <c r="C20" i="4"/>
  <c r="F14" i="4"/>
  <c r="C14" i="4"/>
  <c r="F3" i="4"/>
  <c r="F31" i="4"/>
  <c r="C31" i="4"/>
  <c r="C16" i="4"/>
  <c r="E43" i="4"/>
  <c r="D42" i="4"/>
  <c r="A66" i="4"/>
  <c r="C21" i="4"/>
  <c r="C9" i="4"/>
  <c r="C47" i="4"/>
  <c r="D41" i="4"/>
  <c r="A65" i="4"/>
  <c r="D65" i="4" s="1"/>
  <c r="D35" i="4"/>
  <c r="A59" i="4"/>
  <c r="F8" i="4"/>
  <c r="C8" i="4"/>
  <c r="A53" i="4"/>
  <c r="D53" i="4" s="1"/>
  <c r="C53" i="4" s="1"/>
  <c r="F34" i="4"/>
  <c r="C13" i="4"/>
  <c r="A93" i="4"/>
  <c r="D93" i="4" s="1"/>
  <c r="C27" i="4"/>
  <c r="F24" i="4"/>
  <c r="C24" i="4"/>
  <c r="F18" i="4"/>
  <c r="F12" i="4"/>
  <c r="C12" i="4"/>
  <c r="F6" i="4"/>
  <c r="C6" i="4"/>
  <c r="F28" i="4"/>
  <c r="C28" i="4"/>
  <c r="C7" i="4"/>
  <c r="F2" i="4"/>
  <c r="C18" i="4"/>
  <c r="B72" i="4"/>
  <c r="E48" i="4"/>
  <c r="F48" i="4" s="1"/>
  <c r="B66" i="4"/>
  <c r="E42" i="4"/>
  <c r="B60" i="4"/>
  <c r="E36" i="4"/>
  <c r="D71" i="4"/>
  <c r="A95" i="4"/>
  <c r="D40" i="4"/>
  <c r="A64" i="4"/>
  <c r="E82" i="4"/>
  <c r="B106" i="4"/>
  <c r="D51" i="4"/>
  <c r="A75" i="4"/>
  <c r="D39" i="4"/>
  <c r="A63" i="4"/>
  <c r="D33" i="4"/>
  <c r="A57" i="4"/>
  <c r="A58" i="4"/>
  <c r="B68" i="4"/>
  <c r="E44" i="4"/>
  <c r="B62" i="4"/>
  <c r="E38" i="4"/>
  <c r="B57" i="4"/>
  <c r="D46" i="4"/>
  <c r="A70" i="4"/>
  <c r="D59" i="4"/>
  <c r="A83" i="4"/>
  <c r="E51" i="4"/>
  <c r="E45" i="4"/>
  <c r="C45" i="4" s="1"/>
  <c r="B69" i="4"/>
  <c r="E39" i="4"/>
  <c r="B63" i="4"/>
  <c r="F27" i="4"/>
  <c r="E58" i="4"/>
  <c r="E50" i="4"/>
  <c r="B56" i="4"/>
  <c r="E32" i="4"/>
  <c r="A76" i="4"/>
  <c r="B95" i="4"/>
  <c r="E71" i="4"/>
  <c r="A74" i="4"/>
  <c r="D50" i="4"/>
  <c r="A68" i="4"/>
  <c r="D44" i="4"/>
  <c r="A56" i="4"/>
  <c r="D32" i="4"/>
  <c r="A62" i="4"/>
  <c r="D38" i="4"/>
  <c r="C38" i="4" s="1"/>
  <c r="A79" i="4"/>
  <c r="D55" i="4"/>
  <c r="A73" i="4"/>
  <c r="D49" i="4"/>
  <c r="A67" i="4"/>
  <c r="D43" i="4"/>
  <c r="A61" i="4"/>
  <c r="D37" i="4"/>
  <c r="F30" i="4"/>
  <c r="B94" i="4"/>
  <c r="B64" i="4"/>
  <c r="B83" i="4"/>
  <c r="E59" i="4"/>
  <c r="B73" i="4"/>
  <c r="E49" i="4"/>
  <c r="B91" i="4"/>
  <c r="E67" i="4"/>
  <c r="B61" i="4"/>
  <c r="E37" i="4"/>
  <c r="A60" i="4"/>
  <c r="D36" i="4"/>
  <c r="C36" i="4" s="1"/>
  <c r="F23" i="4"/>
  <c r="F17" i="4"/>
  <c r="F11" i="4"/>
  <c r="F5" i="4"/>
  <c r="B65" i="4"/>
  <c r="E41" i="4"/>
  <c r="F47" i="4"/>
  <c r="F29" i="4"/>
  <c r="F22" i="4"/>
  <c r="F16" i="4"/>
  <c r="F10" i="4"/>
  <c r="F21" i="4"/>
  <c r="F15" i="4"/>
  <c r="F9" i="4"/>
  <c r="F25" i="4"/>
  <c r="F19" i="4"/>
  <c r="F7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C2" i="3"/>
  <c r="G42" i="4" l="1"/>
  <c r="G3" i="4"/>
  <c r="G15" i="4"/>
  <c r="G4" i="4"/>
  <c r="G5" i="4"/>
  <c r="G18" i="4"/>
  <c r="G6" i="4"/>
  <c r="G19" i="4"/>
  <c r="G7" i="4"/>
  <c r="G22" i="4"/>
  <c r="G8" i="4"/>
  <c r="G23" i="4"/>
  <c r="G9" i="4"/>
  <c r="G10" i="4"/>
  <c r="G11" i="4"/>
  <c r="G12" i="4"/>
  <c r="G2" i="4"/>
  <c r="G13" i="4"/>
  <c r="G14" i="4"/>
  <c r="G16" i="4"/>
  <c r="G17" i="4"/>
  <c r="G20" i="4"/>
  <c r="G21" i="4"/>
  <c r="G25" i="4"/>
  <c r="G24" i="4"/>
  <c r="D96" i="4"/>
  <c r="A120" i="4"/>
  <c r="C35" i="4"/>
  <c r="E52" i="4"/>
  <c r="F52" i="4" s="1"/>
  <c r="B76" i="4"/>
  <c r="A89" i="4"/>
  <c r="D89" i="4" s="1"/>
  <c r="E54" i="4"/>
  <c r="F53" i="4"/>
  <c r="F35" i="4"/>
  <c r="F41" i="4"/>
  <c r="C52" i="4"/>
  <c r="C42" i="4"/>
  <c r="D72" i="4"/>
  <c r="E55" i="4"/>
  <c r="C55" i="4" s="1"/>
  <c r="A77" i="4"/>
  <c r="F43" i="4"/>
  <c r="C43" i="4"/>
  <c r="F45" i="4"/>
  <c r="A117" i="4"/>
  <c r="A141" i="4" s="1"/>
  <c r="C48" i="4"/>
  <c r="C37" i="4"/>
  <c r="E77" i="4"/>
  <c r="B101" i="4"/>
  <c r="F32" i="4"/>
  <c r="C32" i="4"/>
  <c r="F59" i="4"/>
  <c r="C59" i="4"/>
  <c r="F71" i="4"/>
  <c r="C71" i="4"/>
  <c r="F44" i="4"/>
  <c r="C44" i="4"/>
  <c r="F46" i="4"/>
  <c r="C46" i="4"/>
  <c r="F40" i="4"/>
  <c r="C40" i="4"/>
  <c r="F33" i="4"/>
  <c r="C33" i="4"/>
  <c r="F39" i="4"/>
  <c r="C39" i="4"/>
  <c r="F42" i="4"/>
  <c r="F49" i="4"/>
  <c r="C49" i="4"/>
  <c r="F51" i="4"/>
  <c r="C51" i="4"/>
  <c r="C26" i="4"/>
  <c r="D66" i="4"/>
  <c r="A90" i="4"/>
  <c r="F50" i="4"/>
  <c r="C50" i="4"/>
  <c r="C41" i="4"/>
  <c r="A78" i="4"/>
  <c r="D54" i="4"/>
  <c r="B107" i="4"/>
  <c r="E83" i="4"/>
  <c r="D95" i="4"/>
  <c r="A119" i="4"/>
  <c r="B85" i="4"/>
  <c r="E61" i="4"/>
  <c r="A97" i="4"/>
  <c r="D73" i="4"/>
  <c r="E64" i="4"/>
  <c r="B88" i="4"/>
  <c r="B84" i="4"/>
  <c r="E60" i="4"/>
  <c r="B115" i="4"/>
  <c r="E91" i="4"/>
  <c r="E94" i="4"/>
  <c r="B118" i="4"/>
  <c r="A103" i="4"/>
  <c r="D79" i="4"/>
  <c r="B86" i="4"/>
  <c r="E62" i="4"/>
  <c r="A85" i="4"/>
  <c r="D61" i="4"/>
  <c r="B98" i="4"/>
  <c r="E74" i="4"/>
  <c r="D120" i="4"/>
  <c r="A144" i="4"/>
  <c r="A91" i="4"/>
  <c r="D67" i="4"/>
  <c r="A92" i="4"/>
  <c r="D68" i="4"/>
  <c r="A99" i="4"/>
  <c r="D75" i="4"/>
  <c r="B89" i="4"/>
  <c r="E65" i="4"/>
  <c r="F65" i="4" s="1"/>
  <c r="E57" i="4"/>
  <c r="B81" i="4"/>
  <c r="F55" i="4"/>
  <c r="A98" i="4"/>
  <c r="D74" i="4"/>
  <c r="E63" i="4"/>
  <c r="B87" i="4"/>
  <c r="E106" i="4"/>
  <c r="B130" i="4"/>
  <c r="F38" i="4"/>
  <c r="E95" i="4"/>
  <c r="B119" i="4"/>
  <c r="E69" i="4"/>
  <c r="B93" i="4"/>
  <c r="B90" i="4"/>
  <c r="E66" i="4"/>
  <c r="E75" i="4"/>
  <c r="B99" i="4"/>
  <c r="D58" i="4"/>
  <c r="A82" i="4"/>
  <c r="D64" i="4"/>
  <c r="A88" i="4"/>
  <c r="B97" i="4"/>
  <c r="E73" i="4"/>
  <c r="A86" i="4"/>
  <c r="D62" i="4"/>
  <c r="D76" i="4"/>
  <c r="A100" i="4"/>
  <c r="B92" i="4"/>
  <c r="E68" i="4"/>
  <c r="B96" i="4"/>
  <c r="E72" i="4"/>
  <c r="F72" i="4" s="1"/>
  <c r="F36" i="4"/>
  <c r="B103" i="4"/>
  <c r="E79" i="4"/>
  <c r="B80" i="4"/>
  <c r="E56" i="4"/>
  <c r="D57" i="4"/>
  <c r="A81" i="4"/>
  <c r="D77" i="4"/>
  <c r="A101" i="4"/>
  <c r="D63" i="4"/>
  <c r="A87" i="4"/>
  <c r="A80" i="4"/>
  <c r="D56" i="4"/>
  <c r="D70" i="4"/>
  <c r="A94" i="4"/>
  <c r="A84" i="4"/>
  <c r="D60" i="4"/>
  <c r="F37" i="4"/>
  <c r="D83" i="4"/>
  <c r="A107" i="4"/>
  <c r="B102" i="4"/>
  <c r="E78" i="4"/>
  <c r="G43" i="4" l="1"/>
  <c r="G32" i="4"/>
  <c r="G33" i="4"/>
  <c r="G34" i="4"/>
  <c r="G45" i="4"/>
  <c r="G37" i="4"/>
  <c r="G27" i="4"/>
  <c r="G38" i="4"/>
  <c r="G26" i="4"/>
  <c r="G31" i="4"/>
  <c r="G36" i="4"/>
  <c r="G39" i="4"/>
  <c r="G44" i="4"/>
  <c r="G29" i="4"/>
  <c r="G41" i="4"/>
  <c r="G46" i="4"/>
  <c r="G40" i="4"/>
  <c r="G71" i="4"/>
  <c r="G28" i="4"/>
  <c r="G49" i="4"/>
  <c r="G35" i="4"/>
  <c r="G47" i="4"/>
  <c r="G30" i="4"/>
  <c r="G48" i="4"/>
  <c r="E76" i="4"/>
  <c r="B100" i="4"/>
  <c r="C65" i="4"/>
  <c r="A113" i="4"/>
  <c r="F66" i="4"/>
  <c r="F73" i="4"/>
  <c r="C73" i="4"/>
  <c r="F70" i="4"/>
  <c r="C70" i="4"/>
  <c r="C54" i="4"/>
  <c r="F54" i="4"/>
  <c r="F78" i="4"/>
  <c r="C72" i="4"/>
  <c r="F60" i="4"/>
  <c r="C60" i="4"/>
  <c r="F58" i="4"/>
  <c r="C58" i="4"/>
  <c r="F74" i="4"/>
  <c r="C74" i="4"/>
  <c r="C56" i="4"/>
  <c r="F95" i="4"/>
  <c r="C95" i="4"/>
  <c r="C63" i="4"/>
  <c r="F69" i="4"/>
  <c r="C69" i="4"/>
  <c r="F77" i="4"/>
  <c r="C77" i="4"/>
  <c r="D90" i="4"/>
  <c r="A114" i="4"/>
  <c r="F68" i="4"/>
  <c r="C68" i="4"/>
  <c r="F67" i="4"/>
  <c r="C67" i="4"/>
  <c r="C66" i="4"/>
  <c r="F76" i="4"/>
  <c r="C76" i="4"/>
  <c r="C62" i="4"/>
  <c r="F79" i="4"/>
  <c r="C79" i="4"/>
  <c r="D117" i="4"/>
  <c r="C89" i="4"/>
  <c r="D78" i="4"/>
  <c r="C78" i="4" s="1"/>
  <c r="A102" i="4"/>
  <c r="F83" i="4"/>
  <c r="C83" i="4"/>
  <c r="C75" i="4"/>
  <c r="C61" i="4"/>
  <c r="F57" i="4"/>
  <c r="C57" i="4"/>
  <c r="F64" i="4"/>
  <c r="C64" i="4"/>
  <c r="B125" i="4"/>
  <c r="E101" i="4"/>
  <c r="B116" i="4"/>
  <c r="E92" i="4"/>
  <c r="A116" i="4"/>
  <c r="D92" i="4"/>
  <c r="A121" i="4"/>
  <c r="D97" i="4"/>
  <c r="D94" i="4"/>
  <c r="A118" i="4"/>
  <c r="A122" i="4"/>
  <c r="D98" i="4"/>
  <c r="D141" i="4"/>
  <c r="A165" i="4"/>
  <c r="B104" i="4"/>
  <c r="E80" i="4"/>
  <c r="E87" i="4"/>
  <c r="B111" i="4"/>
  <c r="A110" i="4"/>
  <c r="D86" i="4"/>
  <c r="A127" i="4"/>
  <c r="D103" i="4"/>
  <c r="A104" i="4"/>
  <c r="D80" i="4"/>
  <c r="B127" i="4"/>
  <c r="E103" i="4"/>
  <c r="B114" i="4"/>
  <c r="E90" i="4"/>
  <c r="B126" i="4"/>
  <c r="E102" i="4"/>
  <c r="D87" i="4"/>
  <c r="A111" i="4"/>
  <c r="E93" i="4"/>
  <c r="B117" i="4"/>
  <c r="E81" i="4"/>
  <c r="B105" i="4"/>
  <c r="D144" i="4"/>
  <c r="A168" i="4"/>
  <c r="A115" i="4"/>
  <c r="D91" i="4"/>
  <c r="E118" i="4"/>
  <c r="B142" i="4"/>
  <c r="D119" i="4"/>
  <c r="A143" i="4"/>
  <c r="B139" i="4"/>
  <c r="E115" i="4"/>
  <c r="D101" i="4"/>
  <c r="A125" i="4"/>
  <c r="E96" i="4"/>
  <c r="B120" i="4"/>
  <c r="B143" i="4"/>
  <c r="E119" i="4"/>
  <c r="B131" i="4"/>
  <c r="E107" i="4"/>
  <c r="F62" i="4"/>
  <c r="F56" i="4"/>
  <c r="D113" i="4"/>
  <c r="A137" i="4"/>
  <c r="F63" i="4"/>
  <c r="D107" i="4"/>
  <c r="A131" i="4"/>
  <c r="B113" i="4"/>
  <c r="E89" i="4"/>
  <c r="F89" i="4" s="1"/>
  <c r="B122" i="4"/>
  <c r="E98" i="4"/>
  <c r="B108" i="4"/>
  <c r="E84" i="4"/>
  <c r="E130" i="4"/>
  <c r="B154" i="4"/>
  <c r="D99" i="4"/>
  <c r="A123" i="4"/>
  <c r="A109" i="4"/>
  <c r="D85" i="4"/>
  <c r="D100" i="4"/>
  <c r="A124" i="4"/>
  <c r="D82" i="4"/>
  <c r="A106" i="4"/>
  <c r="A108" i="4"/>
  <c r="D84" i="4"/>
  <c r="B110" i="4"/>
  <c r="E86" i="4"/>
  <c r="E99" i="4"/>
  <c r="B123" i="4"/>
  <c r="B109" i="4"/>
  <c r="E85" i="4"/>
  <c r="B121" i="4"/>
  <c r="E97" i="4"/>
  <c r="D81" i="4"/>
  <c r="A105" i="4"/>
  <c r="D88" i="4"/>
  <c r="A112" i="4"/>
  <c r="F75" i="4"/>
  <c r="F61" i="4"/>
  <c r="E88" i="4"/>
  <c r="B112" i="4"/>
  <c r="G124" i="4" l="1"/>
  <c r="G137" i="4"/>
  <c r="G56" i="4"/>
  <c r="G63" i="4"/>
  <c r="G57" i="4"/>
  <c r="G73" i="4"/>
  <c r="G62" i="4"/>
  <c r="G64" i="4"/>
  <c r="G65" i="4"/>
  <c r="G66" i="4"/>
  <c r="G53" i="4"/>
  <c r="G60" i="4"/>
  <c r="G69" i="4"/>
  <c r="G123" i="4"/>
  <c r="G128" i="4"/>
  <c r="G51" i="4"/>
  <c r="G50" i="4"/>
  <c r="G54" i="4"/>
  <c r="G61" i="4"/>
  <c r="G70" i="4"/>
  <c r="G130" i="4"/>
  <c r="G68" i="4"/>
  <c r="G55" i="4"/>
  <c r="G126" i="4"/>
  <c r="G67" i="4"/>
  <c r="G127" i="4"/>
  <c r="G52" i="4"/>
  <c r="G59" i="4"/>
  <c r="G72" i="4"/>
  <c r="G58" i="4"/>
  <c r="C90" i="4"/>
  <c r="B124" i="4"/>
  <c r="E100" i="4"/>
  <c r="C100" i="4" s="1"/>
  <c r="C88" i="4"/>
  <c r="A138" i="4"/>
  <c r="D114" i="4"/>
  <c r="F84" i="4"/>
  <c r="C84" i="4"/>
  <c r="C81" i="4"/>
  <c r="F98" i="4"/>
  <c r="C98" i="4"/>
  <c r="F100" i="4"/>
  <c r="F85" i="4"/>
  <c r="C85" i="4"/>
  <c r="F87" i="4"/>
  <c r="C87" i="4"/>
  <c r="F97" i="4"/>
  <c r="C97" i="4"/>
  <c r="F86" i="4"/>
  <c r="C86" i="4"/>
  <c r="C119" i="4"/>
  <c r="F94" i="4"/>
  <c r="C94" i="4"/>
  <c r="D102" i="4"/>
  <c r="C102" i="4" s="1"/>
  <c r="A126" i="4"/>
  <c r="F96" i="4"/>
  <c r="C96" i="4"/>
  <c r="B149" i="4"/>
  <c r="E125" i="4"/>
  <c r="F101" i="4"/>
  <c r="C101" i="4"/>
  <c r="F80" i="4"/>
  <c r="C80" i="4"/>
  <c r="F82" i="4"/>
  <c r="C82" i="4"/>
  <c r="F103" i="4"/>
  <c r="C103" i="4"/>
  <c r="F93" i="4"/>
  <c r="C93" i="4"/>
  <c r="C99" i="4"/>
  <c r="F107" i="4"/>
  <c r="C107" i="4"/>
  <c r="F91" i="4"/>
  <c r="C91" i="4"/>
  <c r="F90" i="4"/>
  <c r="F92" i="4"/>
  <c r="C92" i="4"/>
  <c r="B146" i="4"/>
  <c r="E122" i="4"/>
  <c r="B167" i="4"/>
  <c r="E143" i="4"/>
  <c r="E117" i="4"/>
  <c r="F117" i="4" s="1"/>
  <c r="B141" i="4"/>
  <c r="D109" i="4"/>
  <c r="A133" i="4"/>
  <c r="B137" i="4"/>
  <c r="E113" i="4"/>
  <c r="F113" i="4" s="1"/>
  <c r="D143" i="4"/>
  <c r="A167" i="4"/>
  <c r="F119" i="4"/>
  <c r="D137" i="4"/>
  <c r="A161" i="4"/>
  <c r="D125" i="4"/>
  <c r="A149" i="4"/>
  <c r="B150" i="4"/>
  <c r="E126" i="4"/>
  <c r="B133" i="4"/>
  <c r="E109" i="4"/>
  <c r="D123" i="4"/>
  <c r="C123" i="4" s="1"/>
  <c r="A147" i="4"/>
  <c r="D131" i="4"/>
  <c r="A155" i="4"/>
  <c r="A146" i="4"/>
  <c r="D122" i="4"/>
  <c r="F99" i="4"/>
  <c r="B144" i="4"/>
  <c r="E120" i="4"/>
  <c r="A145" i="4"/>
  <c r="D121" i="4"/>
  <c r="A132" i="4"/>
  <c r="D108" i="4"/>
  <c r="D105" i="4"/>
  <c r="A129" i="4"/>
  <c r="D106" i="4"/>
  <c r="A130" i="4"/>
  <c r="A192" i="4"/>
  <c r="D168" i="4"/>
  <c r="A140" i="4"/>
  <c r="D116" i="4"/>
  <c r="E112" i="4"/>
  <c r="B136" i="4"/>
  <c r="E142" i="4"/>
  <c r="B166" i="4"/>
  <c r="A134" i="4"/>
  <c r="D110" i="4"/>
  <c r="F88" i="4"/>
  <c r="F81" i="4"/>
  <c r="B145" i="4"/>
  <c r="E121" i="4"/>
  <c r="D165" i="4"/>
  <c r="A189" i="4"/>
  <c r="A128" i="4"/>
  <c r="D104" i="4"/>
  <c r="E123" i="4"/>
  <c r="B147" i="4"/>
  <c r="D111" i="4"/>
  <c r="A135" i="4"/>
  <c r="A151" i="4"/>
  <c r="D127" i="4"/>
  <c r="D118" i="4"/>
  <c r="A142" i="4"/>
  <c r="E154" i="4"/>
  <c r="B178" i="4"/>
  <c r="B134" i="4"/>
  <c r="E110" i="4"/>
  <c r="D112" i="4"/>
  <c r="A136" i="4"/>
  <c r="A139" i="4"/>
  <c r="D115" i="4"/>
  <c r="B138" i="4"/>
  <c r="E114" i="4"/>
  <c r="F114" i="4" s="1"/>
  <c r="E111" i="4"/>
  <c r="B135" i="4"/>
  <c r="B132" i="4"/>
  <c r="E108" i="4"/>
  <c r="B163" i="4"/>
  <c r="E139" i="4"/>
  <c r="D124" i="4"/>
  <c r="A148" i="4"/>
  <c r="B155" i="4"/>
  <c r="E131" i="4"/>
  <c r="E105" i="4"/>
  <c r="B129" i="4"/>
  <c r="B151" i="4"/>
  <c r="E127" i="4"/>
  <c r="B128" i="4"/>
  <c r="E104" i="4"/>
  <c r="B140" i="4"/>
  <c r="E116" i="4"/>
  <c r="G131" i="4" l="1"/>
  <c r="G132" i="4"/>
  <c r="G125" i="4"/>
  <c r="G135" i="4"/>
  <c r="G129" i="4"/>
  <c r="G139" i="4"/>
  <c r="G150" i="4"/>
  <c r="G138" i="4"/>
  <c r="G163" i="4"/>
  <c r="G143" i="4"/>
  <c r="G144" i="4"/>
  <c r="G145" i="4"/>
  <c r="G142" i="4"/>
  <c r="G133" i="4"/>
  <c r="G122" i="4"/>
  <c r="G136" i="4"/>
  <c r="G140" i="4"/>
  <c r="G141" i="4"/>
  <c r="G134" i="4"/>
  <c r="C121" i="4"/>
  <c r="C131" i="4"/>
  <c r="E124" i="4"/>
  <c r="B148" i="4"/>
  <c r="C143" i="4"/>
  <c r="C108" i="4"/>
  <c r="C127" i="4"/>
  <c r="F116" i="4"/>
  <c r="C116" i="4"/>
  <c r="F126" i="4"/>
  <c r="C113" i="4"/>
  <c r="F118" i="4"/>
  <c r="C118" i="4"/>
  <c r="F120" i="4"/>
  <c r="C120" i="4"/>
  <c r="F111" i="4"/>
  <c r="C111" i="4"/>
  <c r="C109" i="4"/>
  <c r="B173" i="4"/>
  <c r="E149" i="4"/>
  <c r="F102" i="4"/>
  <c r="F125" i="4"/>
  <c r="C125" i="4"/>
  <c r="C117" i="4"/>
  <c r="C114" i="4"/>
  <c r="F105" i="4"/>
  <c r="C105" i="4"/>
  <c r="F115" i="4"/>
  <c r="C115" i="4"/>
  <c r="F124" i="4"/>
  <c r="C124" i="4"/>
  <c r="F112" i="4"/>
  <c r="C112" i="4"/>
  <c r="F106" i="4"/>
  <c r="C106" i="4"/>
  <c r="F122" i="4"/>
  <c r="C122" i="4"/>
  <c r="F104" i="4"/>
  <c r="C104" i="4"/>
  <c r="C110" i="4"/>
  <c r="D126" i="4"/>
  <c r="C126" i="4" s="1"/>
  <c r="A150" i="4"/>
  <c r="A162" i="4"/>
  <c r="D138" i="4"/>
  <c r="B157" i="4"/>
  <c r="E133" i="4"/>
  <c r="B164" i="4"/>
  <c r="E140" i="4"/>
  <c r="B187" i="4"/>
  <c r="E163" i="4"/>
  <c r="D130" i="4"/>
  <c r="A154" i="4"/>
  <c r="B168" i="4"/>
  <c r="E144" i="4"/>
  <c r="E178" i="4"/>
  <c r="B202" i="4"/>
  <c r="E141" i="4"/>
  <c r="B165" i="4"/>
  <c r="A163" i="4"/>
  <c r="D139" i="4"/>
  <c r="B169" i="4"/>
  <c r="E145" i="4"/>
  <c r="A164" i="4"/>
  <c r="D140" i="4"/>
  <c r="B161" i="4"/>
  <c r="E137" i="4"/>
  <c r="F137" i="4" s="1"/>
  <c r="D149" i="4"/>
  <c r="A173" i="4"/>
  <c r="F110" i="4"/>
  <c r="D129" i="4"/>
  <c r="A153" i="4"/>
  <c r="A170" i="4"/>
  <c r="D146" i="4"/>
  <c r="D161" i="4"/>
  <c r="A185" i="4"/>
  <c r="F108" i="4"/>
  <c r="D155" i="4"/>
  <c r="A179" i="4"/>
  <c r="E129" i="4"/>
  <c r="B153" i="4"/>
  <c r="A156" i="4"/>
  <c r="D132" i="4"/>
  <c r="F131" i="4"/>
  <c r="B191" i="4"/>
  <c r="E167" i="4"/>
  <c r="B179" i="4"/>
  <c r="E155" i="4"/>
  <c r="D135" i="4"/>
  <c r="A159" i="4"/>
  <c r="D136" i="4"/>
  <c r="A160" i="4"/>
  <c r="E147" i="4"/>
  <c r="B171" i="4"/>
  <c r="A157" i="4"/>
  <c r="D133" i="4"/>
  <c r="E135" i="4"/>
  <c r="B159" i="4"/>
  <c r="D189" i="4"/>
  <c r="A213" i="4"/>
  <c r="A158" i="4"/>
  <c r="D134" i="4"/>
  <c r="B175" i="4"/>
  <c r="E151" i="4"/>
  <c r="D142" i="4"/>
  <c r="A166" i="4"/>
  <c r="E166" i="4"/>
  <c r="B190" i="4"/>
  <c r="B162" i="4"/>
  <c r="E138" i="4"/>
  <c r="F127" i="4"/>
  <c r="E136" i="4"/>
  <c r="B160" i="4"/>
  <c r="F121" i="4"/>
  <c r="D147" i="4"/>
  <c r="A171" i="4"/>
  <c r="D167" i="4"/>
  <c r="A191" i="4"/>
  <c r="D148" i="4"/>
  <c r="A172" i="4"/>
  <c r="D192" i="4"/>
  <c r="A216" i="4"/>
  <c r="B174" i="4"/>
  <c r="E150" i="4"/>
  <c r="B158" i="4"/>
  <c r="E134" i="4"/>
  <c r="A152" i="4"/>
  <c r="D128" i="4"/>
  <c r="F109" i="4"/>
  <c r="B152" i="4"/>
  <c r="E128" i="4"/>
  <c r="B156" i="4"/>
  <c r="E132" i="4"/>
  <c r="A175" i="4"/>
  <c r="D151" i="4"/>
  <c r="A169" i="4"/>
  <c r="D145" i="4"/>
  <c r="F123" i="4"/>
  <c r="F143" i="4"/>
  <c r="B170" i="4"/>
  <c r="E146" i="4"/>
  <c r="G166" i="4" l="1"/>
  <c r="G168" i="4"/>
  <c r="G146" i="4"/>
  <c r="G154" i="4"/>
  <c r="G169" i="4"/>
  <c r="G164" i="4"/>
  <c r="G155" i="4"/>
  <c r="G149" i="4"/>
  <c r="G148" i="4"/>
  <c r="G161" i="4"/>
  <c r="G147" i="4"/>
  <c r="G167" i="4"/>
  <c r="G159" i="4"/>
  <c r="G162" i="4"/>
  <c r="G156" i="4"/>
  <c r="G158" i="4"/>
  <c r="G160" i="4"/>
  <c r="G152" i="4"/>
  <c r="G153" i="4"/>
  <c r="G165" i="4"/>
  <c r="G157" i="4"/>
  <c r="F138" i="4"/>
  <c r="B172" i="4"/>
  <c r="E148" i="4"/>
  <c r="C132" i="4"/>
  <c r="F135" i="4"/>
  <c r="C135" i="4"/>
  <c r="F144" i="4"/>
  <c r="C144" i="4"/>
  <c r="F140" i="4"/>
  <c r="C140" i="4"/>
  <c r="C161" i="4"/>
  <c r="F145" i="4"/>
  <c r="C145" i="4"/>
  <c r="C138" i="4"/>
  <c r="D162" i="4"/>
  <c r="A186" i="4"/>
  <c r="F151" i="4"/>
  <c r="C151" i="4"/>
  <c r="C167" i="4"/>
  <c r="F142" i="4"/>
  <c r="C142" i="4"/>
  <c r="F129" i="4"/>
  <c r="C129" i="4"/>
  <c r="A174" i="4"/>
  <c r="D150" i="4"/>
  <c r="C150" i="4" s="1"/>
  <c r="F128" i="4"/>
  <c r="C128" i="4"/>
  <c r="F133" i="4"/>
  <c r="C133" i="4"/>
  <c r="F146" i="4"/>
  <c r="C146" i="4"/>
  <c r="F139" i="4"/>
  <c r="C139" i="4"/>
  <c r="F141" i="4"/>
  <c r="C141" i="4"/>
  <c r="B197" i="4"/>
  <c r="E173" i="4"/>
  <c r="F155" i="4"/>
  <c r="C155" i="4"/>
  <c r="F130" i="4"/>
  <c r="C130" i="4"/>
  <c r="F148" i="4"/>
  <c r="C148" i="4"/>
  <c r="F147" i="4"/>
  <c r="C147" i="4"/>
  <c r="F136" i="4"/>
  <c r="C136" i="4"/>
  <c r="C137" i="4"/>
  <c r="C134" i="4"/>
  <c r="F149" i="4"/>
  <c r="C149" i="4"/>
  <c r="B182" i="4"/>
  <c r="E158" i="4"/>
  <c r="E159" i="4"/>
  <c r="B183" i="4"/>
  <c r="B194" i="4"/>
  <c r="E170" i="4"/>
  <c r="D172" i="4"/>
  <c r="A196" i="4"/>
  <c r="B192" i="4"/>
  <c r="E168" i="4"/>
  <c r="A193" i="4"/>
  <c r="D169" i="4"/>
  <c r="D191" i="4"/>
  <c r="A215" i="4"/>
  <c r="E190" i="4"/>
  <c r="B214" i="4"/>
  <c r="A199" i="4"/>
  <c r="D175" i="4"/>
  <c r="F167" i="4"/>
  <c r="A181" i="4"/>
  <c r="D157" i="4"/>
  <c r="F132" i="4"/>
  <c r="D179" i="4"/>
  <c r="A203" i="4"/>
  <c r="E202" i="4"/>
  <c r="B226" i="4"/>
  <c r="A176" i="4"/>
  <c r="D152" i="4"/>
  <c r="D213" i="4"/>
  <c r="A237" i="4"/>
  <c r="B186" i="4"/>
  <c r="E162" i="4"/>
  <c r="B215" i="4"/>
  <c r="E191" i="4"/>
  <c r="D185" i="4"/>
  <c r="A209" i="4"/>
  <c r="D171" i="4"/>
  <c r="A195" i="4"/>
  <c r="E171" i="4"/>
  <c r="B195" i="4"/>
  <c r="A180" i="4"/>
  <c r="D156" i="4"/>
  <c r="A194" i="4"/>
  <c r="D170" i="4"/>
  <c r="B193" i="4"/>
  <c r="E169" i="4"/>
  <c r="B211" i="4"/>
  <c r="E187" i="4"/>
  <c r="B180" i="4"/>
  <c r="E156" i="4"/>
  <c r="A240" i="4"/>
  <c r="D216" i="4"/>
  <c r="D153" i="4"/>
  <c r="C153" i="4" s="1"/>
  <c r="A177" i="4"/>
  <c r="D160" i="4"/>
  <c r="A184" i="4"/>
  <c r="E153" i="4"/>
  <c r="B177" i="4"/>
  <c r="E165" i="4"/>
  <c r="B189" i="4"/>
  <c r="A182" i="4"/>
  <c r="D158" i="4"/>
  <c r="B203" i="4"/>
  <c r="E179" i="4"/>
  <c r="B185" i="4"/>
  <c r="E161" i="4"/>
  <c r="F161" i="4" s="1"/>
  <c r="D154" i="4"/>
  <c r="A178" i="4"/>
  <c r="B198" i="4"/>
  <c r="E174" i="4"/>
  <c r="A188" i="4"/>
  <c r="D164" i="4"/>
  <c r="D166" i="4"/>
  <c r="A190" i="4"/>
  <c r="A187" i="4"/>
  <c r="D163" i="4"/>
  <c r="B188" i="4"/>
  <c r="E164" i="4"/>
  <c r="B176" i="4"/>
  <c r="E152" i="4"/>
  <c r="E160" i="4"/>
  <c r="B184" i="4"/>
  <c r="B199" i="4"/>
  <c r="E175" i="4"/>
  <c r="F134" i="4"/>
  <c r="A183" i="4"/>
  <c r="D159" i="4"/>
  <c r="D173" i="4"/>
  <c r="A197" i="4"/>
  <c r="B181" i="4"/>
  <c r="E157" i="4"/>
  <c r="G178" i="4" l="1"/>
  <c r="G186" i="4"/>
  <c r="G191" i="4"/>
  <c r="G190" i="4"/>
  <c r="G185" i="4"/>
  <c r="G187" i="4"/>
  <c r="G170" i="4"/>
  <c r="G184" i="4"/>
  <c r="C152" i="4"/>
  <c r="C162" i="4"/>
  <c r="E172" i="4"/>
  <c r="B196" i="4"/>
  <c r="C157" i="4"/>
  <c r="C169" i="4"/>
  <c r="A198" i="4"/>
  <c r="D174" i="4"/>
  <c r="C174" i="4" s="1"/>
  <c r="F164" i="4"/>
  <c r="C164" i="4"/>
  <c r="F150" i="4"/>
  <c r="C191" i="4"/>
  <c r="F159" i="4"/>
  <c r="C159" i="4"/>
  <c r="F168" i="4"/>
  <c r="C168" i="4"/>
  <c r="F156" i="4"/>
  <c r="C156" i="4"/>
  <c r="E197" i="4"/>
  <c r="B221" i="4"/>
  <c r="F165" i="4"/>
  <c r="C165" i="4"/>
  <c r="F174" i="4"/>
  <c r="F154" i="4"/>
  <c r="C154" i="4"/>
  <c r="F179" i="4"/>
  <c r="C179" i="4"/>
  <c r="F166" i="4"/>
  <c r="C166" i="4"/>
  <c r="F158" i="4"/>
  <c r="C158" i="4"/>
  <c r="F175" i="4"/>
  <c r="C175" i="4"/>
  <c r="F172" i="4"/>
  <c r="C172" i="4"/>
  <c r="C171" i="4"/>
  <c r="C160" i="4"/>
  <c r="F173" i="4"/>
  <c r="C173" i="4"/>
  <c r="F163" i="4"/>
  <c r="C163" i="4"/>
  <c r="C170" i="4"/>
  <c r="F162" i="4"/>
  <c r="D186" i="4"/>
  <c r="C186" i="4" s="1"/>
  <c r="A210" i="4"/>
  <c r="A204" i="4"/>
  <c r="D180" i="4"/>
  <c r="B216" i="4"/>
  <c r="E192" i="4"/>
  <c r="A206" i="4"/>
  <c r="D182" i="4"/>
  <c r="D240" i="4"/>
  <c r="A264" i="4"/>
  <c r="F152" i="4"/>
  <c r="A223" i="4"/>
  <c r="D199" i="4"/>
  <c r="D197" i="4"/>
  <c r="A221" i="4"/>
  <c r="B212" i="4"/>
  <c r="E188" i="4"/>
  <c r="B222" i="4"/>
  <c r="E198" i="4"/>
  <c r="B201" i="4"/>
  <c r="E177" i="4"/>
  <c r="D209" i="4"/>
  <c r="A233" i="4"/>
  <c r="E226" i="4"/>
  <c r="B250" i="4"/>
  <c r="E214" i="4"/>
  <c r="B238" i="4"/>
  <c r="E184" i="4"/>
  <c r="B208" i="4"/>
  <c r="D237" i="4"/>
  <c r="A261" i="4"/>
  <c r="B204" i="4"/>
  <c r="E180" i="4"/>
  <c r="F171" i="4"/>
  <c r="A200" i="4"/>
  <c r="D176" i="4"/>
  <c r="A208" i="4"/>
  <c r="D184" i="4"/>
  <c r="D215" i="4"/>
  <c r="A239" i="4"/>
  <c r="B239" i="4"/>
  <c r="E215" i="4"/>
  <c r="F191" i="4"/>
  <c r="B223" i="4"/>
  <c r="E199" i="4"/>
  <c r="E195" i="4"/>
  <c r="B219" i="4"/>
  <c r="D196" i="4"/>
  <c r="A220" i="4"/>
  <c r="B205" i="4"/>
  <c r="E181" i="4"/>
  <c r="D178" i="4"/>
  <c r="A202" i="4"/>
  <c r="B218" i="4"/>
  <c r="E194" i="4"/>
  <c r="A211" i="4"/>
  <c r="D187" i="4"/>
  <c r="D203" i="4"/>
  <c r="A227" i="4"/>
  <c r="D183" i="4"/>
  <c r="A207" i="4"/>
  <c r="B209" i="4"/>
  <c r="E185" i="4"/>
  <c r="F185" i="4" s="1"/>
  <c r="D177" i="4"/>
  <c r="A201" i="4"/>
  <c r="F169" i="4"/>
  <c r="B227" i="4"/>
  <c r="E203" i="4"/>
  <c r="A205" i="4"/>
  <c r="D181" i="4"/>
  <c r="B200" i="4"/>
  <c r="E176" i="4"/>
  <c r="A212" i="4"/>
  <c r="D188" i="4"/>
  <c r="E189" i="4"/>
  <c r="B213" i="4"/>
  <c r="D195" i="4"/>
  <c r="A219" i="4"/>
  <c r="B235" i="4"/>
  <c r="E211" i="4"/>
  <c r="E183" i="4"/>
  <c r="B207" i="4"/>
  <c r="F160" i="4"/>
  <c r="B217" i="4"/>
  <c r="E193" i="4"/>
  <c r="F170" i="4"/>
  <c r="D190" i="4"/>
  <c r="A214" i="4"/>
  <c r="F153" i="4"/>
  <c r="A218" i="4"/>
  <c r="D194" i="4"/>
  <c r="B210" i="4"/>
  <c r="E186" i="4"/>
  <c r="F157" i="4"/>
  <c r="A217" i="4"/>
  <c r="D193" i="4"/>
  <c r="B206" i="4"/>
  <c r="E182" i="4"/>
  <c r="G195" i="4" l="1"/>
  <c r="C215" i="4"/>
  <c r="B220" i="4"/>
  <c r="E196" i="4"/>
  <c r="F177" i="4"/>
  <c r="C177" i="4"/>
  <c r="C184" i="4"/>
  <c r="C181" i="4"/>
  <c r="C176" i="4"/>
  <c r="F180" i="4"/>
  <c r="C180" i="4"/>
  <c r="C185" i="4"/>
  <c r="F186" i="4"/>
  <c r="F199" i="4"/>
  <c r="C199" i="4"/>
  <c r="D210" i="4"/>
  <c r="C210" i="4" s="1"/>
  <c r="A234" i="4"/>
  <c r="F178" i="4"/>
  <c r="C178" i="4"/>
  <c r="F194" i="4"/>
  <c r="C194" i="4"/>
  <c r="E221" i="4"/>
  <c r="B245" i="4"/>
  <c r="F189" i="4"/>
  <c r="C189" i="4"/>
  <c r="C188" i="4"/>
  <c r="F197" i="4"/>
  <c r="C197" i="4"/>
  <c r="F196" i="4"/>
  <c r="C196" i="4"/>
  <c r="C195" i="4"/>
  <c r="A222" i="4"/>
  <c r="D198" i="4"/>
  <c r="C198" i="4" s="1"/>
  <c r="F190" i="4"/>
  <c r="C190" i="4"/>
  <c r="C193" i="4"/>
  <c r="F192" i="4"/>
  <c r="C192" i="4"/>
  <c r="F183" i="4"/>
  <c r="C183" i="4"/>
  <c r="F203" i="4"/>
  <c r="C203" i="4"/>
  <c r="F187" i="4"/>
  <c r="C187" i="4"/>
  <c r="F182" i="4"/>
  <c r="C182" i="4"/>
  <c r="A236" i="4"/>
  <c r="D212" i="4"/>
  <c r="B241" i="4"/>
  <c r="E217" i="4"/>
  <c r="B246" i="4"/>
  <c r="E222" i="4"/>
  <c r="D221" i="4"/>
  <c r="A245" i="4"/>
  <c r="B234" i="4"/>
  <c r="E210" i="4"/>
  <c r="F184" i="4"/>
  <c r="B259" i="4"/>
  <c r="E235" i="4"/>
  <c r="E219" i="4"/>
  <c r="B243" i="4"/>
  <c r="D208" i="4"/>
  <c r="A232" i="4"/>
  <c r="E250" i="4"/>
  <c r="B274" i="4"/>
  <c r="B240" i="4"/>
  <c r="E216" i="4"/>
  <c r="B233" i="4"/>
  <c r="E209" i="4"/>
  <c r="F209" i="4" s="1"/>
  <c r="F215" i="4"/>
  <c r="B230" i="4"/>
  <c r="E206" i="4"/>
  <c r="F193" i="4"/>
  <c r="B224" i="4"/>
  <c r="E200" i="4"/>
  <c r="B229" i="4"/>
  <c r="E205" i="4"/>
  <c r="F181" i="4"/>
  <c r="A263" i="4"/>
  <c r="D239" i="4"/>
  <c r="B236" i="4"/>
  <c r="E212" i="4"/>
  <c r="A229" i="4"/>
  <c r="D205" i="4"/>
  <c r="A242" i="4"/>
  <c r="D218" i="4"/>
  <c r="A235" i="4"/>
  <c r="D211" i="4"/>
  <c r="B251" i="4"/>
  <c r="E227" i="4"/>
  <c r="A228" i="4"/>
  <c r="D204" i="4"/>
  <c r="D214" i="4"/>
  <c r="A238" i="4"/>
  <c r="E213" i="4"/>
  <c r="B237" i="4"/>
  <c r="B242" i="4"/>
  <c r="E218" i="4"/>
  <c r="A247" i="4"/>
  <c r="D223" i="4"/>
  <c r="D201" i="4"/>
  <c r="A225" i="4"/>
  <c r="D261" i="4"/>
  <c r="A285" i="4"/>
  <c r="A241" i="4"/>
  <c r="D217" i="4"/>
  <c r="D207" i="4"/>
  <c r="A231" i="4"/>
  <c r="B263" i="4"/>
  <c r="E239" i="4"/>
  <c r="E208" i="4"/>
  <c r="B232" i="4"/>
  <c r="A230" i="4"/>
  <c r="D206" i="4"/>
  <c r="E207" i="4"/>
  <c r="B231" i="4"/>
  <c r="D227" i="4"/>
  <c r="A251" i="4"/>
  <c r="D220" i="4"/>
  <c r="A244" i="4"/>
  <c r="E238" i="4"/>
  <c r="B262" i="4"/>
  <c r="D219" i="4"/>
  <c r="A243" i="4"/>
  <c r="F176" i="4"/>
  <c r="F195" i="4"/>
  <c r="A224" i="4"/>
  <c r="D200" i="4"/>
  <c r="D233" i="4"/>
  <c r="A257" i="4"/>
  <c r="F188" i="4"/>
  <c r="D202" i="4"/>
  <c r="A226" i="4"/>
  <c r="B247" i="4"/>
  <c r="E223" i="4"/>
  <c r="B228" i="4"/>
  <c r="E204" i="4"/>
  <c r="E201" i="4"/>
  <c r="B225" i="4"/>
  <c r="D264" i="4"/>
  <c r="A288" i="4"/>
  <c r="B244" i="4" l="1"/>
  <c r="E220" i="4"/>
  <c r="C205" i="4"/>
  <c r="F200" i="4"/>
  <c r="C200" i="4"/>
  <c r="F227" i="4"/>
  <c r="C227" i="4"/>
  <c r="F213" i="4"/>
  <c r="C213" i="4"/>
  <c r="F214" i="4"/>
  <c r="C214" i="4"/>
  <c r="B269" i="4"/>
  <c r="E245" i="4"/>
  <c r="C219" i="4"/>
  <c r="C201" i="4"/>
  <c r="C239" i="4"/>
  <c r="F198" i="4"/>
  <c r="F218" i="4"/>
  <c r="C218" i="4"/>
  <c r="F217" i="4"/>
  <c r="C217" i="4"/>
  <c r="C204" i="4"/>
  <c r="F202" i="4"/>
  <c r="C202" i="4"/>
  <c r="C223" i="4"/>
  <c r="F216" i="4"/>
  <c r="C216" i="4"/>
  <c r="F220" i="4"/>
  <c r="C220" i="4"/>
  <c r="F208" i="4"/>
  <c r="C208" i="4"/>
  <c r="C209" i="4"/>
  <c r="F211" i="4"/>
  <c r="C211" i="4"/>
  <c r="F210" i="4"/>
  <c r="F207" i="4"/>
  <c r="C207" i="4"/>
  <c r="F221" i="4"/>
  <c r="C221" i="4"/>
  <c r="F206" i="4"/>
  <c r="C206" i="4"/>
  <c r="C212" i="4"/>
  <c r="D222" i="4"/>
  <c r="C222" i="4" s="1"/>
  <c r="A246" i="4"/>
  <c r="D234" i="4"/>
  <c r="A258" i="4"/>
  <c r="A266" i="4"/>
  <c r="D242" i="4"/>
  <c r="C242" i="4" s="1"/>
  <c r="B258" i="4"/>
  <c r="E234" i="4"/>
  <c r="F234" i="4" s="1"/>
  <c r="D285" i="4"/>
  <c r="A309" i="4"/>
  <c r="E232" i="4"/>
  <c r="B256" i="4"/>
  <c r="D226" i="4"/>
  <c r="A250" i="4"/>
  <c r="F219" i="4"/>
  <c r="D225" i="4"/>
  <c r="A249" i="4"/>
  <c r="A252" i="4"/>
  <c r="D228" i="4"/>
  <c r="B260" i="4"/>
  <c r="E236" i="4"/>
  <c r="B283" i="4"/>
  <c r="E259" i="4"/>
  <c r="B265" i="4"/>
  <c r="E241" i="4"/>
  <c r="F233" i="4"/>
  <c r="D251" i="4"/>
  <c r="C251" i="4" s="1"/>
  <c r="A275" i="4"/>
  <c r="A265" i="4"/>
  <c r="D241" i="4"/>
  <c r="C241" i="4" s="1"/>
  <c r="E231" i="4"/>
  <c r="B255" i="4"/>
  <c r="B261" i="4"/>
  <c r="E237" i="4"/>
  <c r="B248" i="4"/>
  <c r="E224" i="4"/>
  <c r="E243" i="4"/>
  <c r="B267" i="4"/>
  <c r="D238" i="4"/>
  <c r="A262" i="4"/>
  <c r="A254" i="4"/>
  <c r="D230" i="4"/>
  <c r="A253" i="4"/>
  <c r="D229" i="4"/>
  <c r="B254" i="4"/>
  <c r="E230" i="4"/>
  <c r="B270" i="4"/>
  <c r="E246" i="4"/>
  <c r="B271" i="4"/>
  <c r="E247" i="4"/>
  <c r="D243" i="4"/>
  <c r="A267" i="4"/>
  <c r="F201" i="4"/>
  <c r="F239" i="4"/>
  <c r="B257" i="4"/>
  <c r="E233" i="4"/>
  <c r="C233" i="4" s="1"/>
  <c r="B253" i="4"/>
  <c r="E229" i="4"/>
  <c r="E225" i="4"/>
  <c r="B249" i="4"/>
  <c r="D232" i="4"/>
  <c r="C232" i="4" s="1"/>
  <c r="A256" i="4"/>
  <c r="B252" i="4"/>
  <c r="E228" i="4"/>
  <c r="F205" i="4"/>
  <c r="F204" i="4"/>
  <c r="F223" i="4"/>
  <c r="D263" i="4"/>
  <c r="A287" i="4"/>
  <c r="F212" i="4"/>
  <c r="D288" i="4"/>
  <c r="A312" i="4"/>
  <c r="A259" i="4"/>
  <c r="D235" i="4"/>
  <c r="E274" i="4"/>
  <c r="B298" i="4"/>
  <c r="A248" i="4"/>
  <c r="D224" i="4"/>
  <c r="B266" i="4"/>
  <c r="E242" i="4"/>
  <c r="D245" i="4"/>
  <c r="A269" i="4"/>
  <c r="E262" i="4"/>
  <c r="B286" i="4"/>
  <c r="B287" i="4"/>
  <c r="E263" i="4"/>
  <c r="B275" i="4"/>
  <c r="E251" i="4"/>
  <c r="D257" i="4"/>
  <c r="A281" i="4"/>
  <c r="D244" i="4"/>
  <c r="A268" i="4"/>
  <c r="D231" i="4"/>
  <c r="A255" i="4"/>
  <c r="A271" i="4"/>
  <c r="D247" i="4"/>
  <c r="B264" i="4"/>
  <c r="E240" i="4"/>
  <c r="A260" i="4"/>
  <c r="D236" i="4"/>
  <c r="C225" i="4" l="1"/>
  <c r="B268" i="4"/>
  <c r="E244" i="4"/>
  <c r="C234" i="4"/>
  <c r="F245" i="4"/>
  <c r="C245" i="4"/>
  <c r="F236" i="4"/>
  <c r="C236" i="4"/>
  <c r="F224" i="4"/>
  <c r="C224" i="4"/>
  <c r="F229" i="4"/>
  <c r="C229" i="4"/>
  <c r="F222" i="4"/>
  <c r="F235" i="4"/>
  <c r="C235" i="4"/>
  <c r="F243" i="4"/>
  <c r="C243" i="4"/>
  <c r="C228" i="4"/>
  <c r="B293" i="4"/>
  <c r="E269" i="4"/>
  <c r="C231" i="4"/>
  <c r="F244" i="4"/>
  <c r="C244" i="4"/>
  <c r="C257" i="4"/>
  <c r="F240" i="4"/>
  <c r="C240" i="4"/>
  <c r="F230" i="4"/>
  <c r="C230" i="4"/>
  <c r="F238" i="4"/>
  <c r="C238" i="4"/>
  <c r="C263" i="4"/>
  <c r="F226" i="4"/>
  <c r="C226" i="4"/>
  <c r="F237" i="4"/>
  <c r="C237" i="4"/>
  <c r="D258" i="4"/>
  <c r="C258" i="4" s="1"/>
  <c r="A282" i="4"/>
  <c r="F247" i="4"/>
  <c r="C247" i="4"/>
  <c r="A270" i="4"/>
  <c r="D246" i="4"/>
  <c r="C246" i="4" s="1"/>
  <c r="A277" i="4"/>
  <c r="D253" i="4"/>
  <c r="E261" i="4"/>
  <c r="B285" i="4"/>
  <c r="F232" i="4"/>
  <c r="A272" i="4"/>
  <c r="D248" i="4"/>
  <c r="B299" i="4"/>
  <c r="E275" i="4"/>
  <c r="E255" i="4"/>
  <c r="B279" i="4"/>
  <c r="A295" i="4"/>
  <c r="D271" i="4"/>
  <c r="F228" i="4"/>
  <c r="D255" i="4"/>
  <c r="A279" i="4"/>
  <c r="D269" i="4"/>
  <c r="A293" i="4"/>
  <c r="E249" i="4"/>
  <c r="B273" i="4"/>
  <c r="B295" i="4"/>
  <c r="E271" i="4"/>
  <c r="F241" i="4"/>
  <c r="A276" i="4"/>
  <c r="D252" i="4"/>
  <c r="B282" i="4"/>
  <c r="E258" i="4"/>
  <c r="E298" i="4"/>
  <c r="B322" i="4"/>
  <c r="B272" i="4"/>
  <c r="E248" i="4"/>
  <c r="B307" i="4"/>
  <c r="E283" i="4"/>
  <c r="D309" i="4"/>
  <c r="A333" i="4"/>
  <c r="B288" i="4"/>
  <c r="E264" i="4"/>
  <c r="B311" i="4"/>
  <c r="E287" i="4"/>
  <c r="D259" i="4"/>
  <c r="A283" i="4"/>
  <c r="B276" i="4"/>
  <c r="E252" i="4"/>
  <c r="D267" i="4"/>
  <c r="A291" i="4"/>
  <c r="D312" i="4"/>
  <c r="A336" i="4"/>
  <c r="A278" i="4"/>
  <c r="D254" i="4"/>
  <c r="D287" i="4"/>
  <c r="A311" i="4"/>
  <c r="A289" i="4"/>
  <c r="D265" i="4"/>
  <c r="D249" i="4"/>
  <c r="A273" i="4"/>
  <c r="F242" i="4"/>
  <c r="D250" i="4"/>
  <c r="A274" i="4"/>
  <c r="A284" i="4"/>
  <c r="D260" i="4"/>
  <c r="B289" i="4"/>
  <c r="E265" i="4"/>
  <c r="F263" i="4"/>
  <c r="B294" i="4"/>
  <c r="E270" i="4"/>
  <c r="E267" i="4"/>
  <c r="B291" i="4"/>
  <c r="D275" i="4"/>
  <c r="A299" i="4"/>
  <c r="F225" i="4"/>
  <c r="A290" i="4"/>
  <c r="D266" i="4"/>
  <c r="D281" i="4"/>
  <c r="A305" i="4"/>
  <c r="B278" i="4"/>
  <c r="E254" i="4"/>
  <c r="B281" i="4"/>
  <c r="E257" i="4"/>
  <c r="F257" i="4" s="1"/>
  <c r="E256" i="4"/>
  <c r="B280" i="4"/>
  <c r="E286" i="4"/>
  <c r="B310" i="4"/>
  <c r="D256" i="4"/>
  <c r="A280" i="4"/>
  <c r="B284" i="4"/>
  <c r="E260" i="4"/>
  <c r="D262" i="4"/>
  <c r="A286" i="4"/>
  <c r="F231" i="4"/>
  <c r="D268" i="4"/>
  <c r="A292" i="4"/>
  <c r="B290" i="4"/>
  <c r="E266" i="4"/>
  <c r="B277" i="4"/>
  <c r="E253" i="4"/>
  <c r="F251" i="4"/>
  <c r="C265" i="4" l="1"/>
  <c r="F246" i="4"/>
  <c r="E268" i="4"/>
  <c r="F268" i="4" s="1"/>
  <c r="B292" i="4"/>
  <c r="C266" i="4"/>
  <c r="F248" i="4"/>
  <c r="C248" i="4"/>
  <c r="F252" i="4"/>
  <c r="C252" i="4"/>
  <c r="F275" i="4"/>
  <c r="C275" i="4"/>
  <c r="F261" i="4"/>
  <c r="C261" i="4"/>
  <c r="B317" i="4"/>
  <c r="E293" i="4"/>
  <c r="A306" i="4"/>
  <c r="D282" i="4"/>
  <c r="C287" i="4"/>
  <c r="F255" i="4"/>
  <c r="C255" i="4"/>
  <c r="F260" i="4"/>
  <c r="C260" i="4"/>
  <c r="F271" i="4"/>
  <c r="C271" i="4"/>
  <c r="F250" i="4"/>
  <c r="C250" i="4"/>
  <c r="F259" i="4"/>
  <c r="C259" i="4"/>
  <c r="F258" i="4"/>
  <c r="C267" i="4"/>
  <c r="A294" i="4"/>
  <c r="D270" i="4"/>
  <c r="C270" i="4" s="1"/>
  <c r="F249" i="4"/>
  <c r="C249" i="4"/>
  <c r="F262" i="4"/>
  <c r="C262" i="4"/>
  <c r="F269" i="4"/>
  <c r="C269" i="4"/>
  <c r="F256" i="4"/>
  <c r="C256" i="4"/>
  <c r="F254" i="4"/>
  <c r="C254" i="4"/>
  <c r="F264" i="4"/>
  <c r="C264" i="4"/>
  <c r="F270" i="4"/>
  <c r="C253" i="4"/>
  <c r="D293" i="4"/>
  <c r="A317" i="4"/>
  <c r="B301" i="4"/>
  <c r="E277" i="4"/>
  <c r="D311" i="4"/>
  <c r="A335" i="4"/>
  <c r="F287" i="4"/>
  <c r="B335" i="4"/>
  <c r="E311" i="4"/>
  <c r="A303" i="4"/>
  <c r="D279" i="4"/>
  <c r="D292" i="4"/>
  <c r="A316" i="4"/>
  <c r="A300" i="4"/>
  <c r="D276" i="4"/>
  <c r="A319" i="4"/>
  <c r="D295" i="4"/>
  <c r="E285" i="4"/>
  <c r="B309" i="4"/>
  <c r="A313" i="4"/>
  <c r="D289" i="4"/>
  <c r="E310" i="4"/>
  <c r="B334" i="4"/>
  <c r="E322" i="4"/>
  <c r="B346" i="4"/>
  <c r="B313" i="4"/>
  <c r="E289" i="4"/>
  <c r="A296" i="4"/>
  <c r="D272" i="4"/>
  <c r="B314" i="4"/>
  <c r="E290" i="4"/>
  <c r="E280" i="4"/>
  <c r="B304" i="4"/>
  <c r="A308" i="4"/>
  <c r="D284" i="4"/>
  <c r="D333" i="4"/>
  <c r="A357" i="4"/>
  <c r="D291" i="4"/>
  <c r="A315" i="4"/>
  <c r="E279" i="4"/>
  <c r="B303" i="4"/>
  <c r="B302" i="4"/>
  <c r="E278" i="4"/>
  <c r="B331" i="4"/>
  <c r="E307" i="4"/>
  <c r="A302" i="4"/>
  <c r="D278" i="4"/>
  <c r="B312" i="4"/>
  <c r="E288" i="4"/>
  <c r="B306" i="4"/>
  <c r="E282" i="4"/>
  <c r="D274" i="4"/>
  <c r="A298" i="4"/>
  <c r="D286" i="4"/>
  <c r="A310" i="4"/>
  <c r="B318" i="4"/>
  <c r="E294" i="4"/>
  <c r="F267" i="4"/>
  <c r="D305" i="4"/>
  <c r="A329" i="4"/>
  <c r="D273" i="4"/>
  <c r="A297" i="4"/>
  <c r="B319" i="4"/>
  <c r="E295" i="4"/>
  <c r="A323" i="4"/>
  <c r="D299" i="4"/>
  <c r="D336" i="4"/>
  <c r="A360" i="4"/>
  <c r="B305" i="4"/>
  <c r="E281" i="4"/>
  <c r="C281" i="4" s="1"/>
  <c r="B300" i="4"/>
  <c r="E276" i="4"/>
  <c r="B296" i="4"/>
  <c r="E272" i="4"/>
  <c r="E273" i="4"/>
  <c r="B297" i="4"/>
  <c r="B323" i="4"/>
  <c r="E299" i="4"/>
  <c r="F253" i="4"/>
  <c r="A314" i="4"/>
  <c r="D290" i="4"/>
  <c r="E291" i="4"/>
  <c r="B315" i="4"/>
  <c r="B308" i="4"/>
  <c r="E284" i="4"/>
  <c r="D280" i="4"/>
  <c r="A304" i="4"/>
  <c r="F266" i="4"/>
  <c r="F265" i="4"/>
  <c r="A307" i="4"/>
  <c r="D283" i="4"/>
  <c r="A301" i="4"/>
  <c r="D277" i="4"/>
  <c r="F282" i="4" l="1"/>
  <c r="F281" i="4"/>
  <c r="C268" i="4"/>
  <c r="E292" i="4"/>
  <c r="F292" i="4" s="1"/>
  <c r="B316" i="4"/>
  <c r="F286" i="4"/>
  <c r="C286" i="4"/>
  <c r="B341" i="4"/>
  <c r="E317" i="4"/>
  <c r="F272" i="4"/>
  <c r="C272" i="4"/>
  <c r="F285" i="4"/>
  <c r="C285" i="4"/>
  <c r="C276" i="4"/>
  <c r="C290" i="4"/>
  <c r="C305" i="4"/>
  <c r="C278" i="4"/>
  <c r="C284" i="4"/>
  <c r="F293" i="4"/>
  <c r="C293" i="4"/>
  <c r="A318" i="4"/>
  <c r="D294" i="4"/>
  <c r="C294" i="4" s="1"/>
  <c r="F288" i="4"/>
  <c r="C288" i="4"/>
  <c r="F289" i="4"/>
  <c r="C289" i="4"/>
  <c r="C295" i="4"/>
  <c r="F291" i="4"/>
  <c r="C291" i="4"/>
  <c r="C273" i="4"/>
  <c r="F279" i="4"/>
  <c r="C279" i="4"/>
  <c r="C282" i="4"/>
  <c r="F280" i="4"/>
  <c r="C280" i="4"/>
  <c r="F277" i="4"/>
  <c r="C277" i="4"/>
  <c r="F274" i="4"/>
  <c r="C274" i="4"/>
  <c r="C311" i="4"/>
  <c r="F283" i="4"/>
  <c r="C283" i="4"/>
  <c r="C299" i="4"/>
  <c r="D306" i="4"/>
  <c r="C306" i="4" s="1"/>
  <c r="A330" i="4"/>
  <c r="E315" i="4"/>
  <c r="B339" i="4"/>
  <c r="B324" i="4"/>
  <c r="E300" i="4"/>
  <c r="F273" i="4"/>
  <c r="D357" i="4"/>
  <c r="A381" i="4"/>
  <c r="E346" i="4"/>
  <c r="B370" i="4"/>
  <c r="A343" i="4"/>
  <c r="D319" i="4"/>
  <c r="D335" i="4"/>
  <c r="A359" i="4"/>
  <c r="B347" i="4"/>
  <c r="E323" i="4"/>
  <c r="D323" i="4"/>
  <c r="A347" i="4"/>
  <c r="D310" i="4"/>
  <c r="A334" i="4"/>
  <c r="D304" i="4"/>
  <c r="A328" i="4"/>
  <c r="D298" i="4"/>
  <c r="A322" i="4"/>
  <c r="B337" i="4"/>
  <c r="E313" i="4"/>
  <c r="F276" i="4"/>
  <c r="B329" i="4"/>
  <c r="E305" i="4"/>
  <c r="F305" i="4" s="1"/>
  <c r="F278" i="4"/>
  <c r="F284" i="4"/>
  <c r="E334" i="4"/>
  <c r="B358" i="4"/>
  <c r="A324" i="4"/>
  <c r="D300" i="4"/>
  <c r="A325" i="4"/>
  <c r="D301" i="4"/>
  <c r="E309" i="4"/>
  <c r="B333" i="4"/>
  <c r="B320" i="4"/>
  <c r="E296" i="4"/>
  <c r="B343" i="4"/>
  <c r="E319" i="4"/>
  <c r="D315" i="4"/>
  <c r="A339" i="4"/>
  <c r="B359" i="4"/>
  <c r="E335" i="4"/>
  <c r="B332" i="4"/>
  <c r="E308" i="4"/>
  <c r="D297" i="4"/>
  <c r="A321" i="4"/>
  <c r="F295" i="4"/>
  <c r="B336" i="4"/>
  <c r="E312" i="4"/>
  <c r="A326" i="4"/>
  <c r="D302" i="4"/>
  <c r="A332" i="4"/>
  <c r="D308" i="4"/>
  <c r="B325" i="4"/>
  <c r="E301" i="4"/>
  <c r="E297" i="4"/>
  <c r="B321" i="4"/>
  <c r="B326" i="4"/>
  <c r="E302" i="4"/>
  <c r="B338" i="4"/>
  <c r="E314" i="4"/>
  <c r="A337" i="4"/>
  <c r="D313" i="4"/>
  <c r="A320" i="4"/>
  <c r="D296" i="4"/>
  <c r="B330" i="4"/>
  <c r="E306" i="4"/>
  <c r="F290" i="4"/>
  <c r="A338" i="4"/>
  <c r="D314" i="4"/>
  <c r="D360" i="4"/>
  <c r="A384" i="4"/>
  <c r="D317" i="4"/>
  <c r="A341" i="4"/>
  <c r="E303" i="4"/>
  <c r="B327" i="4"/>
  <c r="D303" i="4"/>
  <c r="A327" i="4"/>
  <c r="D329" i="4"/>
  <c r="A353" i="4"/>
  <c r="F311" i="4"/>
  <c r="A331" i="4"/>
  <c r="D307" i="4"/>
  <c r="E304" i="4"/>
  <c r="B328" i="4"/>
  <c r="F299" i="4"/>
  <c r="B342" i="4"/>
  <c r="E318" i="4"/>
  <c r="B355" i="4"/>
  <c r="E331" i="4"/>
  <c r="D316" i="4"/>
  <c r="A340" i="4"/>
  <c r="C335" i="4" l="1"/>
  <c r="F294" i="4"/>
  <c r="C292" i="4"/>
  <c r="E316" i="4"/>
  <c r="F316" i="4" s="1"/>
  <c r="B340" i="4"/>
  <c r="C314" i="4"/>
  <c r="F303" i="4"/>
  <c r="C303" i="4"/>
  <c r="F300" i="4"/>
  <c r="C300" i="4"/>
  <c r="F296" i="4"/>
  <c r="C296" i="4"/>
  <c r="F308" i="4"/>
  <c r="C308" i="4"/>
  <c r="E341" i="4"/>
  <c r="B365" i="4"/>
  <c r="F310" i="4"/>
  <c r="C310" i="4"/>
  <c r="C316" i="4"/>
  <c r="F312" i="4"/>
  <c r="C312" i="4"/>
  <c r="F323" i="4"/>
  <c r="C323" i="4"/>
  <c r="F297" i="4"/>
  <c r="C297" i="4"/>
  <c r="F301" i="4"/>
  <c r="C301" i="4"/>
  <c r="F306" i="4"/>
  <c r="F298" i="4"/>
  <c r="C298" i="4"/>
  <c r="D318" i="4"/>
  <c r="C318" i="4" s="1"/>
  <c r="A342" i="4"/>
  <c r="F304" i="4"/>
  <c r="C304" i="4"/>
  <c r="D330" i="4"/>
  <c r="A354" i="4"/>
  <c r="F309" i="4"/>
  <c r="C309" i="4"/>
  <c r="C319" i="4"/>
  <c r="F307" i="4"/>
  <c r="C307" i="4"/>
  <c r="F317" i="4"/>
  <c r="C317" i="4"/>
  <c r="F313" i="4"/>
  <c r="C313" i="4"/>
  <c r="F302" i="4"/>
  <c r="C302" i="4"/>
  <c r="F315" i="4"/>
  <c r="C315" i="4"/>
  <c r="A367" i="4"/>
  <c r="D343" i="4"/>
  <c r="B379" i="4"/>
  <c r="E355" i="4"/>
  <c r="A361" i="4"/>
  <c r="D337" i="4"/>
  <c r="A362" i="4"/>
  <c r="D338" i="4"/>
  <c r="B344" i="4"/>
  <c r="E320" i="4"/>
  <c r="B353" i="4"/>
  <c r="E329" i="4"/>
  <c r="F329" i="4" s="1"/>
  <c r="B348" i="4"/>
  <c r="E324" i="4"/>
  <c r="D328" i="4"/>
  <c r="A352" i="4"/>
  <c r="D353" i="4"/>
  <c r="A377" i="4"/>
  <c r="D339" i="4"/>
  <c r="A363" i="4"/>
  <c r="D381" i="4"/>
  <c r="A405" i="4"/>
  <c r="D327" i="4"/>
  <c r="A351" i="4"/>
  <c r="E370" i="4"/>
  <c r="B394" i="4"/>
  <c r="A356" i="4"/>
  <c r="D332" i="4"/>
  <c r="E358" i="4"/>
  <c r="B382" i="4"/>
  <c r="D347" i="4"/>
  <c r="A371" i="4"/>
  <c r="B366" i="4"/>
  <c r="E342" i="4"/>
  <c r="B362" i="4"/>
  <c r="E338" i="4"/>
  <c r="B350" i="4"/>
  <c r="E326" i="4"/>
  <c r="D321" i="4"/>
  <c r="A345" i="4"/>
  <c r="B371" i="4"/>
  <c r="E347" i="4"/>
  <c r="E339" i="4"/>
  <c r="B363" i="4"/>
  <c r="E328" i="4"/>
  <c r="B352" i="4"/>
  <c r="E321" i="4"/>
  <c r="B345" i="4"/>
  <c r="D359" i="4"/>
  <c r="A383" i="4"/>
  <c r="A355" i="4"/>
  <c r="D331" i="4"/>
  <c r="B383" i="4"/>
  <c r="E359" i="4"/>
  <c r="A344" i="4"/>
  <c r="D320" i="4"/>
  <c r="A350" i="4"/>
  <c r="D326" i="4"/>
  <c r="C326" i="4" s="1"/>
  <c r="E327" i="4"/>
  <c r="B351" i="4"/>
  <c r="B360" i="4"/>
  <c r="E336" i="4"/>
  <c r="B361" i="4"/>
  <c r="E337" i="4"/>
  <c r="F335" i="4"/>
  <c r="B354" i="4"/>
  <c r="E330" i="4"/>
  <c r="B349" i="4"/>
  <c r="E325" i="4"/>
  <c r="A348" i="4"/>
  <c r="D324" i="4"/>
  <c r="D334" i="4"/>
  <c r="A358" i="4"/>
  <c r="D384" i="4"/>
  <c r="A408" i="4"/>
  <c r="B367" i="4"/>
  <c r="E343" i="4"/>
  <c r="F314" i="4"/>
  <c r="E333" i="4"/>
  <c r="B357" i="4"/>
  <c r="A365" i="4"/>
  <c r="D341" i="4"/>
  <c r="D340" i="4"/>
  <c r="A364" i="4"/>
  <c r="B356" i="4"/>
  <c r="E332" i="4"/>
  <c r="A349" i="4"/>
  <c r="D325" i="4"/>
  <c r="D322" i="4"/>
  <c r="A346" i="4"/>
  <c r="F319" i="4"/>
  <c r="C320" i="4" l="1"/>
  <c r="C325" i="4"/>
  <c r="F330" i="4"/>
  <c r="E340" i="4"/>
  <c r="B364" i="4"/>
  <c r="F327" i="4"/>
  <c r="C327" i="4"/>
  <c r="F347" i="4"/>
  <c r="C347" i="4"/>
  <c r="F334" i="4"/>
  <c r="C334" i="4"/>
  <c r="F331" i="4"/>
  <c r="C331" i="4"/>
  <c r="C339" i="4"/>
  <c r="F341" i="4"/>
  <c r="C341" i="4"/>
  <c r="F332" i="4"/>
  <c r="C332" i="4"/>
  <c r="F318" i="4"/>
  <c r="F324" i="4"/>
  <c r="C324" i="4"/>
  <c r="F359" i="4"/>
  <c r="C359" i="4"/>
  <c r="F321" i="4"/>
  <c r="C321" i="4"/>
  <c r="F322" i="4"/>
  <c r="C322" i="4"/>
  <c r="D354" i="4"/>
  <c r="A378" i="4"/>
  <c r="C330" i="4"/>
  <c r="F338" i="4"/>
  <c r="C338" i="4"/>
  <c r="F340" i="4"/>
  <c r="C340" i="4"/>
  <c r="A366" i="4"/>
  <c r="D342" i="4"/>
  <c r="C342" i="4" s="1"/>
  <c r="F336" i="4"/>
  <c r="C336" i="4"/>
  <c r="F337" i="4"/>
  <c r="C337" i="4"/>
  <c r="F333" i="4"/>
  <c r="C333" i="4"/>
  <c r="F328" i="4"/>
  <c r="C328" i="4"/>
  <c r="C343" i="4"/>
  <c r="B389" i="4"/>
  <c r="E365" i="4"/>
  <c r="C329" i="4"/>
  <c r="A429" i="4"/>
  <c r="D405" i="4"/>
  <c r="A372" i="4"/>
  <c r="D348" i="4"/>
  <c r="F339" i="4"/>
  <c r="D346" i="4"/>
  <c r="A370" i="4"/>
  <c r="B378" i="4"/>
  <c r="E354" i="4"/>
  <c r="D352" i="4"/>
  <c r="A376" i="4"/>
  <c r="A385" i="4"/>
  <c r="D361" i="4"/>
  <c r="B385" i="4"/>
  <c r="E361" i="4"/>
  <c r="B407" i="4"/>
  <c r="E383" i="4"/>
  <c r="F326" i="4"/>
  <c r="A380" i="4"/>
  <c r="D356" i="4"/>
  <c r="B377" i="4"/>
  <c r="E353" i="4"/>
  <c r="C353" i="4" s="1"/>
  <c r="D365" i="4"/>
  <c r="A389" i="4"/>
  <c r="B384" i="4"/>
  <c r="E360" i="4"/>
  <c r="A379" i="4"/>
  <c r="D355" i="4"/>
  <c r="E357" i="4"/>
  <c r="B381" i="4"/>
  <c r="E351" i="4"/>
  <c r="B375" i="4"/>
  <c r="D383" i="4"/>
  <c r="C383" i="4" s="1"/>
  <c r="A407" i="4"/>
  <c r="D345" i="4"/>
  <c r="A369" i="4"/>
  <c r="E382" i="4"/>
  <c r="B406" i="4"/>
  <c r="D363" i="4"/>
  <c r="A387" i="4"/>
  <c r="B368" i="4"/>
  <c r="E344" i="4"/>
  <c r="E345" i="4"/>
  <c r="B369" i="4"/>
  <c r="A386" i="4"/>
  <c r="D362" i="4"/>
  <c r="F325" i="4"/>
  <c r="B391" i="4"/>
  <c r="E367" i="4"/>
  <c r="A374" i="4"/>
  <c r="D350" i="4"/>
  <c r="E394" i="4"/>
  <c r="B418" i="4"/>
  <c r="B403" i="4"/>
  <c r="E379" i="4"/>
  <c r="B373" i="4"/>
  <c r="E349" i="4"/>
  <c r="B374" i="4"/>
  <c r="E350" i="4"/>
  <c r="A373" i="4"/>
  <c r="D349" i="4"/>
  <c r="D408" i="4"/>
  <c r="A432" i="4"/>
  <c r="B386" i="4"/>
  <c r="E362" i="4"/>
  <c r="F320" i="4"/>
  <c r="B376" i="4"/>
  <c r="E352" i="4"/>
  <c r="B380" i="4"/>
  <c r="E356" i="4"/>
  <c r="D358" i="4"/>
  <c r="A382" i="4"/>
  <c r="B390" i="4"/>
  <c r="E366" i="4"/>
  <c r="F343" i="4"/>
  <c r="B395" i="4"/>
  <c r="E371" i="4"/>
  <c r="D377" i="4"/>
  <c r="A401" i="4"/>
  <c r="F353" i="4"/>
  <c r="A368" i="4"/>
  <c r="D344" i="4"/>
  <c r="D364" i="4"/>
  <c r="A388" i="4"/>
  <c r="E363" i="4"/>
  <c r="B387" i="4"/>
  <c r="D371" i="4"/>
  <c r="A395" i="4"/>
  <c r="D351" i="4"/>
  <c r="A375" i="4"/>
  <c r="B372" i="4"/>
  <c r="E348" i="4"/>
  <c r="A391" i="4"/>
  <c r="D367" i="4"/>
  <c r="C361" i="4" l="1"/>
  <c r="B388" i="4"/>
  <c r="E364" i="4"/>
  <c r="C354" i="4"/>
  <c r="F365" i="4"/>
  <c r="C365" i="4"/>
  <c r="F362" i="4"/>
  <c r="C362" i="4"/>
  <c r="F351" i="4"/>
  <c r="C351" i="4"/>
  <c r="E389" i="4"/>
  <c r="B413" i="4"/>
  <c r="C356" i="4"/>
  <c r="F357" i="4"/>
  <c r="C357" i="4"/>
  <c r="F355" i="4"/>
  <c r="C355" i="4"/>
  <c r="F346" i="4"/>
  <c r="C346" i="4"/>
  <c r="F364" i="4"/>
  <c r="C364" i="4"/>
  <c r="F349" i="4"/>
  <c r="C349" i="4"/>
  <c r="F350" i="4"/>
  <c r="C350" i="4"/>
  <c r="F363" i="4"/>
  <c r="C363" i="4"/>
  <c r="F345" i="4"/>
  <c r="C345" i="4"/>
  <c r="C352" i="4"/>
  <c r="A390" i="4"/>
  <c r="D366" i="4"/>
  <c r="C366" i="4" s="1"/>
  <c r="F371" i="4"/>
  <c r="C371" i="4"/>
  <c r="F354" i="4"/>
  <c r="F367" i="4"/>
  <c r="C367" i="4"/>
  <c r="C344" i="4"/>
  <c r="F360" i="4"/>
  <c r="C360" i="4"/>
  <c r="C348" i="4"/>
  <c r="F342" i="4"/>
  <c r="F358" i="4"/>
  <c r="C358" i="4"/>
  <c r="D378" i="4"/>
  <c r="C378" i="4" s="1"/>
  <c r="A402" i="4"/>
  <c r="B402" i="4"/>
  <c r="E378" i="4"/>
  <c r="A415" i="4"/>
  <c r="D391" i="4"/>
  <c r="A392" i="4"/>
  <c r="D368" i="4"/>
  <c r="D382" i="4"/>
  <c r="A406" i="4"/>
  <c r="A397" i="4"/>
  <c r="D373" i="4"/>
  <c r="B398" i="4"/>
  <c r="E374" i="4"/>
  <c r="F361" i="4"/>
  <c r="A396" i="4"/>
  <c r="D372" i="4"/>
  <c r="C372" i="4" s="1"/>
  <c r="D388" i="4"/>
  <c r="A412" i="4"/>
  <c r="D432" i="4"/>
  <c r="A456" i="4"/>
  <c r="E381" i="4"/>
  <c r="B405" i="4"/>
  <c r="B392" i="4"/>
  <c r="E368" i="4"/>
  <c r="D375" i="4"/>
  <c r="A399" i="4"/>
  <c r="B404" i="4"/>
  <c r="E380" i="4"/>
  <c r="B415" i="4"/>
  <c r="E391" i="4"/>
  <c r="D369" i="4"/>
  <c r="A393" i="4"/>
  <c r="A413" i="4"/>
  <c r="D389" i="4"/>
  <c r="B397" i="4"/>
  <c r="E373" i="4"/>
  <c r="A431" i="4"/>
  <c r="D407" i="4"/>
  <c r="A409" i="4"/>
  <c r="D385" i="4"/>
  <c r="A403" i="4"/>
  <c r="D379" i="4"/>
  <c r="D370" i="4"/>
  <c r="A394" i="4"/>
  <c r="B396" i="4"/>
  <c r="E372" i="4"/>
  <c r="B409" i="4"/>
  <c r="E385" i="4"/>
  <c r="F383" i="4"/>
  <c r="B401" i="4"/>
  <c r="E377" i="4"/>
  <c r="F377" i="4" s="1"/>
  <c r="D376" i="4"/>
  <c r="A400" i="4"/>
  <c r="D429" i="4"/>
  <c r="A453" i="4"/>
  <c r="A404" i="4"/>
  <c r="D380" i="4"/>
  <c r="F344" i="4"/>
  <c r="B414" i="4"/>
  <c r="E390" i="4"/>
  <c r="D387" i="4"/>
  <c r="A411" i="4"/>
  <c r="F348" i="4"/>
  <c r="E369" i="4"/>
  <c r="B393" i="4"/>
  <c r="F352" i="4"/>
  <c r="B431" i="4"/>
  <c r="E407" i="4"/>
  <c r="A398" i="4"/>
  <c r="D374" i="4"/>
  <c r="E406" i="4"/>
  <c r="B430" i="4"/>
  <c r="B408" i="4"/>
  <c r="E384" i="4"/>
  <c r="D395" i="4"/>
  <c r="A419" i="4"/>
  <c r="D401" i="4"/>
  <c r="A425" i="4"/>
  <c r="E376" i="4"/>
  <c r="B400" i="4"/>
  <c r="A410" i="4"/>
  <c r="D386" i="4"/>
  <c r="E387" i="4"/>
  <c r="B411" i="4"/>
  <c r="B427" i="4"/>
  <c r="E403" i="4"/>
  <c r="E375" i="4"/>
  <c r="B399" i="4"/>
  <c r="B419" i="4"/>
  <c r="E395" i="4"/>
  <c r="B410" i="4"/>
  <c r="E386" i="4"/>
  <c r="E418" i="4"/>
  <c r="B442" i="4"/>
  <c r="F356" i="4"/>
  <c r="C391" i="4" l="1"/>
  <c r="F366" i="4"/>
  <c r="C374" i="4"/>
  <c r="E388" i="4"/>
  <c r="B412" i="4"/>
  <c r="C368" i="4"/>
  <c r="F387" i="4"/>
  <c r="C387" i="4"/>
  <c r="F388" i="4"/>
  <c r="C388" i="4"/>
  <c r="F378" i="4"/>
  <c r="C377" i="4"/>
  <c r="C380" i="4"/>
  <c r="C375" i="4"/>
  <c r="A414" i="4"/>
  <c r="D390" i="4"/>
  <c r="C390" i="4" s="1"/>
  <c r="F389" i="4"/>
  <c r="C389" i="4"/>
  <c r="F395" i="4"/>
  <c r="C395" i="4"/>
  <c r="F384" i="4"/>
  <c r="C384" i="4"/>
  <c r="B437" i="4"/>
  <c r="E413" i="4"/>
  <c r="F373" i="4"/>
  <c r="C373" i="4"/>
  <c r="F379" i="4"/>
  <c r="C379" i="4"/>
  <c r="C369" i="4"/>
  <c r="F381" i="4"/>
  <c r="C381" i="4"/>
  <c r="F385" i="4"/>
  <c r="C385" i="4"/>
  <c r="D402" i="4"/>
  <c r="A426" i="4"/>
  <c r="F407" i="4"/>
  <c r="C407" i="4"/>
  <c r="F386" i="4"/>
  <c r="C386" i="4"/>
  <c r="F370" i="4"/>
  <c r="C370" i="4"/>
  <c r="F376" i="4"/>
  <c r="C376" i="4"/>
  <c r="F382" i="4"/>
  <c r="C382" i="4"/>
  <c r="D456" i="4"/>
  <c r="A480" i="4"/>
  <c r="F368" i="4"/>
  <c r="A434" i="4"/>
  <c r="D410" i="4"/>
  <c r="A433" i="4"/>
  <c r="D409" i="4"/>
  <c r="B428" i="4"/>
  <c r="E404" i="4"/>
  <c r="D412" i="4"/>
  <c r="A436" i="4"/>
  <c r="A416" i="4"/>
  <c r="D392" i="4"/>
  <c r="C392" i="4" s="1"/>
  <c r="E399" i="4"/>
  <c r="B423" i="4"/>
  <c r="B417" i="4"/>
  <c r="E393" i="4"/>
  <c r="D400" i="4"/>
  <c r="A424" i="4"/>
  <c r="D406" i="4"/>
  <c r="A430" i="4"/>
  <c r="F380" i="4"/>
  <c r="F391" i="4"/>
  <c r="B451" i="4"/>
  <c r="E427" i="4"/>
  <c r="B432" i="4"/>
  <c r="E408" i="4"/>
  <c r="D411" i="4"/>
  <c r="A435" i="4"/>
  <c r="B425" i="4"/>
  <c r="E401" i="4"/>
  <c r="F401" i="4" s="1"/>
  <c r="B438" i="4"/>
  <c r="E414" i="4"/>
  <c r="B433" i="4"/>
  <c r="E409" i="4"/>
  <c r="E400" i="4"/>
  <c r="B424" i="4"/>
  <c r="B434" i="4"/>
  <c r="E410" i="4"/>
  <c r="B455" i="4"/>
  <c r="E431" i="4"/>
  <c r="A428" i="4"/>
  <c r="D404" i="4"/>
  <c r="B420" i="4"/>
  <c r="E396" i="4"/>
  <c r="A455" i="4"/>
  <c r="D431" i="4"/>
  <c r="C431" i="4" s="1"/>
  <c r="F372" i="4"/>
  <c r="A439" i="4"/>
  <c r="D415" i="4"/>
  <c r="D419" i="4"/>
  <c r="A443" i="4"/>
  <c r="D413" i="4"/>
  <c r="A437" i="4"/>
  <c r="B422" i="4"/>
  <c r="E398" i="4"/>
  <c r="D393" i="4"/>
  <c r="A417" i="4"/>
  <c r="E430" i="4"/>
  <c r="B454" i="4"/>
  <c r="E442" i="4"/>
  <c r="B466" i="4"/>
  <c r="D425" i="4"/>
  <c r="A449" i="4"/>
  <c r="D453" i="4"/>
  <c r="A477" i="4"/>
  <c r="D394" i="4"/>
  <c r="A418" i="4"/>
  <c r="D399" i="4"/>
  <c r="A423" i="4"/>
  <c r="A420" i="4"/>
  <c r="D396" i="4"/>
  <c r="A427" i="4"/>
  <c r="D403" i="4"/>
  <c r="B416" i="4"/>
  <c r="E392" i="4"/>
  <c r="F369" i="4"/>
  <c r="E405" i="4"/>
  <c r="B429" i="4"/>
  <c r="A421" i="4"/>
  <c r="D397" i="4"/>
  <c r="C397" i="4" s="1"/>
  <c r="E411" i="4"/>
  <c r="B435" i="4"/>
  <c r="B439" i="4"/>
  <c r="E415" i="4"/>
  <c r="F374" i="4"/>
  <c r="A422" i="4"/>
  <c r="D398" i="4"/>
  <c r="B443" i="4"/>
  <c r="E419" i="4"/>
  <c r="B421" i="4"/>
  <c r="E397" i="4"/>
  <c r="F375" i="4"/>
  <c r="B426" i="4"/>
  <c r="E402" i="4"/>
  <c r="F402" i="4" l="1"/>
  <c r="C401" i="4"/>
  <c r="E412" i="4"/>
  <c r="F412" i="4" s="1"/>
  <c r="B436" i="4"/>
  <c r="F408" i="4"/>
  <c r="C408" i="4"/>
  <c r="F400" i="4"/>
  <c r="C400" i="4"/>
  <c r="F393" i="4"/>
  <c r="C393" i="4"/>
  <c r="C410" i="4"/>
  <c r="A438" i="4"/>
  <c r="D414" i="4"/>
  <c r="C414" i="4" s="1"/>
  <c r="F394" i="4"/>
  <c r="C394" i="4"/>
  <c r="C402" i="4"/>
  <c r="B461" i="4"/>
  <c r="E437" i="4"/>
  <c r="F398" i="4"/>
  <c r="C398" i="4"/>
  <c r="F390" i="4"/>
  <c r="D426" i="4"/>
  <c r="C426" i="4" s="1"/>
  <c r="A450" i="4"/>
  <c r="C425" i="4"/>
  <c r="F404" i="4"/>
  <c r="C404" i="4"/>
  <c r="F409" i="4"/>
  <c r="C409" i="4"/>
  <c r="F399" i="4"/>
  <c r="C399" i="4"/>
  <c r="F405" i="4"/>
  <c r="C405" i="4"/>
  <c r="F413" i="4"/>
  <c r="C413" i="4"/>
  <c r="F403" i="4"/>
  <c r="C403" i="4"/>
  <c r="C412" i="4"/>
  <c r="F419" i="4"/>
  <c r="C419" i="4"/>
  <c r="F396" i="4"/>
  <c r="C396" i="4"/>
  <c r="C415" i="4"/>
  <c r="F411" i="4"/>
  <c r="C411" i="4"/>
  <c r="F406" i="4"/>
  <c r="C406" i="4"/>
  <c r="E466" i="4"/>
  <c r="B490" i="4"/>
  <c r="A452" i="4"/>
  <c r="D428" i="4"/>
  <c r="C428" i="4" s="1"/>
  <c r="B449" i="4"/>
  <c r="E425" i="4"/>
  <c r="F425" i="4" s="1"/>
  <c r="D417" i="4"/>
  <c r="A441" i="4"/>
  <c r="B458" i="4"/>
  <c r="E434" i="4"/>
  <c r="B456" i="4"/>
  <c r="E432" i="4"/>
  <c r="A445" i="4"/>
  <c r="D421" i="4"/>
  <c r="A457" i="4"/>
  <c r="D433" i="4"/>
  <c r="C433" i="4" s="1"/>
  <c r="B450" i="4"/>
  <c r="E426" i="4"/>
  <c r="A451" i="4"/>
  <c r="D427" i="4"/>
  <c r="B459" i="4"/>
  <c r="E435" i="4"/>
  <c r="A463" i="4"/>
  <c r="D439" i="4"/>
  <c r="D424" i="4"/>
  <c r="A448" i="4"/>
  <c r="D418" i="4"/>
  <c r="A442" i="4"/>
  <c r="E424" i="4"/>
  <c r="B448" i="4"/>
  <c r="D477" i="4"/>
  <c r="A501" i="4"/>
  <c r="F431" i="4"/>
  <c r="E417" i="4"/>
  <c r="B441" i="4"/>
  <c r="A458" i="4"/>
  <c r="D434" i="4"/>
  <c r="C434" i="4" s="1"/>
  <c r="D443" i="4"/>
  <c r="A467" i="4"/>
  <c r="D436" i="4"/>
  <c r="A460" i="4"/>
  <c r="B463" i="4"/>
  <c r="E439" i="4"/>
  <c r="D430" i="4"/>
  <c r="A454" i="4"/>
  <c r="A444" i="4"/>
  <c r="D420" i="4"/>
  <c r="C420" i="4" s="1"/>
  <c r="F397" i="4"/>
  <c r="F410" i="4"/>
  <c r="B467" i="4"/>
  <c r="E443" i="4"/>
  <c r="A479" i="4"/>
  <c r="D455" i="4"/>
  <c r="B457" i="4"/>
  <c r="E433" i="4"/>
  <c r="E423" i="4"/>
  <c r="B447" i="4"/>
  <c r="E454" i="4"/>
  <c r="B478" i="4"/>
  <c r="D435" i="4"/>
  <c r="C435" i="4" s="1"/>
  <c r="A459" i="4"/>
  <c r="F415" i="4"/>
  <c r="B479" i="4"/>
  <c r="E455" i="4"/>
  <c r="B475" i="4"/>
  <c r="E451" i="4"/>
  <c r="A446" i="4"/>
  <c r="D422" i="4"/>
  <c r="B446" i="4"/>
  <c r="E422" i="4"/>
  <c r="D480" i="4"/>
  <c r="A504" i="4"/>
  <c r="A440" i="4"/>
  <c r="D416" i="4"/>
  <c r="B445" i="4"/>
  <c r="E421" i="4"/>
  <c r="D423" i="4"/>
  <c r="A447" i="4"/>
  <c r="B452" i="4"/>
  <c r="E428" i="4"/>
  <c r="E429" i="4"/>
  <c r="B453" i="4"/>
  <c r="D449" i="4"/>
  <c r="A473" i="4"/>
  <c r="B440" i="4"/>
  <c r="E416" i="4"/>
  <c r="D437" i="4"/>
  <c r="A461" i="4"/>
  <c r="B444" i="4"/>
  <c r="E420" i="4"/>
  <c r="B462" i="4"/>
  <c r="E438" i="4"/>
  <c r="F392" i="4"/>
  <c r="E436" i="4" l="1"/>
  <c r="B460" i="4"/>
  <c r="C443" i="4"/>
  <c r="A462" i="4"/>
  <c r="D438" i="4"/>
  <c r="C438" i="4" s="1"/>
  <c r="F439" i="4"/>
  <c r="C439" i="4"/>
  <c r="F437" i="4"/>
  <c r="C437" i="4"/>
  <c r="F423" i="4"/>
  <c r="C423" i="4"/>
  <c r="F430" i="4"/>
  <c r="C430" i="4"/>
  <c r="F432" i="4"/>
  <c r="C432" i="4"/>
  <c r="F455" i="4"/>
  <c r="C455" i="4"/>
  <c r="F438" i="4"/>
  <c r="C424" i="4"/>
  <c r="C422" i="4"/>
  <c r="F427" i="4"/>
  <c r="C427" i="4"/>
  <c r="C449" i="4"/>
  <c r="F417" i="4"/>
  <c r="C417" i="4"/>
  <c r="F414" i="4"/>
  <c r="F429" i="4"/>
  <c r="C429" i="4"/>
  <c r="F418" i="4"/>
  <c r="C418" i="4"/>
  <c r="D450" i="4"/>
  <c r="A474" i="4"/>
  <c r="F421" i="4"/>
  <c r="C421" i="4"/>
  <c r="E461" i="4"/>
  <c r="B485" i="4"/>
  <c r="F416" i="4"/>
  <c r="C416" i="4"/>
  <c r="F436" i="4"/>
  <c r="C436" i="4"/>
  <c r="F426" i="4"/>
  <c r="D501" i="4"/>
  <c r="A525" i="4"/>
  <c r="D441" i="4"/>
  <c r="A465" i="4"/>
  <c r="B486" i="4"/>
  <c r="E462" i="4"/>
  <c r="E453" i="4"/>
  <c r="B477" i="4"/>
  <c r="D459" i="4"/>
  <c r="A483" i="4"/>
  <c r="A491" i="4"/>
  <c r="D467" i="4"/>
  <c r="A475" i="4"/>
  <c r="D451" i="4"/>
  <c r="F434" i="4"/>
  <c r="B473" i="4"/>
  <c r="E449" i="4"/>
  <c r="F449" i="4" s="1"/>
  <c r="B464" i="4"/>
  <c r="E440" i="4"/>
  <c r="B499" i="4"/>
  <c r="E475" i="4"/>
  <c r="B480" i="4"/>
  <c r="E456" i="4"/>
  <c r="A503" i="4"/>
  <c r="D479" i="4"/>
  <c r="B482" i="4"/>
  <c r="E458" i="4"/>
  <c r="A482" i="4"/>
  <c r="D458" i="4"/>
  <c r="D442" i="4"/>
  <c r="A466" i="4"/>
  <c r="F433" i="4"/>
  <c r="F428" i="4"/>
  <c r="B503" i="4"/>
  <c r="E479" i="4"/>
  <c r="D460" i="4"/>
  <c r="A484" i="4"/>
  <c r="E459" i="4"/>
  <c r="B483" i="4"/>
  <c r="F443" i="4"/>
  <c r="B468" i="4"/>
  <c r="E444" i="4"/>
  <c r="E478" i="4"/>
  <c r="B502" i="4"/>
  <c r="A485" i="4"/>
  <c r="D461" i="4"/>
  <c r="B476" i="4"/>
  <c r="E452" i="4"/>
  <c r="B470" i="4"/>
  <c r="E446" i="4"/>
  <c r="F420" i="4"/>
  <c r="E441" i="4"/>
  <c r="B465" i="4"/>
  <c r="A481" i="4"/>
  <c r="D457" i="4"/>
  <c r="A476" i="4"/>
  <c r="D452" i="4"/>
  <c r="A497" i="4"/>
  <c r="D473" i="4"/>
  <c r="B481" i="4"/>
  <c r="E457" i="4"/>
  <c r="A487" i="4"/>
  <c r="D463" i="4"/>
  <c r="A464" i="4"/>
  <c r="D440" i="4"/>
  <c r="D504" i="4"/>
  <c r="A528" i="4"/>
  <c r="B474" i="4"/>
  <c r="E450" i="4"/>
  <c r="F450" i="4" s="1"/>
  <c r="F422" i="4"/>
  <c r="E447" i="4"/>
  <c r="B471" i="4"/>
  <c r="D448" i="4"/>
  <c r="A472" i="4"/>
  <c r="B469" i="4"/>
  <c r="E445" i="4"/>
  <c r="B487" i="4"/>
  <c r="E463" i="4"/>
  <c r="F435" i="4"/>
  <c r="B491" i="4"/>
  <c r="E467" i="4"/>
  <c r="E448" i="4"/>
  <c r="B472" i="4"/>
  <c r="D447" i="4"/>
  <c r="A471" i="4"/>
  <c r="A470" i="4"/>
  <c r="D446" i="4"/>
  <c r="C446" i="4" s="1"/>
  <c r="A468" i="4"/>
  <c r="D444" i="4"/>
  <c r="B514" i="4"/>
  <c r="E490" i="4"/>
  <c r="D454" i="4"/>
  <c r="A478" i="4"/>
  <c r="F424" i="4"/>
  <c r="A469" i="4"/>
  <c r="D445" i="4"/>
  <c r="C445" i="4" s="1"/>
  <c r="C452" i="4" l="1"/>
  <c r="B484" i="4"/>
  <c r="E460" i="4"/>
  <c r="C441" i="4"/>
  <c r="C479" i="4"/>
  <c r="F454" i="4"/>
  <c r="C454" i="4"/>
  <c r="F461" i="4"/>
  <c r="C461" i="4"/>
  <c r="F456" i="4"/>
  <c r="C456" i="4"/>
  <c r="C457" i="4"/>
  <c r="F440" i="4"/>
  <c r="C440" i="4"/>
  <c r="F458" i="4"/>
  <c r="C458" i="4"/>
  <c r="C450" i="4"/>
  <c r="C467" i="4"/>
  <c r="E485" i="4"/>
  <c r="B509" i="4"/>
  <c r="F444" i="4"/>
  <c r="C444" i="4"/>
  <c r="F459" i="4"/>
  <c r="C459" i="4"/>
  <c r="F442" i="4"/>
  <c r="C442" i="4"/>
  <c r="D474" i="4"/>
  <c r="A498" i="4"/>
  <c r="F463" i="4"/>
  <c r="C463" i="4"/>
  <c r="F453" i="4"/>
  <c r="C453" i="4"/>
  <c r="F447" i="4"/>
  <c r="C447" i="4"/>
  <c r="F462" i="4"/>
  <c r="F448" i="4"/>
  <c r="C448" i="4"/>
  <c r="A486" i="4"/>
  <c r="D462" i="4"/>
  <c r="C462" i="4" s="1"/>
  <c r="F460" i="4"/>
  <c r="C460" i="4"/>
  <c r="F451" i="4"/>
  <c r="C451" i="4"/>
  <c r="E471" i="4"/>
  <c r="B495" i="4"/>
  <c r="B505" i="4"/>
  <c r="E481" i="4"/>
  <c r="B500" i="4"/>
  <c r="E476" i="4"/>
  <c r="B497" i="4"/>
  <c r="E473" i="4"/>
  <c r="F473" i="4" s="1"/>
  <c r="D497" i="4"/>
  <c r="A521" i="4"/>
  <c r="B510" i="4"/>
  <c r="E486" i="4"/>
  <c r="D478" i="4"/>
  <c r="A502" i="4"/>
  <c r="B488" i="4"/>
  <c r="E464" i="4"/>
  <c r="E514" i="4"/>
  <c r="B538" i="4"/>
  <c r="B498" i="4"/>
  <c r="E474" i="4"/>
  <c r="F474" i="4" s="1"/>
  <c r="F479" i="4"/>
  <c r="D465" i="4"/>
  <c r="A489" i="4"/>
  <c r="B493" i="4"/>
  <c r="E469" i="4"/>
  <c r="A488" i="4"/>
  <c r="D464" i="4"/>
  <c r="D484" i="4"/>
  <c r="A508" i="4"/>
  <c r="B506" i="4"/>
  <c r="E482" i="4"/>
  <c r="F452" i="4"/>
  <c r="A509" i="4"/>
  <c r="D485" i="4"/>
  <c r="B527" i="4"/>
  <c r="E503" i="4"/>
  <c r="A492" i="4"/>
  <c r="D468" i="4"/>
  <c r="A500" i="4"/>
  <c r="D476" i="4"/>
  <c r="E502" i="4"/>
  <c r="B526" i="4"/>
  <c r="A527" i="4"/>
  <c r="D503" i="4"/>
  <c r="A499" i="4"/>
  <c r="D475" i="4"/>
  <c r="F441" i="4"/>
  <c r="A493" i="4"/>
  <c r="D469" i="4"/>
  <c r="D471" i="4"/>
  <c r="A495" i="4"/>
  <c r="E465" i="4"/>
  <c r="B489" i="4"/>
  <c r="D483" i="4"/>
  <c r="A507" i="4"/>
  <c r="B523" i="4"/>
  <c r="E499" i="4"/>
  <c r="A506" i="4"/>
  <c r="D482" i="4"/>
  <c r="B494" i="4"/>
  <c r="E470" i="4"/>
  <c r="E477" i="4"/>
  <c r="B501" i="4"/>
  <c r="B515" i="4"/>
  <c r="E491" i="4"/>
  <c r="F446" i="4"/>
  <c r="B511" i="4"/>
  <c r="E487" i="4"/>
  <c r="D528" i="4"/>
  <c r="A552" i="4"/>
  <c r="F457" i="4"/>
  <c r="F467" i="4"/>
  <c r="D525" i="4"/>
  <c r="A549" i="4"/>
  <c r="B492" i="4"/>
  <c r="E468" i="4"/>
  <c r="D466" i="4"/>
  <c r="A490" i="4"/>
  <c r="E472" i="4"/>
  <c r="B496" i="4"/>
  <c r="D472" i="4"/>
  <c r="A496" i="4"/>
  <c r="A511" i="4"/>
  <c r="D487" i="4"/>
  <c r="E483" i="4"/>
  <c r="B507" i="4"/>
  <c r="F445" i="4"/>
  <c r="A494" i="4"/>
  <c r="D470" i="4"/>
  <c r="A505" i="4"/>
  <c r="D481" i="4"/>
  <c r="B504" i="4"/>
  <c r="E480" i="4"/>
  <c r="D491" i="4"/>
  <c r="A515" i="4"/>
  <c r="B508" i="4" l="1"/>
  <c r="E484" i="4"/>
  <c r="F487" i="4"/>
  <c r="C487" i="4"/>
  <c r="F471" i="4"/>
  <c r="C471" i="4"/>
  <c r="F472" i="4"/>
  <c r="C472" i="4"/>
  <c r="F482" i="4"/>
  <c r="C482" i="4"/>
  <c r="F475" i="4"/>
  <c r="C475" i="4"/>
  <c r="F478" i="4"/>
  <c r="C478" i="4"/>
  <c r="C503" i="4"/>
  <c r="C465" i="4"/>
  <c r="B533" i="4"/>
  <c r="E509" i="4"/>
  <c r="F484" i="4"/>
  <c r="C484" i="4"/>
  <c r="F477" i="4"/>
  <c r="C477" i="4"/>
  <c r="C468" i="4"/>
  <c r="C473" i="4"/>
  <c r="F464" i="4"/>
  <c r="C464" i="4"/>
  <c r="F480" i="4"/>
  <c r="C480" i="4"/>
  <c r="F485" i="4"/>
  <c r="C485" i="4"/>
  <c r="F481" i="4"/>
  <c r="C481" i="4"/>
  <c r="C470" i="4"/>
  <c r="F476" i="4"/>
  <c r="C476" i="4"/>
  <c r="F469" i="4"/>
  <c r="C469" i="4"/>
  <c r="F491" i="4"/>
  <c r="C491" i="4"/>
  <c r="C483" i="4"/>
  <c r="D498" i="4"/>
  <c r="A522" i="4"/>
  <c r="F466" i="4"/>
  <c r="C466" i="4"/>
  <c r="A510" i="4"/>
  <c r="D486" i="4"/>
  <c r="C486" i="4" s="1"/>
  <c r="C474" i="4"/>
  <c r="D521" i="4"/>
  <c r="A545" i="4"/>
  <c r="B521" i="4"/>
  <c r="E497" i="4"/>
  <c r="F497" i="4" s="1"/>
  <c r="B528" i="4"/>
  <c r="E504" i="4"/>
  <c r="D496" i="4"/>
  <c r="A520" i="4"/>
  <c r="B518" i="4"/>
  <c r="E494" i="4"/>
  <c r="B539" i="4"/>
  <c r="E515" i="4"/>
  <c r="E496" i="4"/>
  <c r="B520" i="4"/>
  <c r="A530" i="4"/>
  <c r="D506" i="4"/>
  <c r="B524" i="4"/>
  <c r="E500" i="4"/>
  <c r="F470" i="4"/>
  <c r="B547" i="4"/>
  <c r="E523" i="4"/>
  <c r="F465" i="4"/>
  <c r="D515" i="4"/>
  <c r="A539" i="4"/>
  <c r="A535" i="4"/>
  <c r="D511" i="4"/>
  <c r="D549" i="4"/>
  <c r="A573" i="4"/>
  <c r="A516" i="4"/>
  <c r="D492" i="4"/>
  <c r="D502" i="4"/>
  <c r="A526" i="4"/>
  <c r="A523" i="4"/>
  <c r="D499" i="4"/>
  <c r="F503" i="4"/>
  <c r="A518" i="4"/>
  <c r="D494" i="4"/>
  <c r="C494" i="4" s="1"/>
  <c r="B535" i="4"/>
  <c r="E511" i="4"/>
  <c r="D507" i="4"/>
  <c r="A531" i="4"/>
  <c r="A551" i="4"/>
  <c r="D527" i="4"/>
  <c r="B534" i="4"/>
  <c r="E510" i="4"/>
  <c r="B529" i="4"/>
  <c r="E505" i="4"/>
  <c r="A517" i="4"/>
  <c r="D493" i="4"/>
  <c r="A512" i="4"/>
  <c r="D488" i="4"/>
  <c r="B551" i="4"/>
  <c r="E527" i="4"/>
  <c r="A533" i="4"/>
  <c r="D509" i="4"/>
  <c r="D490" i="4"/>
  <c r="A514" i="4"/>
  <c r="E495" i="4"/>
  <c r="B519" i="4"/>
  <c r="B516" i="4"/>
  <c r="E492" i="4"/>
  <c r="E501" i="4"/>
  <c r="B525" i="4"/>
  <c r="D495" i="4"/>
  <c r="A519" i="4"/>
  <c r="A524" i="4"/>
  <c r="D500" i="4"/>
  <c r="F468" i="4"/>
  <c r="E538" i="4"/>
  <c r="B562" i="4"/>
  <c r="B512" i="4"/>
  <c r="E488" i="4"/>
  <c r="A529" i="4"/>
  <c r="D505" i="4"/>
  <c r="D552" i="4"/>
  <c r="A576" i="4"/>
  <c r="B517" i="4"/>
  <c r="E493" i="4"/>
  <c r="D489" i="4"/>
  <c r="A513" i="4"/>
  <c r="F483" i="4"/>
  <c r="B550" i="4"/>
  <c r="E526" i="4"/>
  <c r="B530" i="4"/>
  <c r="E506" i="4"/>
  <c r="E507" i="4"/>
  <c r="B531" i="4"/>
  <c r="E489" i="4"/>
  <c r="B513" i="4"/>
  <c r="D508" i="4"/>
  <c r="A532" i="4"/>
  <c r="B522" i="4"/>
  <c r="E498" i="4"/>
  <c r="F498" i="4" s="1"/>
  <c r="C515" i="4" l="1"/>
  <c r="B532" i="4"/>
  <c r="E508" i="4"/>
  <c r="F505" i="4"/>
  <c r="C505" i="4"/>
  <c r="F501" i="4"/>
  <c r="C501" i="4"/>
  <c r="C511" i="4"/>
  <c r="F489" i="4"/>
  <c r="C489" i="4"/>
  <c r="C521" i="4"/>
  <c r="B557" i="4"/>
  <c r="E533" i="4"/>
  <c r="F492" i="4"/>
  <c r="C492" i="4"/>
  <c r="F496" i="4"/>
  <c r="C496" i="4"/>
  <c r="F507" i="4"/>
  <c r="C507" i="4"/>
  <c r="F504" i="4"/>
  <c r="C504" i="4"/>
  <c r="A534" i="4"/>
  <c r="D510" i="4"/>
  <c r="C510" i="4" s="1"/>
  <c r="F488" i="4"/>
  <c r="C488" i="4"/>
  <c r="C506" i="4"/>
  <c r="C497" i="4"/>
  <c r="F493" i="4"/>
  <c r="C493" i="4"/>
  <c r="C498" i="4"/>
  <c r="F486" i="4"/>
  <c r="F490" i="4"/>
  <c r="C490" i="4"/>
  <c r="F495" i="4"/>
  <c r="C495" i="4"/>
  <c r="D522" i="4"/>
  <c r="C522" i="4" s="1"/>
  <c r="A546" i="4"/>
  <c r="F508" i="4"/>
  <c r="C508" i="4"/>
  <c r="F499" i="4"/>
  <c r="C499" i="4"/>
  <c r="F500" i="4"/>
  <c r="C500" i="4"/>
  <c r="F509" i="4"/>
  <c r="C509" i="4"/>
  <c r="F527" i="4"/>
  <c r="C527" i="4"/>
  <c r="F502" i="4"/>
  <c r="C502" i="4"/>
  <c r="A547" i="4"/>
  <c r="D523" i="4"/>
  <c r="A548" i="4"/>
  <c r="D524" i="4"/>
  <c r="D526" i="4"/>
  <c r="A550" i="4"/>
  <c r="E562" i="4"/>
  <c r="B586" i="4"/>
  <c r="B559" i="4"/>
  <c r="E535" i="4"/>
  <c r="A575" i="4"/>
  <c r="D551" i="4"/>
  <c r="B571" i="4"/>
  <c r="E547" i="4"/>
  <c r="B542" i="4"/>
  <c r="E518" i="4"/>
  <c r="E550" i="4"/>
  <c r="B574" i="4"/>
  <c r="E525" i="4"/>
  <c r="B549" i="4"/>
  <c r="B575" i="4"/>
  <c r="E551" i="4"/>
  <c r="D532" i="4"/>
  <c r="A556" i="4"/>
  <c r="A536" i="4"/>
  <c r="D512" i="4"/>
  <c r="C512" i="4" s="1"/>
  <c r="F511" i="4"/>
  <c r="B548" i="4"/>
  <c r="E524" i="4"/>
  <c r="B552" i="4"/>
  <c r="E528" i="4"/>
  <c r="E513" i="4"/>
  <c r="B537" i="4"/>
  <c r="E519" i="4"/>
  <c r="B543" i="4"/>
  <c r="D517" i="4"/>
  <c r="A541" i="4"/>
  <c r="F506" i="4"/>
  <c r="A542" i="4"/>
  <c r="D518" i="4"/>
  <c r="A554" i="4"/>
  <c r="D530" i="4"/>
  <c r="B545" i="4"/>
  <c r="E521" i="4"/>
  <c r="B558" i="4"/>
  <c r="E534" i="4"/>
  <c r="A553" i="4"/>
  <c r="D529" i="4"/>
  <c r="A557" i="4"/>
  <c r="D533" i="4"/>
  <c r="B554" i="4"/>
  <c r="E530" i="4"/>
  <c r="B536" i="4"/>
  <c r="E512" i="4"/>
  <c r="A540" i="4"/>
  <c r="D516" i="4"/>
  <c r="D520" i="4"/>
  <c r="A544" i="4"/>
  <c r="B546" i="4"/>
  <c r="E522" i="4"/>
  <c r="D513" i="4"/>
  <c r="C513" i="4" s="1"/>
  <c r="A537" i="4"/>
  <c r="B540" i="4"/>
  <c r="E516" i="4"/>
  <c r="F494" i="4"/>
  <c r="A559" i="4"/>
  <c r="D535" i="4"/>
  <c r="B541" i="4"/>
  <c r="E517" i="4"/>
  <c r="E531" i="4"/>
  <c r="B555" i="4"/>
  <c r="D576" i="4"/>
  <c r="A600" i="4"/>
  <c r="D514" i="4"/>
  <c r="A538" i="4"/>
  <c r="B553" i="4"/>
  <c r="E529" i="4"/>
  <c r="D539" i="4"/>
  <c r="A563" i="4"/>
  <c r="B544" i="4"/>
  <c r="E520" i="4"/>
  <c r="D545" i="4"/>
  <c r="A569" i="4"/>
  <c r="B563" i="4"/>
  <c r="E539" i="4"/>
  <c r="D519" i="4"/>
  <c r="A543" i="4"/>
  <c r="A555" i="4"/>
  <c r="D531" i="4"/>
  <c r="D573" i="4"/>
  <c r="A597" i="4"/>
  <c r="F515" i="4"/>
  <c r="F521" i="4"/>
  <c r="C539" i="4" l="1"/>
  <c r="E532" i="4"/>
  <c r="B556" i="4"/>
  <c r="F526" i="4"/>
  <c r="C526" i="4"/>
  <c r="C524" i="4"/>
  <c r="B581" i="4"/>
  <c r="E557" i="4"/>
  <c r="F533" i="4"/>
  <c r="C533" i="4"/>
  <c r="C531" i="4"/>
  <c r="F529" i="4"/>
  <c r="C529" i="4"/>
  <c r="F517" i="4"/>
  <c r="C517" i="4"/>
  <c r="C551" i="4"/>
  <c r="F535" i="4"/>
  <c r="C535" i="4"/>
  <c r="F532" i="4"/>
  <c r="C532" i="4"/>
  <c r="D546" i="4"/>
  <c r="A570" i="4"/>
  <c r="F522" i="4"/>
  <c r="F523" i="4"/>
  <c r="C523" i="4"/>
  <c r="F519" i="4"/>
  <c r="C519" i="4"/>
  <c r="F516" i="4"/>
  <c r="C516" i="4"/>
  <c r="F510" i="4"/>
  <c r="F528" i="4"/>
  <c r="C528" i="4"/>
  <c r="F525" i="4"/>
  <c r="C525" i="4"/>
  <c r="F518" i="4"/>
  <c r="C518" i="4"/>
  <c r="C520" i="4"/>
  <c r="A558" i="4"/>
  <c r="D534" i="4"/>
  <c r="C534" i="4" s="1"/>
  <c r="F514" i="4"/>
  <c r="C514" i="4"/>
  <c r="F534" i="4"/>
  <c r="F530" i="4"/>
  <c r="C530" i="4"/>
  <c r="A577" i="4"/>
  <c r="D553" i="4"/>
  <c r="E543" i="4"/>
  <c r="B567" i="4"/>
  <c r="A599" i="4"/>
  <c r="D575" i="4"/>
  <c r="A583" i="4"/>
  <c r="D559" i="4"/>
  <c r="B587" i="4"/>
  <c r="E563" i="4"/>
  <c r="B576" i="4"/>
  <c r="E552" i="4"/>
  <c r="E574" i="4"/>
  <c r="B598" i="4"/>
  <c r="D555" i="4"/>
  <c r="A579" i="4"/>
  <c r="E586" i="4"/>
  <c r="B610" i="4"/>
  <c r="E555" i="4"/>
  <c r="B579" i="4"/>
  <c r="F513" i="4"/>
  <c r="A578" i="4"/>
  <c r="D554" i="4"/>
  <c r="A574" i="4"/>
  <c r="D550" i="4"/>
  <c r="E553" i="4"/>
  <c r="B577" i="4"/>
  <c r="B565" i="4"/>
  <c r="E541" i="4"/>
  <c r="B599" i="4"/>
  <c r="E575" i="4"/>
  <c r="B583" i="4"/>
  <c r="E559" i="4"/>
  <c r="A624" i="4"/>
  <c r="D600" i="4"/>
  <c r="B560" i="4"/>
  <c r="E536" i="4"/>
  <c r="D537" i="4"/>
  <c r="A561" i="4"/>
  <c r="D597" i="4"/>
  <c r="A621" i="4"/>
  <c r="E544" i="4"/>
  <c r="B568" i="4"/>
  <c r="B572" i="4"/>
  <c r="E548" i="4"/>
  <c r="B582" i="4"/>
  <c r="E558" i="4"/>
  <c r="E549" i="4"/>
  <c r="B573" i="4"/>
  <c r="D569" i="4"/>
  <c r="A593" i="4"/>
  <c r="B570" i="4"/>
  <c r="E546" i="4"/>
  <c r="F546" i="4" s="1"/>
  <c r="B578" i="4"/>
  <c r="E554" i="4"/>
  <c r="A566" i="4"/>
  <c r="D542" i="4"/>
  <c r="B566" i="4"/>
  <c r="E542" i="4"/>
  <c r="F524" i="4"/>
  <c r="A572" i="4"/>
  <c r="D548" i="4"/>
  <c r="D543" i="4"/>
  <c r="A567" i="4"/>
  <c r="D538" i="4"/>
  <c r="A562" i="4"/>
  <c r="A564" i="4"/>
  <c r="D540" i="4"/>
  <c r="E537" i="4"/>
  <c r="B561" i="4"/>
  <c r="B564" i="4"/>
  <c r="E540" i="4"/>
  <c r="B569" i="4"/>
  <c r="E545" i="4"/>
  <c r="F545" i="4" s="1"/>
  <c r="D563" i="4"/>
  <c r="C563" i="4" s="1"/>
  <c r="A587" i="4"/>
  <c r="F539" i="4"/>
  <c r="D544" i="4"/>
  <c r="A568" i="4"/>
  <c r="F512" i="4"/>
  <c r="F531" i="4"/>
  <c r="F520" i="4"/>
  <c r="A581" i="4"/>
  <c r="D557" i="4"/>
  <c r="A565" i="4"/>
  <c r="D541" i="4"/>
  <c r="A560" i="4"/>
  <c r="D536" i="4"/>
  <c r="B595" i="4"/>
  <c r="E571" i="4"/>
  <c r="D556" i="4"/>
  <c r="A580" i="4"/>
  <c r="F551" i="4"/>
  <c r="A571" i="4"/>
  <c r="D547" i="4"/>
  <c r="C575" i="4" l="1"/>
  <c r="C555" i="4"/>
  <c r="C541" i="4"/>
  <c r="E556" i="4"/>
  <c r="F556" i="4" s="1"/>
  <c r="B580" i="4"/>
  <c r="C545" i="4"/>
  <c r="C554" i="4"/>
  <c r="F537" i="4"/>
  <c r="C537" i="4"/>
  <c r="F559" i="4"/>
  <c r="C559" i="4"/>
  <c r="A582" i="4"/>
  <c r="D558" i="4"/>
  <c r="C558" i="4" s="1"/>
  <c r="F543" i="4"/>
  <c r="C543" i="4"/>
  <c r="F557" i="4"/>
  <c r="C557" i="4"/>
  <c r="F548" i="4"/>
  <c r="C548" i="4"/>
  <c r="F547" i="4"/>
  <c r="C547" i="4"/>
  <c r="F549" i="4"/>
  <c r="C549" i="4"/>
  <c r="F550" i="4"/>
  <c r="C550" i="4"/>
  <c r="F558" i="4"/>
  <c r="A594" i="4"/>
  <c r="D570" i="4"/>
  <c r="C570" i="4" s="1"/>
  <c r="C542" i="4"/>
  <c r="C544" i="4"/>
  <c r="F552" i="4"/>
  <c r="C552" i="4"/>
  <c r="B605" i="4"/>
  <c r="E581" i="4"/>
  <c r="C553" i="4"/>
  <c r="C546" i="4"/>
  <c r="C540" i="4"/>
  <c r="F536" i="4"/>
  <c r="C536" i="4"/>
  <c r="F538" i="4"/>
  <c r="C538" i="4"/>
  <c r="E579" i="4"/>
  <c r="B603" i="4"/>
  <c r="B592" i="4"/>
  <c r="E568" i="4"/>
  <c r="A607" i="4"/>
  <c r="D583" i="4"/>
  <c r="B588" i="4"/>
  <c r="E564" i="4"/>
  <c r="E573" i="4"/>
  <c r="B597" i="4"/>
  <c r="E610" i="4"/>
  <c r="B634" i="4"/>
  <c r="F544" i="4"/>
  <c r="E561" i="4"/>
  <c r="B585" i="4"/>
  <c r="B601" i="4"/>
  <c r="E577" i="4"/>
  <c r="B590" i="4"/>
  <c r="E566" i="4"/>
  <c r="D579" i="4"/>
  <c r="A603" i="4"/>
  <c r="E567" i="4"/>
  <c r="B591" i="4"/>
  <c r="B594" i="4"/>
  <c r="E570" i="4"/>
  <c r="B607" i="4"/>
  <c r="E583" i="4"/>
  <c r="B611" i="4"/>
  <c r="E587" i="4"/>
  <c r="B593" i="4"/>
  <c r="E569" i="4"/>
  <c r="F569" i="4" s="1"/>
  <c r="D593" i="4"/>
  <c r="A617" i="4"/>
  <c r="F575" i="4"/>
  <c r="F540" i="4"/>
  <c r="F555" i="4"/>
  <c r="A596" i="4"/>
  <c r="D572" i="4"/>
  <c r="C572" i="4" s="1"/>
  <c r="B589" i="4"/>
  <c r="E565" i="4"/>
  <c r="A623" i="4"/>
  <c r="D599" i="4"/>
  <c r="F542" i="4"/>
  <c r="B606" i="4"/>
  <c r="E582" i="4"/>
  <c r="A584" i="4"/>
  <c r="D560" i="4"/>
  <c r="A588" i="4"/>
  <c r="D564" i="4"/>
  <c r="A590" i="4"/>
  <c r="D566" i="4"/>
  <c r="B584" i="4"/>
  <c r="E560" i="4"/>
  <c r="D574" i="4"/>
  <c r="A598" i="4"/>
  <c r="E598" i="4"/>
  <c r="B622" i="4"/>
  <c r="F553" i="4"/>
  <c r="D561" i="4"/>
  <c r="A585" i="4"/>
  <c r="B619" i="4"/>
  <c r="E595" i="4"/>
  <c r="D587" i="4"/>
  <c r="A611" i="4"/>
  <c r="F554" i="4"/>
  <c r="A601" i="4"/>
  <c r="D577" i="4"/>
  <c r="B623" i="4"/>
  <c r="E599" i="4"/>
  <c r="D580" i="4"/>
  <c r="A604" i="4"/>
  <c r="F563" i="4"/>
  <c r="A648" i="4"/>
  <c r="D624" i="4"/>
  <c r="A602" i="4"/>
  <c r="D578" i="4"/>
  <c r="A605" i="4"/>
  <c r="D581" i="4"/>
  <c r="A595" i="4"/>
  <c r="D571" i="4"/>
  <c r="D621" i="4"/>
  <c r="A645" i="4"/>
  <c r="D568" i="4"/>
  <c r="A592" i="4"/>
  <c r="F541" i="4"/>
  <c r="D562" i="4"/>
  <c r="A586" i="4"/>
  <c r="A589" i="4"/>
  <c r="D565" i="4"/>
  <c r="C565" i="4" s="1"/>
  <c r="B602" i="4"/>
  <c r="E578" i="4"/>
  <c r="D567" i="4"/>
  <c r="A591" i="4"/>
  <c r="B596" i="4"/>
  <c r="E572" i="4"/>
  <c r="B600" i="4"/>
  <c r="E576" i="4"/>
  <c r="E580" i="4" l="1"/>
  <c r="B604" i="4"/>
  <c r="C556" i="4"/>
  <c r="F579" i="4"/>
  <c r="C579" i="4"/>
  <c r="F587" i="4"/>
  <c r="C587" i="4"/>
  <c r="D594" i="4"/>
  <c r="A618" i="4"/>
  <c r="F578" i="4"/>
  <c r="C578" i="4"/>
  <c r="F576" i="4"/>
  <c r="C576" i="4"/>
  <c r="F568" i="4"/>
  <c r="C568" i="4"/>
  <c r="F561" i="4"/>
  <c r="C561" i="4"/>
  <c r="C564" i="4"/>
  <c r="F599" i="4"/>
  <c r="C599" i="4"/>
  <c r="B629" i="4"/>
  <c r="E605" i="4"/>
  <c r="D582" i="4"/>
  <c r="C582" i="4" s="1"/>
  <c r="A606" i="4"/>
  <c r="F570" i="4"/>
  <c r="F567" i="4"/>
  <c r="C567" i="4"/>
  <c r="F571" i="4"/>
  <c r="C571" i="4"/>
  <c r="F573" i="4"/>
  <c r="C573" i="4"/>
  <c r="C593" i="4"/>
  <c r="F562" i="4"/>
  <c r="C562" i="4"/>
  <c r="C566" i="4"/>
  <c r="F580" i="4"/>
  <c r="C580" i="4"/>
  <c r="C560" i="4"/>
  <c r="C577" i="4"/>
  <c r="F583" i="4"/>
  <c r="C583" i="4"/>
  <c r="F581" i="4"/>
  <c r="C581" i="4"/>
  <c r="F574" i="4"/>
  <c r="C574" i="4"/>
  <c r="C569" i="4"/>
  <c r="A647" i="4"/>
  <c r="D623" i="4"/>
  <c r="F564" i="4"/>
  <c r="B613" i="4"/>
  <c r="E589" i="4"/>
  <c r="B635" i="4"/>
  <c r="E611" i="4"/>
  <c r="B625" i="4"/>
  <c r="E601" i="4"/>
  <c r="B620" i="4"/>
  <c r="E596" i="4"/>
  <c r="D585" i="4"/>
  <c r="C585" i="4" s="1"/>
  <c r="A609" i="4"/>
  <c r="A614" i="4"/>
  <c r="D590" i="4"/>
  <c r="C590" i="4" s="1"/>
  <c r="A612" i="4"/>
  <c r="D588" i="4"/>
  <c r="E585" i="4"/>
  <c r="B609" i="4"/>
  <c r="A626" i="4"/>
  <c r="D602" i="4"/>
  <c r="B608" i="4"/>
  <c r="E584" i="4"/>
  <c r="D617" i="4"/>
  <c r="A641" i="4"/>
  <c r="B614" i="4"/>
  <c r="E590" i="4"/>
  <c r="D604" i="4"/>
  <c r="A628" i="4"/>
  <c r="A631" i="4"/>
  <c r="D607" i="4"/>
  <c r="D591" i="4"/>
  <c r="A615" i="4"/>
  <c r="F572" i="4"/>
  <c r="A619" i="4"/>
  <c r="D595" i="4"/>
  <c r="B647" i="4"/>
  <c r="E623" i="4"/>
  <c r="E622" i="4"/>
  <c r="B646" i="4"/>
  <c r="F560" i="4"/>
  <c r="A620" i="4"/>
  <c r="D596" i="4"/>
  <c r="B631" i="4"/>
  <c r="E607" i="4"/>
  <c r="D611" i="4"/>
  <c r="C611" i="4" s="1"/>
  <c r="A635" i="4"/>
  <c r="D592" i="4"/>
  <c r="C592" i="4" s="1"/>
  <c r="A616" i="4"/>
  <c r="A672" i="4"/>
  <c r="D648" i="4"/>
  <c r="F566" i="4"/>
  <c r="B617" i="4"/>
  <c r="E593" i="4"/>
  <c r="F593" i="4" s="1"/>
  <c r="D645" i="4"/>
  <c r="A669" i="4"/>
  <c r="A608" i="4"/>
  <c r="D584" i="4"/>
  <c r="B612" i="4"/>
  <c r="E588" i="4"/>
  <c r="B618" i="4"/>
  <c r="E594" i="4"/>
  <c r="E634" i="4"/>
  <c r="B658" i="4"/>
  <c r="E592" i="4"/>
  <c r="B616" i="4"/>
  <c r="D603" i="4"/>
  <c r="A627" i="4"/>
  <c r="B624" i="4"/>
  <c r="E600" i="4"/>
  <c r="B643" i="4"/>
  <c r="E619" i="4"/>
  <c r="B626" i="4"/>
  <c r="E602" i="4"/>
  <c r="F577" i="4"/>
  <c r="F565" i="4"/>
  <c r="A629" i="4"/>
  <c r="D605" i="4"/>
  <c r="A625" i="4"/>
  <c r="D601" i="4"/>
  <c r="C601" i="4" s="1"/>
  <c r="D598" i="4"/>
  <c r="A622" i="4"/>
  <c r="A613" i="4"/>
  <c r="D589" i="4"/>
  <c r="B630" i="4"/>
  <c r="E606" i="4"/>
  <c r="E591" i="4"/>
  <c r="B615" i="4"/>
  <c r="E603" i="4"/>
  <c r="B627" i="4"/>
  <c r="D586" i="4"/>
  <c r="A610" i="4"/>
  <c r="E597" i="4"/>
  <c r="B621" i="4"/>
  <c r="C623" i="4" l="1"/>
  <c r="C602" i="4"/>
  <c r="C594" i="4"/>
  <c r="B628" i="4"/>
  <c r="E604" i="4"/>
  <c r="F597" i="4"/>
  <c r="C597" i="4"/>
  <c r="F600" i="4"/>
  <c r="C600" i="4"/>
  <c r="F586" i="4"/>
  <c r="C586" i="4"/>
  <c r="F598" i="4"/>
  <c r="C598" i="4"/>
  <c r="A630" i="4"/>
  <c r="D606" i="4"/>
  <c r="C606" i="4" s="1"/>
  <c r="C603" i="4"/>
  <c r="F591" i="4"/>
  <c r="C591" i="4"/>
  <c r="F604" i="4"/>
  <c r="C604" i="4"/>
  <c r="F605" i="4"/>
  <c r="C605" i="4"/>
  <c r="A642" i="4"/>
  <c r="D618" i="4"/>
  <c r="C618" i="4" s="1"/>
  <c r="F607" i="4"/>
  <c r="C607" i="4"/>
  <c r="F595" i="4"/>
  <c r="C595" i="4"/>
  <c r="B653" i="4"/>
  <c r="E629" i="4"/>
  <c r="F589" i="4"/>
  <c r="C589" i="4"/>
  <c r="F594" i="4"/>
  <c r="F584" i="4"/>
  <c r="C584" i="4"/>
  <c r="C617" i="4"/>
  <c r="F596" i="4"/>
  <c r="C596" i="4"/>
  <c r="C588" i="4"/>
  <c r="F582" i="4"/>
  <c r="A644" i="4"/>
  <c r="D620" i="4"/>
  <c r="A655" i="4"/>
  <c r="D631" i="4"/>
  <c r="A637" i="4"/>
  <c r="D613" i="4"/>
  <c r="B636" i="4"/>
  <c r="E612" i="4"/>
  <c r="A696" i="4"/>
  <c r="D672" i="4"/>
  <c r="E627" i="4"/>
  <c r="B651" i="4"/>
  <c r="F592" i="4"/>
  <c r="B638" i="4"/>
  <c r="E614" i="4"/>
  <c r="A636" i="4"/>
  <c r="D612" i="4"/>
  <c r="B659" i="4"/>
  <c r="E635" i="4"/>
  <c r="F602" i="4"/>
  <c r="E621" i="4"/>
  <c r="B645" i="4"/>
  <c r="B650" i="4"/>
  <c r="E626" i="4"/>
  <c r="B642" i="4"/>
  <c r="E618" i="4"/>
  <c r="B641" i="4"/>
  <c r="E617" i="4"/>
  <c r="A650" i="4"/>
  <c r="D626" i="4"/>
  <c r="D610" i="4"/>
  <c r="A634" i="4"/>
  <c r="B649" i="4"/>
  <c r="E625" i="4"/>
  <c r="B648" i="4"/>
  <c r="E624" i="4"/>
  <c r="F588" i="4"/>
  <c r="F601" i="4"/>
  <c r="A651" i="4"/>
  <c r="D627" i="4"/>
  <c r="A649" i="4"/>
  <c r="D625" i="4"/>
  <c r="F603" i="4"/>
  <c r="D635" i="4"/>
  <c r="C635" i="4" s="1"/>
  <c r="A659" i="4"/>
  <c r="B671" i="4"/>
  <c r="E647" i="4"/>
  <c r="F590" i="4"/>
  <c r="B667" i="4"/>
  <c r="E643" i="4"/>
  <c r="E646" i="4"/>
  <c r="B670" i="4"/>
  <c r="F611" i="4"/>
  <c r="D641" i="4"/>
  <c r="A665" i="4"/>
  <c r="A638" i="4"/>
  <c r="D614" i="4"/>
  <c r="B637" i="4"/>
  <c r="E613" i="4"/>
  <c r="B644" i="4"/>
  <c r="E620" i="4"/>
  <c r="E615" i="4"/>
  <c r="B639" i="4"/>
  <c r="A632" i="4"/>
  <c r="D608" i="4"/>
  <c r="C608" i="4" s="1"/>
  <c r="F617" i="4"/>
  <c r="D609" i="4"/>
  <c r="A633" i="4"/>
  <c r="B655" i="4"/>
  <c r="E631" i="4"/>
  <c r="E609" i="4"/>
  <c r="B633" i="4"/>
  <c r="D616" i="4"/>
  <c r="A640" i="4"/>
  <c r="F585" i="4"/>
  <c r="A652" i="4"/>
  <c r="D628" i="4"/>
  <c r="D622" i="4"/>
  <c r="A646" i="4"/>
  <c r="E616" i="4"/>
  <c r="B640" i="4"/>
  <c r="A653" i="4"/>
  <c r="D629" i="4"/>
  <c r="A643" i="4"/>
  <c r="D619" i="4"/>
  <c r="E658" i="4"/>
  <c r="B682" i="4"/>
  <c r="D669" i="4"/>
  <c r="A693" i="4"/>
  <c r="F623" i="4"/>
  <c r="B654" i="4"/>
  <c r="E630" i="4"/>
  <c r="D615" i="4"/>
  <c r="A639" i="4"/>
  <c r="B632" i="4"/>
  <c r="E608" i="4"/>
  <c r="A671" i="4"/>
  <c r="D647" i="4"/>
  <c r="E628" i="4" l="1"/>
  <c r="B652" i="4"/>
  <c r="F621" i="4"/>
  <c r="C621" i="4"/>
  <c r="F610" i="4"/>
  <c r="C610" i="4"/>
  <c r="D630" i="4"/>
  <c r="C630" i="4" s="1"/>
  <c r="A654" i="4"/>
  <c r="F619" i="4"/>
  <c r="C619" i="4"/>
  <c r="F627" i="4"/>
  <c r="C627" i="4"/>
  <c r="F613" i="4"/>
  <c r="C613" i="4"/>
  <c r="F625" i="4"/>
  <c r="C625" i="4"/>
  <c r="F629" i="4"/>
  <c r="C629" i="4"/>
  <c r="F618" i="4"/>
  <c r="C631" i="4"/>
  <c r="F622" i="4"/>
  <c r="C622" i="4"/>
  <c r="F647" i="4"/>
  <c r="C647" i="4"/>
  <c r="A666" i="4"/>
  <c r="D642" i="4"/>
  <c r="F615" i="4"/>
  <c r="C615" i="4"/>
  <c r="F609" i="4"/>
  <c r="C609" i="4"/>
  <c r="F616" i="4"/>
  <c r="C616" i="4"/>
  <c r="F624" i="4"/>
  <c r="C624" i="4"/>
  <c r="C620" i="4"/>
  <c r="B677" i="4"/>
  <c r="E653" i="4"/>
  <c r="F628" i="4"/>
  <c r="C628" i="4"/>
  <c r="F626" i="4"/>
  <c r="C626" i="4"/>
  <c r="C612" i="4"/>
  <c r="F630" i="4"/>
  <c r="C614" i="4"/>
  <c r="F606" i="4"/>
  <c r="A667" i="4"/>
  <c r="D643" i="4"/>
  <c r="E670" i="4"/>
  <c r="B694" i="4"/>
  <c r="A660" i="4"/>
  <c r="D636" i="4"/>
  <c r="B678" i="4"/>
  <c r="E654" i="4"/>
  <c r="A677" i="4"/>
  <c r="D653" i="4"/>
  <c r="E633" i="4"/>
  <c r="B657" i="4"/>
  <c r="B691" i="4"/>
  <c r="E667" i="4"/>
  <c r="D651" i="4"/>
  <c r="A675" i="4"/>
  <c r="B665" i="4"/>
  <c r="E641" i="4"/>
  <c r="F641" i="4" s="1"/>
  <c r="A661" i="4"/>
  <c r="D637" i="4"/>
  <c r="D652" i="4"/>
  <c r="A676" i="4"/>
  <c r="D634" i="4"/>
  <c r="A658" i="4"/>
  <c r="F608" i="4"/>
  <c r="A673" i="4"/>
  <c r="D649" i="4"/>
  <c r="C649" i="4" s="1"/>
  <c r="B660" i="4"/>
  <c r="E636" i="4"/>
  <c r="A656" i="4"/>
  <c r="D632" i="4"/>
  <c r="B683" i="4"/>
  <c r="E659" i="4"/>
  <c r="E640" i="4"/>
  <c r="B664" i="4"/>
  <c r="B662" i="4"/>
  <c r="E638" i="4"/>
  <c r="F631" i="4"/>
  <c r="E682" i="4"/>
  <c r="B706" i="4"/>
  <c r="D665" i="4"/>
  <c r="A689" i="4"/>
  <c r="B673" i="4"/>
  <c r="E649" i="4"/>
  <c r="B666" i="4"/>
  <c r="E642" i="4"/>
  <c r="F642" i="4" s="1"/>
  <c r="A679" i="4"/>
  <c r="D655" i="4"/>
  <c r="C655" i="4" s="1"/>
  <c r="A663" i="4"/>
  <c r="D639" i="4"/>
  <c r="F612" i="4"/>
  <c r="A670" i="4"/>
  <c r="D646" i="4"/>
  <c r="B675" i="4"/>
  <c r="E651" i="4"/>
  <c r="F620" i="4"/>
  <c r="D640" i="4"/>
  <c r="C640" i="4" s="1"/>
  <c r="A664" i="4"/>
  <c r="E639" i="4"/>
  <c r="B663" i="4"/>
  <c r="A674" i="4"/>
  <c r="D650" i="4"/>
  <c r="B668" i="4"/>
  <c r="E644" i="4"/>
  <c r="D693" i="4"/>
  <c r="A717" i="4"/>
  <c r="B679" i="4"/>
  <c r="E655" i="4"/>
  <c r="F614" i="4"/>
  <c r="D659" i="4"/>
  <c r="C659" i="4" s="1"/>
  <c r="A683" i="4"/>
  <c r="B672" i="4"/>
  <c r="E648" i="4"/>
  <c r="B674" i="4"/>
  <c r="E650" i="4"/>
  <c r="A668" i="4"/>
  <c r="D644" i="4"/>
  <c r="C644" i="4" s="1"/>
  <c r="A720" i="4"/>
  <c r="D696" i="4"/>
  <c r="B656" i="4"/>
  <c r="E632" i="4"/>
  <c r="B661" i="4"/>
  <c r="E637" i="4"/>
  <c r="B695" i="4"/>
  <c r="E671" i="4"/>
  <c r="A695" i="4"/>
  <c r="D671" i="4"/>
  <c r="C671" i="4" s="1"/>
  <c r="D633" i="4"/>
  <c r="C633" i="4" s="1"/>
  <c r="A657" i="4"/>
  <c r="A662" i="4"/>
  <c r="D638" i="4"/>
  <c r="F635" i="4"/>
  <c r="B669" i="4"/>
  <c r="E645" i="4"/>
  <c r="B676" i="4" l="1"/>
  <c r="E652" i="4"/>
  <c r="F639" i="4"/>
  <c r="C639" i="4"/>
  <c r="F651" i="4"/>
  <c r="C651" i="4"/>
  <c r="F653" i="4"/>
  <c r="C653" i="4"/>
  <c r="F645" i="4"/>
  <c r="C645" i="4"/>
  <c r="F636" i="4"/>
  <c r="C636" i="4"/>
  <c r="F638" i="4"/>
  <c r="C638" i="4"/>
  <c r="D654" i="4"/>
  <c r="C654" i="4" s="1"/>
  <c r="A678" i="4"/>
  <c r="F634" i="4"/>
  <c r="C634" i="4"/>
  <c r="C650" i="4"/>
  <c r="C637" i="4"/>
  <c r="F654" i="4"/>
  <c r="A690" i="4"/>
  <c r="D666" i="4"/>
  <c r="C666" i="4" s="1"/>
  <c r="F643" i="4"/>
  <c r="C643" i="4"/>
  <c r="F646" i="4"/>
  <c r="C646" i="4"/>
  <c r="F652" i="4"/>
  <c r="C652" i="4"/>
  <c r="C642" i="4"/>
  <c r="C641" i="4"/>
  <c r="F648" i="4"/>
  <c r="C648" i="4"/>
  <c r="F632" i="4"/>
  <c r="C632" i="4"/>
  <c r="E677" i="4"/>
  <c r="B701" i="4"/>
  <c r="F637" i="4"/>
  <c r="B702" i="4"/>
  <c r="E678" i="4"/>
  <c r="F659" i="4"/>
  <c r="E663" i="4"/>
  <c r="B687" i="4"/>
  <c r="B689" i="4"/>
  <c r="E665" i="4"/>
  <c r="F665" i="4" s="1"/>
  <c r="A684" i="4"/>
  <c r="D660" i="4"/>
  <c r="B697" i="4"/>
  <c r="E673" i="4"/>
  <c r="A685" i="4"/>
  <c r="D661" i="4"/>
  <c r="D683" i="4"/>
  <c r="A707" i="4"/>
  <c r="D663" i="4"/>
  <c r="A687" i="4"/>
  <c r="A680" i="4"/>
  <c r="D656" i="4"/>
  <c r="A686" i="4"/>
  <c r="D662" i="4"/>
  <c r="C662" i="4" s="1"/>
  <c r="D657" i="4"/>
  <c r="A681" i="4"/>
  <c r="F655" i="4"/>
  <c r="E706" i="4"/>
  <c r="B730" i="4"/>
  <c r="B684" i="4"/>
  <c r="E660" i="4"/>
  <c r="D675" i="4"/>
  <c r="A699" i="4"/>
  <c r="A692" i="4"/>
  <c r="D668" i="4"/>
  <c r="C668" i="4" s="1"/>
  <c r="B719" i="4"/>
  <c r="E695" i="4"/>
  <c r="B698" i="4"/>
  <c r="E674" i="4"/>
  <c r="D670" i="4"/>
  <c r="A694" i="4"/>
  <c r="A701" i="4"/>
  <c r="D677" i="4"/>
  <c r="B685" i="4"/>
  <c r="E661" i="4"/>
  <c r="B696" i="4"/>
  <c r="E672" i="4"/>
  <c r="F633" i="4"/>
  <c r="D664" i="4"/>
  <c r="A688" i="4"/>
  <c r="F649" i="4"/>
  <c r="E694" i="4"/>
  <c r="B718" i="4"/>
  <c r="B692" i="4"/>
  <c r="E668" i="4"/>
  <c r="D676" i="4"/>
  <c r="A700" i="4"/>
  <c r="E669" i="4"/>
  <c r="B693" i="4"/>
  <c r="A698" i="4"/>
  <c r="D674" i="4"/>
  <c r="B680" i="4"/>
  <c r="E656" i="4"/>
  <c r="A703" i="4"/>
  <c r="D679" i="4"/>
  <c r="B703" i="4"/>
  <c r="E679" i="4"/>
  <c r="F640" i="4"/>
  <c r="F671" i="4"/>
  <c r="D720" i="4"/>
  <c r="A744" i="4"/>
  <c r="D717" i="4"/>
  <c r="A741" i="4"/>
  <c r="B690" i="4"/>
  <c r="E666" i="4"/>
  <c r="B715" i="4"/>
  <c r="E691" i="4"/>
  <c r="E675" i="4"/>
  <c r="B699" i="4"/>
  <c r="E664" i="4"/>
  <c r="B688" i="4"/>
  <c r="F650" i="4"/>
  <c r="B707" i="4"/>
  <c r="E683" i="4"/>
  <c r="D689" i="4"/>
  <c r="A713" i="4"/>
  <c r="A697" i="4"/>
  <c r="D673" i="4"/>
  <c r="A719" i="4"/>
  <c r="D695" i="4"/>
  <c r="F644" i="4"/>
  <c r="B686" i="4"/>
  <c r="E662" i="4"/>
  <c r="D658" i="4"/>
  <c r="A682" i="4"/>
  <c r="E657" i="4"/>
  <c r="B681" i="4"/>
  <c r="A691" i="4"/>
  <c r="D667" i="4"/>
  <c r="C695" i="4" l="1"/>
  <c r="E676" i="4"/>
  <c r="B700" i="4"/>
  <c r="D690" i="4"/>
  <c r="A714" i="4"/>
  <c r="F667" i="4"/>
  <c r="C667" i="4"/>
  <c r="F666" i="4"/>
  <c r="F663" i="4"/>
  <c r="C663" i="4"/>
  <c r="F675" i="4"/>
  <c r="C675" i="4"/>
  <c r="F679" i="4"/>
  <c r="C679" i="4"/>
  <c r="F673" i="4"/>
  <c r="C673" i="4"/>
  <c r="F674" i="4"/>
  <c r="C674" i="4"/>
  <c r="A702" i="4"/>
  <c r="D678" i="4"/>
  <c r="C678" i="4" s="1"/>
  <c r="F677" i="4"/>
  <c r="C677" i="4"/>
  <c r="C689" i="4"/>
  <c r="C665" i="4"/>
  <c r="F672" i="4"/>
  <c r="C672" i="4"/>
  <c r="F676" i="4"/>
  <c r="C676" i="4"/>
  <c r="F660" i="4"/>
  <c r="C660" i="4"/>
  <c r="F670" i="4"/>
  <c r="C670" i="4"/>
  <c r="F658" i="4"/>
  <c r="C658" i="4"/>
  <c r="F664" i="4"/>
  <c r="C664" i="4"/>
  <c r="C657" i="4"/>
  <c r="C683" i="4"/>
  <c r="B725" i="4"/>
  <c r="E701" i="4"/>
  <c r="F656" i="4"/>
  <c r="C656" i="4"/>
  <c r="F669" i="4"/>
  <c r="C669" i="4"/>
  <c r="F661" i="4"/>
  <c r="C661" i="4"/>
  <c r="A708" i="4"/>
  <c r="D684" i="4"/>
  <c r="C684" i="4" s="1"/>
  <c r="D682" i="4"/>
  <c r="A706" i="4"/>
  <c r="B711" i="4"/>
  <c r="E687" i="4"/>
  <c r="E681" i="4"/>
  <c r="B705" i="4"/>
  <c r="B716" i="4"/>
  <c r="E692" i="4"/>
  <c r="A725" i="4"/>
  <c r="D701" i="4"/>
  <c r="B708" i="4"/>
  <c r="E684" i="4"/>
  <c r="D687" i="4"/>
  <c r="A711" i="4"/>
  <c r="B704" i="4"/>
  <c r="E680" i="4"/>
  <c r="B713" i="4"/>
  <c r="E689" i="4"/>
  <c r="F689" i="4" s="1"/>
  <c r="A722" i="4"/>
  <c r="D698" i="4"/>
  <c r="C698" i="4" s="1"/>
  <c r="B731" i="4"/>
  <c r="E707" i="4"/>
  <c r="A768" i="4"/>
  <c r="D744" i="4"/>
  <c r="A712" i="4"/>
  <c r="D688" i="4"/>
  <c r="B722" i="4"/>
  <c r="E698" i="4"/>
  <c r="D681" i="4"/>
  <c r="A705" i="4"/>
  <c r="D707" i="4"/>
  <c r="A731" i="4"/>
  <c r="B714" i="4"/>
  <c r="E690" i="4"/>
  <c r="F690" i="4" s="1"/>
  <c r="E718" i="4"/>
  <c r="B742" i="4"/>
  <c r="D694" i="4"/>
  <c r="A718" i="4"/>
  <c r="E730" i="4"/>
  <c r="B754" i="4"/>
  <c r="D741" i="4"/>
  <c r="A765" i="4"/>
  <c r="F657" i="4"/>
  <c r="F683" i="4"/>
  <c r="A704" i="4"/>
  <c r="D680" i="4"/>
  <c r="D713" i="4"/>
  <c r="A737" i="4"/>
  <c r="B710" i="4"/>
  <c r="E686" i="4"/>
  <c r="B743" i="4"/>
  <c r="E719" i="4"/>
  <c r="A721" i="4"/>
  <c r="D697" i="4"/>
  <c r="A727" i="4"/>
  <c r="D703" i="4"/>
  <c r="A709" i="4"/>
  <c r="D685" i="4"/>
  <c r="B726" i="4"/>
  <c r="E702" i="4"/>
  <c r="D700" i="4"/>
  <c r="A724" i="4"/>
  <c r="F668" i="4"/>
  <c r="F695" i="4"/>
  <c r="B723" i="4"/>
  <c r="E699" i="4"/>
  <c r="F662" i="4"/>
  <c r="B709" i="4"/>
  <c r="E685" i="4"/>
  <c r="B739" i="4"/>
  <c r="E715" i="4"/>
  <c r="E693" i="4"/>
  <c r="B717" i="4"/>
  <c r="B712" i="4"/>
  <c r="E688" i="4"/>
  <c r="B720" i="4"/>
  <c r="E696" i="4"/>
  <c r="A716" i="4"/>
  <c r="D692" i="4"/>
  <c r="A715" i="4"/>
  <c r="D691" i="4"/>
  <c r="A743" i="4"/>
  <c r="D719" i="4"/>
  <c r="B727" i="4"/>
  <c r="E703" i="4"/>
  <c r="D699" i="4"/>
  <c r="A723" i="4"/>
  <c r="A710" i="4"/>
  <c r="D686" i="4"/>
  <c r="C686" i="4" s="1"/>
  <c r="B721" i="4"/>
  <c r="E697" i="4"/>
  <c r="C697" i="4" l="1"/>
  <c r="B724" i="4"/>
  <c r="E700" i="4"/>
  <c r="F681" i="4"/>
  <c r="C681" i="4"/>
  <c r="C707" i="4"/>
  <c r="F700" i="4"/>
  <c r="C700" i="4"/>
  <c r="F693" i="4"/>
  <c r="C693" i="4"/>
  <c r="F702" i="4"/>
  <c r="F719" i="4"/>
  <c r="C719" i="4"/>
  <c r="A726" i="4"/>
  <c r="D702" i="4"/>
  <c r="C702" i="4" s="1"/>
  <c r="F692" i="4"/>
  <c r="C692" i="4"/>
  <c r="F682" i="4"/>
  <c r="C682" i="4"/>
  <c r="F699" i="4"/>
  <c r="C699" i="4"/>
  <c r="F685" i="4"/>
  <c r="C685" i="4"/>
  <c r="F691" i="4"/>
  <c r="C691" i="4"/>
  <c r="F694" i="4"/>
  <c r="C694" i="4"/>
  <c r="C687" i="4"/>
  <c r="E725" i="4"/>
  <c r="B749" i="4"/>
  <c r="A738" i="4"/>
  <c r="D714" i="4"/>
  <c r="F701" i="4"/>
  <c r="C701" i="4"/>
  <c r="F696" i="4"/>
  <c r="C696" i="4"/>
  <c r="F688" i="4"/>
  <c r="C688" i="4"/>
  <c r="F703" i="4"/>
  <c r="C703" i="4"/>
  <c r="F680" i="4"/>
  <c r="C680" i="4"/>
  <c r="F678" i="4"/>
  <c r="C690" i="4"/>
  <c r="B767" i="4"/>
  <c r="E743" i="4"/>
  <c r="D737" i="4"/>
  <c r="A761" i="4"/>
  <c r="A767" i="4"/>
  <c r="D743" i="4"/>
  <c r="E705" i="4"/>
  <c r="B729" i="4"/>
  <c r="B763" i="4"/>
  <c r="E739" i="4"/>
  <c r="B745" i="4"/>
  <c r="E721" i="4"/>
  <c r="B728" i="4"/>
  <c r="E704" i="4"/>
  <c r="D723" i="4"/>
  <c r="C723" i="4" s="1"/>
  <c r="A747" i="4"/>
  <c r="A751" i="4"/>
  <c r="D727" i="4"/>
  <c r="A728" i="4"/>
  <c r="D704" i="4"/>
  <c r="D768" i="4"/>
  <c r="A792" i="4"/>
  <c r="F687" i="4"/>
  <c r="B734" i="4"/>
  <c r="E710" i="4"/>
  <c r="B737" i="4"/>
  <c r="E713" i="4"/>
  <c r="F713" i="4" s="1"/>
  <c r="F686" i="4"/>
  <c r="B733" i="4"/>
  <c r="E709" i="4"/>
  <c r="E742" i="4"/>
  <c r="B766" i="4"/>
  <c r="A745" i="4"/>
  <c r="D721" i="4"/>
  <c r="B738" i="4"/>
  <c r="E714" i="4"/>
  <c r="B755" i="4"/>
  <c r="E731" i="4"/>
  <c r="B732" i="4"/>
  <c r="E708" i="4"/>
  <c r="D706" i="4"/>
  <c r="A730" i="4"/>
  <c r="D712" i="4"/>
  <c r="A736" i="4"/>
  <c r="B744" i="4"/>
  <c r="E720" i="4"/>
  <c r="E723" i="4"/>
  <c r="B747" i="4"/>
  <c r="B740" i="4"/>
  <c r="E716" i="4"/>
  <c r="B750" i="4"/>
  <c r="E726" i="4"/>
  <c r="E754" i="4"/>
  <c r="B778" i="4"/>
  <c r="B746" i="4"/>
  <c r="E722" i="4"/>
  <c r="A739" i="4"/>
  <c r="D715" i="4"/>
  <c r="A733" i="4"/>
  <c r="D709" i="4"/>
  <c r="C709" i="4" s="1"/>
  <c r="D718" i="4"/>
  <c r="A742" i="4"/>
  <c r="D711" i="4"/>
  <c r="A735" i="4"/>
  <c r="D731" i="4"/>
  <c r="A755" i="4"/>
  <c r="F707" i="4"/>
  <c r="A749" i="4"/>
  <c r="D725" i="4"/>
  <c r="F684" i="4"/>
  <c r="E711" i="4"/>
  <c r="B735" i="4"/>
  <c r="A734" i="4"/>
  <c r="D710" i="4"/>
  <c r="A740" i="4"/>
  <c r="D716" i="4"/>
  <c r="F697" i="4"/>
  <c r="E712" i="4"/>
  <c r="B736" i="4"/>
  <c r="E717" i="4"/>
  <c r="B741" i="4"/>
  <c r="D724" i="4"/>
  <c r="A748" i="4"/>
  <c r="F698" i="4"/>
  <c r="B751" i="4"/>
  <c r="E727" i="4"/>
  <c r="D765" i="4"/>
  <c r="A789" i="4"/>
  <c r="D705" i="4"/>
  <c r="C705" i="4" s="1"/>
  <c r="A729" i="4"/>
  <c r="A746" i="4"/>
  <c r="D722" i="4"/>
  <c r="A732" i="4"/>
  <c r="D708" i="4"/>
  <c r="F714" i="4" l="1"/>
  <c r="C721" i="4"/>
  <c r="B748" i="4"/>
  <c r="E724" i="4"/>
  <c r="F722" i="4"/>
  <c r="C722" i="4"/>
  <c r="C714" i="4"/>
  <c r="C713" i="4"/>
  <c r="F717" i="4"/>
  <c r="C717" i="4"/>
  <c r="D738" i="4"/>
  <c r="C738" i="4" s="1"/>
  <c r="A762" i="4"/>
  <c r="F710" i="4"/>
  <c r="C710" i="4"/>
  <c r="E749" i="4"/>
  <c r="B773" i="4"/>
  <c r="F712" i="4"/>
  <c r="C712" i="4"/>
  <c r="F711" i="4"/>
  <c r="C711" i="4"/>
  <c r="F720" i="4"/>
  <c r="C720" i="4"/>
  <c r="F704" i="4"/>
  <c r="C704" i="4"/>
  <c r="F718" i="4"/>
  <c r="C718" i="4"/>
  <c r="F725" i="4"/>
  <c r="C725" i="4"/>
  <c r="F731" i="4"/>
  <c r="C731" i="4"/>
  <c r="F706" i="4"/>
  <c r="C706" i="4"/>
  <c r="A750" i="4"/>
  <c r="D726" i="4"/>
  <c r="C726" i="4" s="1"/>
  <c r="F724" i="4"/>
  <c r="C724" i="4"/>
  <c r="F715" i="4"/>
  <c r="C715" i="4"/>
  <c r="F708" i="4"/>
  <c r="C708" i="4"/>
  <c r="F716" i="4"/>
  <c r="C716" i="4"/>
  <c r="F727" i="4"/>
  <c r="C727" i="4"/>
  <c r="F743" i="4"/>
  <c r="C743" i="4"/>
  <c r="D755" i="4"/>
  <c r="A779" i="4"/>
  <c r="B770" i="4"/>
  <c r="E746" i="4"/>
  <c r="D736" i="4"/>
  <c r="A760" i="4"/>
  <c r="A769" i="4"/>
  <c r="D745" i="4"/>
  <c r="A764" i="4"/>
  <c r="D740" i="4"/>
  <c r="D735" i="4"/>
  <c r="A759" i="4"/>
  <c r="D730" i="4"/>
  <c r="A754" i="4"/>
  <c r="B787" i="4"/>
  <c r="E763" i="4"/>
  <c r="D742" i="4"/>
  <c r="A766" i="4"/>
  <c r="A813" i="4"/>
  <c r="D789" i="4"/>
  <c r="F709" i="4"/>
  <c r="B761" i="4"/>
  <c r="E737" i="4"/>
  <c r="F737" i="4" s="1"/>
  <c r="D747" i="4"/>
  <c r="A771" i="4"/>
  <c r="A791" i="4"/>
  <c r="D767" i="4"/>
  <c r="C767" i="4" s="1"/>
  <c r="A752" i="4"/>
  <c r="D728" i="4"/>
  <c r="A758" i="4"/>
  <c r="D734" i="4"/>
  <c r="A757" i="4"/>
  <c r="D733" i="4"/>
  <c r="E747" i="4"/>
  <c r="B771" i="4"/>
  <c r="B779" i="4"/>
  <c r="E755" i="4"/>
  <c r="F723" i="4"/>
  <c r="D761" i="4"/>
  <c r="A785" i="4"/>
  <c r="F705" i="4"/>
  <c r="E741" i="4"/>
  <c r="B765" i="4"/>
  <c r="B759" i="4"/>
  <c r="E735" i="4"/>
  <c r="B764" i="4"/>
  <c r="E740" i="4"/>
  <c r="B756" i="4"/>
  <c r="E732" i="4"/>
  <c r="B758" i="4"/>
  <c r="E734" i="4"/>
  <c r="E766" i="4"/>
  <c r="B790" i="4"/>
  <c r="A816" i="4"/>
  <c r="D792" i="4"/>
  <c r="A756" i="4"/>
  <c r="D732" i="4"/>
  <c r="A770" i="4"/>
  <c r="D746" i="4"/>
  <c r="D748" i="4"/>
  <c r="A772" i="4"/>
  <c r="E736" i="4"/>
  <c r="B760" i="4"/>
  <c r="B762" i="4"/>
  <c r="E738" i="4"/>
  <c r="B752" i="4"/>
  <c r="E728" i="4"/>
  <c r="E778" i="4"/>
  <c r="B802" i="4"/>
  <c r="B769" i="4"/>
  <c r="E745" i="4"/>
  <c r="B774" i="4"/>
  <c r="E750" i="4"/>
  <c r="B757" i="4"/>
  <c r="E733" i="4"/>
  <c r="E729" i="4"/>
  <c r="B753" i="4"/>
  <c r="A753" i="4"/>
  <c r="D729" i="4"/>
  <c r="A775" i="4"/>
  <c r="D751" i="4"/>
  <c r="B775" i="4"/>
  <c r="E751" i="4"/>
  <c r="A773" i="4"/>
  <c r="D749" i="4"/>
  <c r="A763" i="4"/>
  <c r="D739" i="4"/>
  <c r="B768" i="4"/>
  <c r="E744" i="4"/>
  <c r="F721" i="4"/>
  <c r="B791" i="4"/>
  <c r="E767" i="4"/>
  <c r="C735" i="4" l="1"/>
  <c r="E748" i="4"/>
  <c r="B772" i="4"/>
  <c r="C751" i="4"/>
  <c r="C733" i="4"/>
  <c r="F746" i="4"/>
  <c r="C746" i="4"/>
  <c r="F747" i="4"/>
  <c r="C747" i="4"/>
  <c r="A774" i="4"/>
  <c r="D750" i="4"/>
  <c r="C750" i="4" s="1"/>
  <c r="A786" i="4"/>
  <c r="D762" i="4"/>
  <c r="C755" i="4"/>
  <c r="F726" i="4"/>
  <c r="C737" i="4"/>
  <c r="C736" i="4"/>
  <c r="F729" i="4"/>
  <c r="C729" i="4"/>
  <c r="C734" i="4"/>
  <c r="F730" i="4"/>
  <c r="C730" i="4"/>
  <c r="C732" i="4"/>
  <c r="C740" i="4"/>
  <c r="F739" i="4"/>
  <c r="C739" i="4"/>
  <c r="F738" i="4"/>
  <c r="F741" i="4"/>
  <c r="C741" i="4"/>
  <c r="F748" i="4"/>
  <c r="C748" i="4"/>
  <c r="F744" i="4"/>
  <c r="C744" i="4"/>
  <c r="F728" i="4"/>
  <c r="C728" i="4"/>
  <c r="F742" i="4"/>
  <c r="C742" i="4"/>
  <c r="F749" i="4"/>
  <c r="C749" i="4"/>
  <c r="F745" i="4"/>
  <c r="C745" i="4"/>
  <c r="E773" i="4"/>
  <c r="B797" i="4"/>
  <c r="E760" i="4"/>
  <c r="B784" i="4"/>
  <c r="D785" i="4"/>
  <c r="A809" i="4"/>
  <c r="D759" i="4"/>
  <c r="A783" i="4"/>
  <c r="F736" i="4"/>
  <c r="F767" i="4"/>
  <c r="B780" i="4"/>
  <c r="E756" i="4"/>
  <c r="B803" i="4"/>
  <c r="E779" i="4"/>
  <c r="A784" i="4"/>
  <c r="D760" i="4"/>
  <c r="B826" i="4"/>
  <c r="E802" i="4"/>
  <c r="E771" i="4"/>
  <c r="B795" i="4"/>
  <c r="F732" i="4"/>
  <c r="B788" i="4"/>
  <c r="E764" i="4"/>
  <c r="F735" i="4"/>
  <c r="B811" i="4"/>
  <c r="E787" i="4"/>
  <c r="A815" i="4"/>
  <c r="D791" i="4"/>
  <c r="A793" i="4"/>
  <c r="D769" i="4"/>
  <c r="B799" i="4"/>
  <c r="E775" i="4"/>
  <c r="B793" i="4"/>
  <c r="E769" i="4"/>
  <c r="A780" i="4"/>
  <c r="D756" i="4"/>
  <c r="F740" i="4"/>
  <c r="B794" i="4"/>
  <c r="E770" i="4"/>
  <c r="B798" i="4"/>
  <c r="E774" i="4"/>
  <c r="A796" i="4"/>
  <c r="D772" i="4"/>
  <c r="B782" i="4"/>
  <c r="E758" i="4"/>
  <c r="F733" i="4"/>
  <c r="B785" i="4"/>
  <c r="E761" i="4"/>
  <c r="F761" i="4" s="1"/>
  <c r="B792" i="4"/>
  <c r="E768" i="4"/>
  <c r="D753" i="4"/>
  <c r="A777" i="4"/>
  <c r="B776" i="4"/>
  <c r="E752" i="4"/>
  <c r="E759" i="4"/>
  <c r="B783" i="4"/>
  <c r="A781" i="4"/>
  <c r="D757" i="4"/>
  <c r="A788" i="4"/>
  <c r="D764" i="4"/>
  <c r="D779" i="4"/>
  <c r="A803" i="4"/>
  <c r="D766" i="4"/>
  <c r="A790" i="4"/>
  <c r="A797" i="4"/>
  <c r="D773" i="4"/>
  <c r="B781" i="4"/>
  <c r="E757" i="4"/>
  <c r="A776" i="4"/>
  <c r="D752" i="4"/>
  <c r="B815" i="4"/>
  <c r="E791" i="4"/>
  <c r="D754" i="4"/>
  <c r="A778" i="4"/>
  <c r="F751" i="4"/>
  <c r="A794" i="4"/>
  <c r="D770" i="4"/>
  <c r="E753" i="4"/>
  <c r="B777" i="4"/>
  <c r="A840" i="4"/>
  <c r="D816" i="4"/>
  <c r="E765" i="4"/>
  <c r="B789" i="4"/>
  <c r="F755" i="4"/>
  <c r="A795" i="4"/>
  <c r="D771" i="4"/>
  <c r="A799" i="4"/>
  <c r="D775" i="4"/>
  <c r="F734" i="4"/>
  <c r="A787" i="4"/>
  <c r="D763" i="4"/>
  <c r="B786" i="4"/>
  <c r="E762" i="4"/>
  <c r="E790" i="4"/>
  <c r="B814" i="4"/>
  <c r="A782" i="4"/>
  <c r="D758" i="4"/>
  <c r="D813" i="4"/>
  <c r="A837" i="4"/>
  <c r="B796" i="4" l="1"/>
  <c r="E772" i="4"/>
  <c r="C762" i="4"/>
  <c r="F772" i="4"/>
  <c r="C772" i="4"/>
  <c r="F775" i="4"/>
  <c r="C775" i="4"/>
  <c r="D786" i="4"/>
  <c r="A810" i="4"/>
  <c r="F766" i="4"/>
  <c r="C766" i="4"/>
  <c r="C771" i="4"/>
  <c r="F768" i="4"/>
  <c r="C768" i="4"/>
  <c r="A798" i="4"/>
  <c r="D774" i="4"/>
  <c r="C774" i="4" s="1"/>
  <c r="F763" i="4"/>
  <c r="C763" i="4"/>
  <c r="F791" i="4"/>
  <c r="C791" i="4"/>
  <c r="F753" i="4"/>
  <c r="C753" i="4"/>
  <c r="F759" i="4"/>
  <c r="C759" i="4"/>
  <c r="F758" i="4"/>
  <c r="C758" i="4"/>
  <c r="F754" i="4"/>
  <c r="C754" i="4"/>
  <c r="F779" i="4"/>
  <c r="C779" i="4"/>
  <c r="B821" i="4"/>
  <c r="E797" i="4"/>
  <c r="C761" i="4"/>
  <c r="F769" i="4"/>
  <c r="C769" i="4"/>
  <c r="F770" i="4"/>
  <c r="C770" i="4"/>
  <c r="F764" i="4"/>
  <c r="C764" i="4"/>
  <c r="F756" i="4"/>
  <c r="C756" i="4"/>
  <c r="F765" i="4"/>
  <c r="C765" i="4"/>
  <c r="F773" i="4"/>
  <c r="C773" i="4"/>
  <c r="F760" i="4"/>
  <c r="C760" i="4"/>
  <c r="C752" i="4"/>
  <c r="F757" i="4"/>
  <c r="C757" i="4"/>
  <c r="F762" i="4"/>
  <c r="F750" i="4"/>
  <c r="B813" i="4"/>
  <c r="E789" i="4"/>
  <c r="B839" i="4"/>
  <c r="E815" i="4"/>
  <c r="A812" i="4"/>
  <c r="D788" i="4"/>
  <c r="D796" i="4"/>
  <c r="A820" i="4"/>
  <c r="B819" i="4"/>
  <c r="E795" i="4"/>
  <c r="A823" i="4"/>
  <c r="D799" i="4"/>
  <c r="B818" i="4"/>
  <c r="E794" i="4"/>
  <c r="B810" i="4"/>
  <c r="E786" i="4"/>
  <c r="B809" i="4"/>
  <c r="E785" i="4"/>
  <c r="F785" i="4" s="1"/>
  <c r="A804" i="4"/>
  <c r="D780" i="4"/>
  <c r="C780" i="4" s="1"/>
  <c r="D784" i="4"/>
  <c r="A808" i="4"/>
  <c r="D837" i="4"/>
  <c r="A861" i="4"/>
  <c r="A818" i="4"/>
  <c r="D794" i="4"/>
  <c r="B800" i="4"/>
  <c r="E776" i="4"/>
  <c r="A817" i="4"/>
  <c r="D793" i="4"/>
  <c r="F771" i="4"/>
  <c r="B816" i="4"/>
  <c r="E792" i="4"/>
  <c r="B835" i="4"/>
  <c r="E811" i="4"/>
  <c r="A805" i="4"/>
  <c r="D781" i="4"/>
  <c r="D809" i="4"/>
  <c r="A833" i="4"/>
  <c r="A806" i="4"/>
  <c r="D782" i="4"/>
  <c r="D778" i="4"/>
  <c r="A802" i="4"/>
  <c r="D803" i="4"/>
  <c r="C803" i="4" s="1"/>
  <c r="A827" i="4"/>
  <c r="A839" i="4"/>
  <c r="D815" i="4"/>
  <c r="E826" i="4"/>
  <c r="B850" i="4"/>
  <c r="D783" i="4"/>
  <c r="A807" i="4"/>
  <c r="E814" i="4"/>
  <c r="B838" i="4"/>
  <c r="F752" i="4"/>
  <c r="D776" i="4"/>
  <c r="C776" i="4" s="1"/>
  <c r="A800" i="4"/>
  <c r="D790" i="4"/>
  <c r="A814" i="4"/>
  <c r="D777" i="4"/>
  <c r="A801" i="4"/>
  <c r="B822" i="4"/>
  <c r="E798" i="4"/>
  <c r="E777" i="4"/>
  <c r="B801" i="4"/>
  <c r="B805" i="4"/>
  <c r="E781" i="4"/>
  <c r="B806" i="4"/>
  <c r="E782" i="4"/>
  <c r="B812" i="4"/>
  <c r="E788" i="4"/>
  <c r="E784" i="4"/>
  <c r="B808" i="4"/>
  <c r="A821" i="4"/>
  <c r="D797" i="4"/>
  <c r="D795" i="4"/>
  <c r="A819" i="4"/>
  <c r="A811" i="4"/>
  <c r="D787" i="4"/>
  <c r="D840" i="4"/>
  <c r="A864" i="4"/>
  <c r="E783" i="4"/>
  <c r="B807" i="4"/>
  <c r="B817" i="4"/>
  <c r="E793" i="4"/>
  <c r="B827" i="4"/>
  <c r="E803" i="4"/>
  <c r="B823" i="4"/>
  <c r="E799" i="4"/>
  <c r="B804" i="4"/>
  <c r="E780" i="4"/>
  <c r="C784" i="4" l="1"/>
  <c r="C788" i="4"/>
  <c r="F786" i="4"/>
  <c r="C783" i="4"/>
  <c r="E796" i="4"/>
  <c r="B820" i="4"/>
  <c r="F792" i="4"/>
  <c r="C792" i="4"/>
  <c r="F778" i="4"/>
  <c r="C778" i="4"/>
  <c r="C786" i="4"/>
  <c r="F794" i="4"/>
  <c r="C794" i="4"/>
  <c r="C785" i="4"/>
  <c r="F787" i="4"/>
  <c r="C787" i="4"/>
  <c r="F796" i="4"/>
  <c r="C796" i="4"/>
  <c r="F793" i="4"/>
  <c r="C793" i="4"/>
  <c r="F782" i="4"/>
  <c r="C782" i="4"/>
  <c r="F777" i="4"/>
  <c r="C777" i="4"/>
  <c r="F789" i="4"/>
  <c r="C789" i="4"/>
  <c r="F774" i="4"/>
  <c r="F795" i="4"/>
  <c r="C795" i="4"/>
  <c r="F797" i="4"/>
  <c r="C797" i="4"/>
  <c r="F781" i="4"/>
  <c r="C781" i="4"/>
  <c r="F790" i="4"/>
  <c r="C790" i="4"/>
  <c r="F815" i="4"/>
  <c r="C815" i="4"/>
  <c r="A822" i="4"/>
  <c r="D798" i="4"/>
  <c r="C798" i="4" s="1"/>
  <c r="A834" i="4"/>
  <c r="D810" i="4"/>
  <c r="E821" i="4"/>
  <c r="B845" i="4"/>
  <c r="C799" i="4"/>
  <c r="F783" i="4"/>
  <c r="B824" i="4"/>
  <c r="E800" i="4"/>
  <c r="D821" i="4"/>
  <c r="A845" i="4"/>
  <c r="E838" i="4"/>
  <c r="B862" i="4"/>
  <c r="A828" i="4"/>
  <c r="D804" i="4"/>
  <c r="E822" i="4"/>
  <c r="B846" i="4"/>
  <c r="B841" i="4"/>
  <c r="E817" i="4"/>
  <c r="D801" i="4"/>
  <c r="A825" i="4"/>
  <c r="F788" i="4"/>
  <c r="D864" i="4"/>
  <c r="A888" i="4"/>
  <c r="A885" i="4"/>
  <c r="D861" i="4"/>
  <c r="F799" i="4"/>
  <c r="E839" i="4"/>
  <c r="B863" i="4"/>
  <c r="A841" i="4"/>
  <c r="D817" i="4"/>
  <c r="D807" i="4"/>
  <c r="A831" i="4"/>
  <c r="D833" i="4"/>
  <c r="A857" i="4"/>
  <c r="E807" i="4"/>
  <c r="B831" i="4"/>
  <c r="D839" i="4"/>
  <c r="A863" i="4"/>
  <c r="E823" i="4"/>
  <c r="B847" i="4"/>
  <c r="A835" i="4"/>
  <c r="D811" i="4"/>
  <c r="B829" i="4"/>
  <c r="E805" i="4"/>
  <c r="F776" i="4"/>
  <c r="D827" i="4"/>
  <c r="A851" i="4"/>
  <c r="E835" i="4"/>
  <c r="B859" i="4"/>
  <c r="D823" i="4"/>
  <c r="A847" i="4"/>
  <c r="B834" i="4"/>
  <c r="E810" i="4"/>
  <c r="F810" i="4" s="1"/>
  <c r="A829" i="4"/>
  <c r="D805" i="4"/>
  <c r="A842" i="4"/>
  <c r="D818" i="4"/>
  <c r="D808" i="4"/>
  <c r="A832" i="4"/>
  <c r="E813" i="4"/>
  <c r="B837" i="4"/>
  <c r="E808" i="4"/>
  <c r="B832" i="4"/>
  <c r="A830" i="4"/>
  <c r="D806" i="4"/>
  <c r="B842" i="4"/>
  <c r="E818" i="4"/>
  <c r="A824" i="4"/>
  <c r="D800" i="4"/>
  <c r="D819" i="4"/>
  <c r="A843" i="4"/>
  <c r="E801" i="4"/>
  <c r="B825" i="4"/>
  <c r="F803" i="4"/>
  <c r="D802" i="4"/>
  <c r="A826" i="4"/>
  <c r="B840" i="4"/>
  <c r="E816" i="4"/>
  <c r="F784" i="4"/>
  <c r="E819" i="4"/>
  <c r="B843" i="4"/>
  <c r="E827" i="4"/>
  <c r="B851" i="4"/>
  <c r="B833" i="4"/>
  <c r="E809" i="4"/>
  <c r="F809" i="4" s="1"/>
  <c r="B836" i="4"/>
  <c r="E812" i="4"/>
  <c r="D814" i="4"/>
  <c r="A838" i="4"/>
  <c r="E850" i="4"/>
  <c r="B874" i="4"/>
  <c r="A836" i="4"/>
  <c r="D812" i="4"/>
  <c r="B828" i="4"/>
  <c r="E804" i="4"/>
  <c r="B830" i="4"/>
  <c r="E806" i="4"/>
  <c r="F780" i="4"/>
  <c r="D820" i="4"/>
  <c r="A844" i="4"/>
  <c r="E820" i="4" l="1"/>
  <c r="B844" i="4"/>
  <c r="F804" i="4"/>
  <c r="C804" i="4"/>
  <c r="D822" i="4"/>
  <c r="C822" i="4" s="1"/>
  <c r="A846" i="4"/>
  <c r="F813" i="4"/>
  <c r="C813" i="4"/>
  <c r="F827" i="4"/>
  <c r="C827" i="4"/>
  <c r="F820" i="4"/>
  <c r="C820" i="4"/>
  <c r="F818" i="4"/>
  <c r="C818" i="4"/>
  <c r="C809" i="4"/>
  <c r="F821" i="4"/>
  <c r="C821" i="4"/>
  <c r="B869" i="4"/>
  <c r="E845" i="4"/>
  <c r="F798" i="4"/>
  <c r="F839" i="4"/>
  <c r="C839" i="4"/>
  <c r="F811" i="4"/>
  <c r="C811" i="4"/>
  <c r="F819" i="4"/>
  <c r="C819" i="4"/>
  <c r="F808" i="4"/>
  <c r="C808" i="4"/>
  <c r="C807" i="4"/>
  <c r="F801" i="4"/>
  <c r="C801" i="4"/>
  <c r="C810" i="4"/>
  <c r="F823" i="4"/>
  <c r="C823" i="4"/>
  <c r="F814" i="4"/>
  <c r="C814" i="4"/>
  <c r="F800" i="4"/>
  <c r="C800" i="4"/>
  <c r="F805" i="4"/>
  <c r="C805" i="4"/>
  <c r="F817" i="4"/>
  <c r="C817" i="4"/>
  <c r="D834" i="4"/>
  <c r="A858" i="4"/>
  <c r="F816" i="4"/>
  <c r="C816" i="4"/>
  <c r="F802" i="4"/>
  <c r="C802" i="4"/>
  <c r="C806" i="4"/>
  <c r="C812" i="4"/>
  <c r="B883" i="4"/>
  <c r="E859" i="4"/>
  <c r="B870" i="4"/>
  <c r="E846" i="4"/>
  <c r="A856" i="4"/>
  <c r="D832" i="4"/>
  <c r="D851" i="4"/>
  <c r="A875" i="4"/>
  <c r="D885" i="4"/>
  <c r="A909" i="4"/>
  <c r="D828" i="4"/>
  <c r="A852" i="4"/>
  <c r="A868" i="4"/>
  <c r="D844" i="4"/>
  <c r="D838" i="4"/>
  <c r="A862" i="4"/>
  <c r="A848" i="4"/>
  <c r="D824" i="4"/>
  <c r="E830" i="4"/>
  <c r="B854" i="4"/>
  <c r="D845" i="4"/>
  <c r="A869" i="4"/>
  <c r="E828" i="4"/>
  <c r="B852" i="4"/>
  <c r="D830" i="4"/>
  <c r="A854" i="4"/>
  <c r="E834" i="4"/>
  <c r="B858" i="4"/>
  <c r="D835" i="4"/>
  <c r="A859" i="4"/>
  <c r="F807" i="4"/>
  <c r="D825" i="4"/>
  <c r="A849" i="4"/>
  <c r="E831" i="4"/>
  <c r="B855" i="4"/>
  <c r="E836" i="4"/>
  <c r="B860" i="4"/>
  <c r="D826" i="4"/>
  <c r="A850" i="4"/>
  <c r="D888" i="4"/>
  <c r="A912" i="4"/>
  <c r="E851" i="4"/>
  <c r="B875" i="4"/>
  <c r="D831" i="4"/>
  <c r="A855" i="4"/>
  <c r="E832" i="4"/>
  <c r="B856" i="4"/>
  <c r="E824" i="4"/>
  <c r="B848" i="4"/>
  <c r="D857" i="4"/>
  <c r="A881" i="4"/>
  <c r="F812" i="4"/>
  <c r="E825" i="4"/>
  <c r="B849" i="4"/>
  <c r="D847" i="4"/>
  <c r="A871" i="4"/>
  <c r="E847" i="4"/>
  <c r="B871" i="4"/>
  <c r="D841" i="4"/>
  <c r="A865" i="4"/>
  <c r="E840" i="4"/>
  <c r="B864" i="4"/>
  <c r="D842" i="4"/>
  <c r="A866" i="4"/>
  <c r="E862" i="4"/>
  <c r="B886" i="4"/>
  <c r="B857" i="4"/>
  <c r="E833" i="4"/>
  <c r="F833" i="4" s="1"/>
  <c r="E842" i="4"/>
  <c r="B866" i="4"/>
  <c r="D829" i="4"/>
  <c r="A853" i="4"/>
  <c r="E829" i="4"/>
  <c r="B853" i="4"/>
  <c r="F806" i="4"/>
  <c r="D836" i="4"/>
  <c r="A860" i="4"/>
  <c r="E874" i="4"/>
  <c r="B898" i="4"/>
  <c r="B867" i="4"/>
  <c r="E843" i="4"/>
  <c r="D843" i="4"/>
  <c r="A867" i="4"/>
  <c r="E837" i="4"/>
  <c r="B861" i="4"/>
  <c r="D863" i="4"/>
  <c r="A887" i="4"/>
  <c r="E863" i="4"/>
  <c r="B887" i="4"/>
  <c r="E841" i="4"/>
  <c r="B865" i="4"/>
  <c r="C833" i="4" l="1"/>
  <c r="F834" i="4"/>
  <c r="C836" i="4"/>
  <c r="B868" i="4"/>
  <c r="E844" i="4"/>
  <c r="F844" i="4" s="1"/>
  <c r="C842" i="4"/>
  <c r="C825" i="4"/>
  <c r="D858" i="4"/>
  <c r="A882" i="4"/>
  <c r="F863" i="4"/>
  <c r="C863" i="4"/>
  <c r="F824" i="4"/>
  <c r="C824" i="4"/>
  <c r="C834" i="4"/>
  <c r="F845" i="4"/>
  <c r="C845" i="4"/>
  <c r="F837" i="4"/>
  <c r="C837" i="4"/>
  <c r="F838" i="4"/>
  <c r="C838" i="4"/>
  <c r="D846" i="4"/>
  <c r="C846" i="4" s="1"/>
  <c r="A870" i="4"/>
  <c r="F851" i="4"/>
  <c r="C851" i="4"/>
  <c r="F829" i="4"/>
  <c r="C829" i="4"/>
  <c r="C844" i="4"/>
  <c r="C830" i="4"/>
  <c r="F822" i="4"/>
  <c r="F840" i="4"/>
  <c r="C840" i="4"/>
  <c r="F835" i="4"/>
  <c r="C835" i="4"/>
  <c r="B893" i="4"/>
  <c r="E869" i="4"/>
  <c r="F832" i="4"/>
  <c r="C832" i="4"/>
  <c r="F841" i="4"/>
  <c r="C841" i="4"/>
  <c r="F843" i="4"/>
  <c r="C843" i="4"/>
  <c r="F826" i="4"/>
  <c r="C826" i="4"/>
  <c r="C847" i="4"/>
  <c r="C828" i="4"/>
  <c r="F831" i="4"/>
  <c r="C831" i="4"/>
  <c r="D850" i="4"/>
  <c r="A874" i="4"/>
  <c r="E865" i="4"/>
  <c r="B889" i="4"/>
  <c r="D871" i="4"/>
  <c r="A895" i="4"/>
  <c r="D867" i="4"/>
  <c r="A891" i="4"/>
  <c r="B881" i="4"/>
  <c r="E857" i="4"/>
  <c r="C857" i="4" s="1"/>
  <c r="D856" i="4"/>
  <c r="C856" i="4" s="1"/>
  <c r="A880" i="4"/>
  <c r="E886" i="4"/>
  <c r="B910" i="4"/>
  <c r="E855" i="4"/>
  <c r="B879" i="4"/>
  <c r="A886" i="4"/>
  <c r="D862" i="4"/>
  <c r="E898" i="4"/>
  <c r="B922" i="4"/>
  <c r="E860" i="4"/>
  <c r="B884" i="4"/>
  <c r="F847" i="4"/>
  <c r="E887" i="4"/>
  <c r="B911" i="4"/>
  <c r="E852" i="4"/>
  <c r="B876" i="4"/>
  <c r="D887" i="4"/>
  <c r="A911" i="4"/>
  <c r="D866" i="4"/>
  <c r="A890" i="4"/>
  <c r="E875" i="4"/>
  <c r="B899" i="4"/>
  <c r="D869" i="4"/>
  <c r="A893" i="4"/>
  <c r="D852" i="4"/>
  <c r="A876" i="4"/>
  <c r="D865" i="4"/>
  <c r="A889" i="4"/>
  <c r="D881" i="4"/>
  <c r="A905" i="4"/>
  <c r="D859" i="4"/>
  <c r="A883" i="4"/>
  <c r="E866" i="4"/>
  <c r="B890" i="4"/>
  <c r="E848" i="4"/>
  <c r="B872" i="4"/>
  <c r="E858" i="4"/>
  <c r="F858" i="4" s="1"/>
  <c r="B882" i="4"/>
  <c r="D875" i="4"/>
  <c r="A899" i="4"/>
  <c r="E856" i="4"/>
  <c r="B880" i="4"/>
  <c r="A878" i="4"/>
  <c r="D854" i="4"/>
  <c r="F830" i="4"/>
  <c r="D860" i="4"/>
  <c r="A884" i="4"/>
  <c r="E849" i="4"/>
  <c r="B873" i="4"/>
  <c r="D855" i="4"/>
  <c r="A879" i="4"/>
  <c r="D868" i="4"/>
  <c r="A892" i="4"/>
  <c r="F828" i="4"/>
  <c r="E870" i="4"/>
  <c r="B894" i="4"/>
  <c r="B885" i="4"/>
  <c r="E861" i="4"/>
  <c r="E864" i="4"/>
  <c r="B888" i="4"/>
  <c r="D912" i="4"/>
  <c r="A936" i="4"/>
  <c r="F825" i="4"/>
  <c r="D909" i="4"/>
  <c r="A933" i="4"/>
  <c r="E871" i="4"/>
  <c r="B895" i="4"/>
  <c r="D848" i="4"/>
  <c r="A872" i="4"/>
  <c r="E867" i="4"/>
  <c r="B891" i="4"/>
  <c r="F836" i="4"/>
  <c r="B877" i="4"/>
  <c r="E853" i="4"/>
  <c r="F842" i="4"/>
  <c r="D849" i="4"/>
  <c r="A873" i="4"/>
  <c r="D853" i="4"/>
  <c r="A877" i="4"/>
  <c r="E854" i="4"/>
  <c r="B878" i="4"/>
  <c r="E883" i="4"/>
  <c r="B907" i="4"/>
  <c r="B892" i="4" l="1"/>
  <c r="E868" i="4"/>
  <c r="F857" i="4"/>
  <c r="C867" i="4"/>
  <c r="C853" i="4"/>
  <c r="C871" i="4"/>
  <c r="B917" i="4"/>
  <c r="E893" i="4"/>
  <c r="F860" i="4"/>
  <c r="C860" i="4"/>
  <c r="F850" i="4"/>
  <c r="C850" i="4"/>
  <c r="D870" i="4"/>
  <c r="C870" i="4" s="1"/>
  <c r="A894" i="4"/>
  <c r="C848" i="4"/>
  <c r="C849" i="4"/>
  <c r="F852" i="4"/>
  <c r="C852" i="4"/>
  <c r="F861" i="4"/>
  <c r="C861" i="4"/>
  <c r="F869" i="4"/>
  <c r="C869" i="4"/>
  <c r="F868" i="4"/>
  <c r="C868" i="4"/>
  <c r="F875" i="4"/>
  <c r="C875" i="4"/>
  <c r="F866" i="4"/>
  <c r="C866" i="4"/>
  <c r="F862" i="4"/>
  <c r="C862" i="4"/>
  <c r="A906" i="4"/>
  <c r="D882" i="4"/>
  <c r="C854" i="4"/>
  <c r="F859" i="4"/>
  <c r="C859" i="4"/>
  <c r="F855" i="4"/>
  <c r="C855" i="4"/>
  <c r="F846" i="4"/>
  <c r="C858" i="4"/>
  <c r="F864" i="4"/>
  <c r="C864" i="4"/>
  <c r="F865" i="4"/>
  <c r="C865" i="4"/>
  <c r="F887" i="4"/>
  <c r="C887" i="4"/>
  <c r="D879" i="4"/>
  <c r="A903" i="4"/>
  <c r="D936" i="4"/>
  <c r="A960" i="4"/>
  <c r="E873" i="4"/>
  <c r="B897" i="4"/>
  <c r="D889" i="4"/>
  <c r="A913" i="4"/>
  <c r="D911" i="4"/>
  <c r="A935" i="4"/>
  <c r="A910" i="4"/>
  <c r="D886" i="4"/>
  <c r="E872" i="4"/>
  <c r="B896" i="4"/>
  <c r="A915" i="4"/>
  <c r="D891" i="4"/>
  <c r="E890" i="4"/>
  <c r="B914" i="4"/>
  <c r="D893" i="4"/>
  <c r="A917" i="4"/>
  <c r="E911" i="4"/>
  <c r="B935" i="4"/>
  <c r="E895" i="4"/>
  <c r="B919" i="4"/>
  <c r="E910" i="4"/>
  <c r="B934" i="4"/>
  <c r="F871" i="4"/>
  <c r="F854" i="4"/>
  <c r="A902" i="4"/>
  <c r="D878" i="4"/>
  <c r="D883" i="4"/>
  <c r="A907" i="4"/>
  <c r="E899" i="4"/>
  <c r="B923" i="4"/>
  <c r="E889" i="4"/>
  <c r="B913" i="4"/>
  <c r="D884" i="4"/>
  <c r="A908" i="4"/>
  <c r="D876" i="4"/>
  <c r="C876" i="4" s="1"/>
  <c r="A900" i="4"/>
  <c r="E876" i="4"/>
  <c r="B900" i="4"/>
  <c r="F867" i="4"/>
  <c r="D872" i="4"/>
  <c r="A896" i="4"/>
  <c r="E884" i="4"/>
  <c r="B908" i="4"/>
  <c r="D880" i="4"/>
  <c r="C880" i="4" s="1"/>
  <c r="A904" i="4"/>
  <c r="F848" i="4"/>
  <c r="D895" i="4"/>
  <c r="A919" i="4"/>
  <c r="D877" i="4"/>
  <c r="A901" i="4"/>
  <c r="F853" i="4"/>
  <c r="A897" i="4"/>
  <c r="D873" i="4"/>
  <c r="E880" i="4"/>
  <c r="B904" i="4"/>
  <c r="F849" i="4"/>
  <c r="D933" i="4"/>
  <c r="A957" i="4"/>
  <c r="D892" i="4"/>
  <c r="A916" i="4"/>
  <c r="F856" i="4"/>
  <c r="D874" i="4"/>
  <c r="A898" i="4"/>
  <c r="D905" i="4"/>
  <c r="A929" i="4"/>
  <c r="D890" i="4"/>
  <c r="C890" i="4" s="1"/>
  <c r="A914" i="4"/>
  <c r="E881" i="4"/>
  <c r="F881" i="4" s="1"/>
  <c r="B905" i="4"/>
  <c r="E907" i="4"/>
  <c r="B931" i="4"/>
  <c r="B901" i="4"/>
  <c r="E877" i="4"/>
  <c r="E882" i="4"/>
  <c r="B906" i="4"/>
  <c r="E891" i="4"/>
  <c r="B915" i="4"/>
  <c r="B912" i="4"/>
  <c r="E888" i="4"/>
  <c r="E878" i="4"/>
  <c r="B902" i="4"/>
  <c r="B903" i="4"/>
  <c r="E879" i="4"/>
  <c r="E885" i="4"/>
  <c r="B909" i="4"/>
  <c r="E894" i="4"/>
  <c r="B918" i="4"/>
  <c r="D899" i="4"/>
  <c r="A923" i="4"/>
  <c r="E922" i="4"/>
  <c r="B946" i="4"/>
  <c r="C879" i="4" l="1"/>
  <c r="F882" i="4"/>
  <c r="E892" i="4"/>
  <c r="B916" i="4"/>
  <c r="F888" i="4"/>
  <c r="C888" i="4"/>
  <c r="C881" i="4"/>
  <c r="F870" i="4"/>
  <c r="C882" i="4"/>
  <c r="F892" i="4"/>
  <c r="C892" i="4"/>
  <c r="C873" i="4"/>
  <c r="C872" i="4"/>
  <c r="F883" i="4"/>
  <c r="C883" i="4"/>
  <c r="F893" i="4"/>
  <c r="C893" i="4"/>
  <c r="F911" i="4"/>
  <c r="C911" i="4"/>
  <c r="A930" i="4"/>
  <c r="D906" i="4"/>
  <c r="F891" i="4"/>
  <c r="C891" i="4"/>
  <c r="F895" i="4"/>
  <c r="C895" i="4"/>
  <c r="F899" i="4"/>
  <c r="C899" i="4"/>
  <c r="F885" i="4"/>
  <c r="C885" i="4"/>
  <c r="F878" i="4"/>
  <c r="C878" i="4"/>
  <c r="F884" i="4"/>
  <c r="C884" i="4"/>
  <c r="D894" i="4"/>
  <c r="C894" i="4" s="1"/>
  <c r="A918" i="4"/>
  <c r="C905" i="4"/>
  <c r="F886" i="4"/>
  <c r="C886" i="4"/>
  <c r="F874" i="4"/>
  <c r="C874" i="4"/>
  <c r="F877" i="4"/>
  <c r="C877" i="4"/>
  <c r="F889" i="4"/>
  <c r="C889" i="4"/>
  <c r="B941" i="4"/>
  <c r="E917" i="4"/>
  <c r="D916" i="4"/>
  <c r="A940" i="4"/>
  <c r="E900" i="4"/>
  <c r="B924" i="4"/>
  <c r="E897" i="4"/>
  <c r="B921" i="4"/>
  <c r="A926" i="4"/>
  <c r="D902" i="4"/>
  <c r="D923" i="4"/>
  <c r="A947" i="4"/>
  <c r="E912" i="4"/>
  <c r="B936" i="4"/>
  <c r="A932" i="4"/>
  <c r="D908" i="4"/>
  <c r="C908" i="4" s="1"/>
  <c r="B928" i="4"/>
  <c r="E904" i="4"/>
  <c r="B929" i="4"/>
  <c r="E905" i="4"/>
  <c r="F905" i="4" s="1"/>
  <c r="E914" i="4"/>
  <c r="B938" i="4"/>
  <c r="F890" i="4"/>
  <c r="B942" i="4"/>
  <c r="E918" i="4"/>
  <c r="E906" i="4"/>
  <c r="F906" i="4" s="1"/>
  <c r="B930" i="4"/>
  <c r="D898" i="4"/>
  <c r="A922" i="4"/>
  <c r="F880" i="4"/>
  <c r="E913" i="4"/>
  <c r="B937" i="4"/>
  <c r="B943" i="4"/>
  <c r="E919" i="4"/>
  <c r="E896" i="4"/>
  <c r="B920" i="4"/>
  <c r="E902" i="4"/>
  <c r="B926" i="4"/>
  <c r="D929" i="4"/>
  <c r="A953" i="4"/>
  <c r="F873" i="4"/>
  <c r="E908" i="4"/>
  <c r="B932" i="4"/>
  <c r="D960" i="4"/>
  <c r="A984" i="4"/>
  <c r="E946" i="4"/>
  <c r="B970" i="4"/>
  <c r="F876" i="4"/>
  <c r="A939" i="4"/>
  <c r="D915" i="4"/>
  <c r="E915" i="4"/>
  <c r="B939" i="4"/>
  <c r="E934" i="4"/>
  <c r="B958" i="4"/>
  <c r="D904" i="4"/>
  <c r="A928" i="4"/>
  <c r="E903" i="4"/>
  <c r="B927" i="4"/>
  <c r="D914" i="4"/>
  <c r="C914" i="4" s="1"/>
  <c r="A938" i="4"/>
  <c r="D957" i="4"/>
  <c r="A981" i="4"/>
  <c r="D900" i="4"/>
  <c r="A924" i="4"/>
  <c r="E909" i="4"/>
  <c r="B933" i="4"/>
  <c r="D897" i="4"/>
  <c r="A921" i="4"/>
  <c r="E923" i="4"/>
  <c r="B947" i="4"/>
  <c r="E935" i="4"/>
  <c r="B959" i="4"/>
  <c r="D896" i="4"/>
  <c r="A920" i="4"/>
  <c r="D910" i="4"/>
  <c r="A934" i="4"/>
  <c r="D903" i="4"/>
  <c r="A927" i="4"/>
  <c r="A943" i="4"/>
  <c r="D919" i="4"/>
  <c r="D913" i="4"/>
  <c r="C913" i="4" s="1"/>
  <c r="A937" i="4"/>
  <c r="B925" i="4"/>
  <c r="E901" i="4"/>
  <c r="E931" i="4"/>
  <c r="B955" i="4"/>
  <c r="D901" i="4"/>
  <c r="A925" i="4"/>
  <c r="F872" i="4"/>
  <c r="D907" i="4"/>
  <c r="A931" i="4"/>
  <c r="D917" i="4"/>
  <c r="A941" i="4"/>
  <c r="D935" i="4"/>
  <c r="A959" i="4"/>
  <c r="F879" i="4"/>
  <c r="B940" i="4" l="1"/>
  <c r="E916" i="4"/>
  <c r="F900" i="4"/>
  <c r="C900" i="4"/>
  <c r="F916" i="4"/>
  <c r="C916" i="4"/>
  <c r="E941" i="4"/>
  <c r="B965" i="4"/>
  <c r="C915" i="4"/>
  <c r="F907" i="4"/>
  <c r="C907" i="4"/>
  <c r="C906" i="4"/>
  <c r="F935" i="4"/>
  <c r="C935" i="4"/>
  <c r="D918" i="4"/>
  <c r="C918" i="4" s="1"/>
  <c r="A942" i="4"/>
  <c r="F912" i="4"/>
  <c r="C912" i="4"/>
  <c r="D930" i="4"/>
  <c r="C930" i="4" s="1"/>
  <c r="A954" i="4"/>
  <c r="F894" i="4"/>
  <c r="C901" i="4"/>
  <c r="F897" i="4"/>
  <c r="C897" i="4"/>
  <c r="F904" i="4"/>
  <c r="C904" i="4"/>
  <c r="F923" i="4"/>
  <c r="C923" i="4"/>
  <c r="F910" i="4"/>
  <c r="C910" i="4"/>
  <c r="F902" i="4"/>
  <c r="C902" i="4"/>
  <c r="F917" i="4"/>
  <c r="C917" i="4"/>
  <c r="F919" i="4"/>
  <c r="C919" i="4"/>
  <c r="F903" i="4"/>
  <c r="C903" i="4"/>
  <c r="F909" i="4"/>
  <c r="C909" i="4"/>
  <c r="F896" i="4"/>
  <c r="C896" i="4"/>
  <c r="F898" i="4"/>
  <c r="C898" i="4"/>
  <c r="A950" i="4"/>
  <c r="D926" i="4"/>
  <c r="D934" i="4"/>
  <c r="A958" i="4"/>
  <c r="D959" i="4"/>
  <c r="A983" i="4"/>
  <c r="E959" i="4"/>
  <c r="B983" i="4"/>
  <c r="F915" i="4"/>
  <c r="E930" i="4"/>
  <c r="B954" i="4"/>
  <c r="E921" i="4"/>
  <c r="B945" i="4"/>
  <c r="E932" i="4"/>
  <c r="B956" i="4"/>
  <c r="E937" i="4"/>
  <c r="B961" i="4"/>
  <c r="D941" i="4"/>
  <c r="A965" i="4"/>
  <c r="B949" i="4"/>
  <c r="E925" i="4"/>
  <c r="D922" i="4"/>
  <c r="A946" i="4"/>
  <c r="F914" i="4"/>
  <c r="E926" i="4"/>
  <c r="B950" i="4"/>
  <c r="E928" i="4"/>
  <c r="B952" i="4"/>
  <c r="B953" i="4"/>
  <c r="E929" i="4"/>
  <c r="F929" i="4" s="1"/>
  <c r="D920" i="4"/>
  <c r="A944" i="4"/>
  <c r="E924" i="4"/>
  <c r="B948" i="4"/>
  <c r="D928" i="4"/>
  <c r="A952" i="4"/>
  <c r="E943" i="4"/>
  <c r="B967" i="4"/>
  <c r="E936" i="4"/>
  <c r="B960" i="4"/>
  <c r="D947" i="4"/>
  <c r="A971" i="4"/>
  <c r="D925" i="4"/>
  <c r="C925" i="4" s="1"/>
  <c r="A949" i="4"/>
  <c r="D921" i="4"/>
  <c r="C921" i="4" s="1"/>
  <c r="A945" i="4"/>
  <c r="E927" i="4"/>
  <c r="B951" i="4"/>
  <c r="E970" i="4"/>
  <c r="B994" i="4"/>
  <c r="E920" i="4"/>
  <c r="B944" i="4"/>
  <c r="E942" i="4"/>
  <c r="B966" i="4"/>
  <c r="D924" i="4"/>
  <c r="C924" i="4" s="1"/>
  <c r="A948" i="4"/>
  <c r="E958" i="4"/>
  <c r="B982" i="4"/>
  <c r="D981" i="4"/>
  <c r="A1005" i="4"/>
  <c r="E939" i="4"/>
  <c r="B963" i="4"/>
  <c r="D953" i="4"/>
  <c r="A977" i="4"/>
  <c r="D931" i="4"/>
  <c r="A955" i="4"/>
  <c r="A962" i="4"/>
  <c r="D938" i="4"/>
  <c r="F913" i="4"/>
  <c r="F901" i="4"/>
  <c r="D943" i="4"/>
  <c r="A967" i="4"/>
  <c r="F908" i="4"/>
  <c r="D940" i="4"/>
  <c r="A964" i="4"/>
  <c r="D937" i="4"/>
  <c r="A961" i="4"/>
  <c r="E947" i="4"/>
  <c r="B971" i="4"/>
  <c r="A963" i="4"/>
  <c r="D939" i="4"/>
  <c r="E955" i="4"/>
  <c r="B979" i="4"/>
  <c r="D927" i="4"/>
  <c r="A951" i="4"/>
  <c r="E933" i="4"/>
  <c r="B957" i="4"/>
  <c r="D984" i="4"/>
  <c r="A1008" i="4"/>
  <c r="E938" i="4"/>
  <c r="B962" i="4"/>
  <c r="A956" i="4"/>
  <c r="D932" i="4"/>
  <c r="C920" i="4" l="1"/>
  <c r="C938" i="4"/>
  <c r="E940" i="4"/>
  <c r="B964" i="4"/>
  <c r="F939" i="4"/>
  <c r="C939" i="4"/>
  <c r="F934" i="4"/>
  <c r="C934" i="4"/>
  <c r="D954" i="4"/>
  <c r="A978" i="4"/>
  <c r="F943" i="4"/>
  <c r="C943" i="4"/>
  <c r="B989" i="4"/>
  <c r="E965" i="4"/>
  <c r="F932" i="4"/>
  <c r="C932" i="4"/>
  <c r="F937" i="4"/>
  <c r="C937" i="4"/>
  <c r="F931" i="4"/>
  <c r="C931" i="4"/>
  <c r="D942" i="4"/>
  <c r="C942" i="4" s="1"/>
  <c r="A966" i="4"/>
  <c r="C929" i="4"/>
  <c r="F926" i="4"/>
  <c r="C926" i="4"/>
  <c r="F933" i="4"/>
  <c r="C933" i="4"/>
  <c r="F922" i="4"/>
  <c r="C922" i="4"/>
  <c r="F930" i="4"/>
  <c r="F936" i="4"/>
  <c r="C936" i="4"/>
  <c r="F947" i="4"/>
  <c r="C947" i="4"/>
  <c r="F918" i="4"/>
  <c r="F941" i="4"/>
  <c r="C941" i="4"/>
  <c r="C959" i="4"/>
  <c r="C928" i="4"/>
  <c r="C927" i="4"/>
  <c r="F940" i="4"/>
  <c r="C940" i="4"/>
  <c r="D967" i="4"/>
  <c r="A991" i="4"/>
  <c r="B1018" i="4"/>
  <c r="E994" i="4"/>
  <c r="F920" i="4"/>
  <c r="D965" i="4"/>
  <c r="A989" i="4"/>
  <c r="D983" i="4"/>
  <c r="A1007" i="4"/>
  <c r="E982" i="4"/>
  <c r="B1006" i="4"/>
  <c r="E960" i="4"/>
  <c r="B984" i="4"/>
  <c r="A1032" i="4"/>
  <c r="D1008" i="4"/>
  <c r="D962" i="4"/>
  <c r="A986" i="4"/>
  <c r="D948" i="4"/>
  <c r="A972" i="4"/>
  <c r="F959" i="4"/>
  <c r="E979" i="4"/>
  <c r="B1003" i="4"/>
  <c r="E951" i="4"/>
  <c r="B975" i="4"/>
  <c r="A968" i="4"/>
  <c r="D944" i="4"/>
  <c r="D955" i="4"/>
  <c r="A979" i="4"/>
  <c r="F924" i="4"/>
  <c r="D949" i="4"/>
  <c r="A973" i="4"/>
  <c r="B976" i="4"/>
  <c r="E952" i="4"/>
  <c r="D958" i="4"/>
  <c r="A982" i="4"/>
  <c r="E944" i="4"/>
  <c r="B968" i="4"/>
  <c r="A987" i="4"/>
  <c r="D963" i="4"/>
  <c r="A1029" i="4"/>
  <c r="D1005" i="4"/>
  <c r="F938" i="4"/>
  <c r="E963" i="4"/>
  <c r="B987" i="4"/>
  <c r="D971" i="4"/>
  <c r="C971" i="4" s="1"/>
  <c r="A995" i="4"/>
  <c r="A970" i="4"/>
  <c r="D946" i="4"/>
  <c r="E954" i="4"/>
  <c r="F954" i="4" s="1"/>
  <c r="B978" i="4"/>
  <c r="D956" i="4"/>
  <c r="A980" i="4"/>
  <c r="E962" i="4"/>
  <c r="B986" i="4"/>
  <c r="E983" i="4"/>
  <c r="B1007" i="4"/>
  <c r="F928" i="4"/>
  <c r="E950" i="4"/>
  <c r="B974" i="4"/>
  <c r="E971" i="4"/>
  <c r="B995" i="4"/>
  <c r="B973" i="4"/>
  <c r="E949" i="4"/>
  <c r="A985" i="4"/>
  <c r="D961" i="4"/>
  <c r="C961" i="4" s="1"/>
  <c r="D945" i="4"/>
  <c r="A969" i="4"/>
  <c r="F921" i="4"/>
  <c r="E967" i="4"/>
  <c r="B991" i="4"/>
  <c r="E953" i="4"/>
  <c r="F953" i="4" s="1"/>
  <c r="B977" i="4"/>
  <c r="E961" i="4"/>
  <c r="B985" i="4"/>
  <c r="E957" i="4"/>
  <c r="B981" i="4"/>
  <c r="F925" i="4"/>
  <c r="D952" i="4"/>
  <c r="A976" i="4"/>
  <c r="E956" i="4"/>
  <c r="B980" i="4"/>
  <c r="D951" i="4"/>
  <c r="A975" i="4"/>
  <c r="E966" i="4"/>
  <c r="B990" i="4"/>
  <c r="F927" i="4"/>
  <c r="D964" i="4"/>
  <c r="A988" i="4"/>
  <c r="D977" i="4"/>
  <c r="A1001" i="4"/>
  <c r="E948" i="4"/>
  <c r="B972" i="4"/>
  <c r="E945" i="4"/>
  <c r="B969" i="4"/>
  <c r="A974" i="4"/>
  <c r="D950" i="4"/>
  <c r="B988" i="4" l="1"/>
  <c r="E964" i="4"/>
  <c r="C950" i="4"/>
  <c r="B1013" i="4"/>
  <c r="E989" i="4"/>
  <c r="F956" i="4"/>
  <c r="C956" i="4"/>
  <c r="C953" i="4"/>
  <c r="A990" i="4"/>
  <c r="D966" i="4"/>
  <c r="C966" i="4" s="1"/>
  <c r="F983" i="4"/>
  <c r="C983" i="4"/>
  <c r="F949" i="4"/>
  <c r="C949" i="4"/>
  <c r="C948" i="4"/>
  <c r="F965" i="4"/>
  <c r="C965" i="4"/>
  <c r="F942" i="4"/>
  <c r="D978" i="4"/>
  <c r="A1002" i="4"/>
  <c r="F964" i="4"/>
  <c r="C964" i="4"/>
  <c r="F944" i="4"/>
  <c r="C944" i="4"/>
  <c r="F958" i="4"/>
  <c r="C958" i="4"/>
  <c r="F957" i="4"/>
  <c r="C957" i="4"/>
  <c r="F951" i="4"/>
  <c r="C951" i="4"/>
  <c r="F962" i="4"/>
  <c r="C962" i="4"/>
  <c r="F955" i="4"/>
  <c r="C955" i="4"/>
  <c r="C967" i="4"/>
  <c r="F946" i="4"/>
  <c r="C946" i="4"/>
  <c r="C954" i="4"/>
  <c r="C963" i="4"/>
  <c r="C952" i="4"/>
  <c r="C945" i="4"/>
  <c r="F960" i="4"/>
  <c r="C960" i="4"/>
  <c r="E980" i="4"/>
  <c r="B1004" i="4"/>
  <c r="E1006" i="4"/>
  <c r="B1030" i="4"/>
  <c r="E991" i="4"/>
  <c r="B1015" i="4"/>
  <c r="D1007" i="4"/>
  <c r="A1031" i="4"/>
  <c r="E972" i="4"/>
  <c r="B996" i="4"/>
  <c r="E974" i="4"/>
  <c r="B998" i="4"/>
  <c r="F963" i="4"/>
  <c r="D1001" i="4"/>
  <c r="A1025" i="4"/>
  <c r="F945" i="4"/>
  <c r="A1011" i="4"/>
  <c r="D987" i="4"/>
  <c r="C987" i="4" s="1"/>
  <c r="E990" i="4"/>
  <c r="B1014" i="4"/>
  <c r="D980" i="4"/>
  <c r="A1004" i="4"/>
  <c r="E978" i="4"/>
  <c r="B1002" i="4"/>
  <c r="D972" i="4"/>
  <c r="A996" i="4"/>
  <c r="E968" i="4"/>
  <c r="B992" i="4"/>
  <c r="A998" i="4"/>
  <c r="D974" i="4"/>
  <c r="D979" i="4"/>
  <c r="A1003" i="4"/>
  <c r="A1010" i="4"/>
  <c r="D986" i="4"/>
  <c r="D976" i="4"/>
  <c r="A1000" i="4"/>
  <c r="A994" i="4"/>
  <c r="D970" i="4"/>
  <c r="F961" i="4"/>
  <c r="E1007" i="4"/>
  <c r="B1031" i="4"/>
  <c r="D988" i="4"/>
  <c r="A1012" i="4"/>
  <c r="E981" i="4"/>
  <c r="B1005" i="4"/>
  <c r="D985" i="4"/>
  <c r="A1009" i="4"/>
  <c r="D995" i="4"/>
  <c r="A1019" i="4"/>
  <c r="D968" i="4"/>
  <c r="A992" i="4"/>
  <c r="D1032" i="4"/>
  <c r="A1056" i="4"/>
  <c r="E1018" i="4"/>
  <c r="B1042" i="4"/>
  <c r="E995" i="4"/>
  <c r="B1019" i="4"/>
  <c r="E1003" i="4"/>
  <c r="B1027" i="4"/>
  <c r="B993" i="4"/>
  <c r="E969" i="4"/>
  <c r="E977" i="4"/>
  <c r="F977" i="4" s="1"/>
  <c r="B1001" i="4"/>
  <c r="F948" i="4"/>
  <c r="D989" i="4"/>
  <c r="A1013" i="4"/>
  <c r="D1029" i="4"/>
  <c r="A1053" i="4"/>
  <c r="D969" i="4"/>
  <c r="A993" i="4"/>
  <c r="F952" i="4"/>
  <c r="E986" i="4"/>
  <c r="B1010" i="4"/>
  <c r="F971" i="4"/>
  <c r="D982" i="4"/>
  <c r="A1006" i="4"/>
  <c r="E975" i="4"/>
  <c r="B999" i="4"/>
  <c r="B1008" i="4"/>
  <c r="E984" i="4"/>
  <c r="D991" i="4"/>
  <c r="A1015" i="4"/>
  <c r="E976" i="4"/>
  <c r="B1000" i="4"/>
  <c r="D975" i="4"/>
  <c r="A999" i="4"/>
  <c r="D973" i="4"/>
  <c r="A997" i="4"/>
  <c r="F950" i="4"/>
  <c r="E985" i="4"/>
  <c r="B1009" i="4"/>
  <c r="B997" i="4"/>
  <c r="E973" i="4"/>
  <c r="E987" i="4"/>
  <c r="B1011" i="4"/>
  <c r="F967" i="4"/>
  <c r="F978" i="4" l="1"/>
  <c r="C975" i="4"/>
  <c r="F966" i="4"/>
  <c r="E988" i="4"/>
  <c r="B1012" i="4"/>
  <c r="F968" i="4"/>
  <c r="C968" i="4"/>
  <c r="F985" i="4"/>
  <c r="C985" i="4"/>
  <c r="D1002" i="4"/>
  <c r="A1026" i="4"/>
  <c r="C972" i="4"/>
  <c r="C978" i="4"/>
  <c r="A1014" i="4"/>
  <c r="D990" i="4"/>
  <c r="C990" i="4" s="1"/>
  <c r="F1007" i="4"/>
  <c r="C1007" i="4"/>
  <c r="F995" i="4"/>
  <c r="C995" i="4"/>
  <c r="F991" i="4"/>
  <c r="C991" i="4"/>
  <c r="C986" i="4"/>
  <c r="C1001" i="4"/>
  <c r="F970" i="4"/>
  <c r="C970" i="4"/>
  <c r="C977" i="4"/>
  <c r="F981" i="4"/>
  <c r="C981" i="4"/>
  <c r="C969" i="4"/>
  <c r="F988" i="4"/>
  <c r="C988" i="4"/>
  <c r="C976" i="4"/>
  <c r="C973" i="4"/>
  <c r="F982" i="4"/>
  <c r="C982" i="4"/>
  <c r="F989" i="4"/>
  <c r="C989" i="4"/>
  <c r="F979" i="4"/>
  <c r="C979" i="4"/>
  <c r="F980" i="4"/>
  <c r="C980" i="4"/>
  <c r="F974" i="4"/>
  <c r="C974" i="4"/>
  <c r="F984" i="4"/>
  <c r="C984" i="4"/>
  <c r="E1013" i="4"/>
  <c r="B1037" i="4"/>
  <c r="D994" i="4"/>
  <c r="A1018" i="4"/>
  <c r="A1022" i="4"/>
  <c r="D998" i="4"/>
  <c r="E996" i="4"/>
  <c r="B1020" i="4"/>
  <c r="B1021" i="4"/>
  <c r="E997" i="4"/>
  <c r="D1009" i="4"/>
  <c r="A1033" i="4"/>
  <c r="D1019" i="4"/>
  <c r="A1043" i="4"/>
  <c r="F987" i="4"/>
  <c r="F976" i="4"/>
  <c r="E1015" i="4"/>
  <c r="B1039" i="4"/>
  <c r="F969" i="4"/>
  <c r="E1042" i="4"/>
  <c r="B1066" i="4"/>
  <c r="D1012" i="4"/>
  <c r="A1036" i="4"/>
  <c r="F986" i="4"/>
  <c r="D996" i="4"/>
  <c r="A1020" i="4"/>
  <c r="E998" i="4"/>
  <c r="B1022" i="4"/>
  <c r="E1027" i="4"/>
  <c r="B1051" i="4"/>
  <c r="E1009" i="4"/>
  <c r="B1033" i="4"/>
  <c r="D1053" i="4"/>
  <c r="A1077" i="4"/>
  <c r="A1034" i="4"/>
  <c r="D1010" i="4"/>
  <c r="F972" i="4"/>
  <c r="E1030" i="4"/>
  <c r="B1054" i="4"/>
  <c r="E1014" i="4"/>
  <c r="B1038" i="4"/>
  <c r="D1015" i="4"/>
  <c r="A1039" i="4"/>
  <c r="E993" i="4"/>
  <c r="B1017" i="4"/>
  <c r="D1031" i="4"/>
  <c r="A1055" i="4"/>
  <c r="E999" i="4"/>
  <c r="B1023" i="4"/>
  <c r="A1030" i="4"/>
  <c r="D1006" i="4"/>
  <c r="D1013" i="4"/>
  <c r="A1037" i="4"/>
  <c r="F973" i="4"/>
  <c r="D1056" i="4"/>
  <c r="A1080" i="4"/>
  <c r="E1031" i="4"/>
  <c r="B1055" i="4"/>
  <c r="D1003" i="4"/>
  <c r="A1027" i="4"/>
  <c r="E1002" i="4"/>
  <c r="B1026" i="4"/>
  <c r="D1025" i="4"/>
  <c r="A1049" i="4"/>
  <c r="E1011" i="4"/>
  <c r="B1035" i="4"/>
  <c r="D993" i="4"/>
  <c r="C993" i="4" s="1"/>
  <c r="A1017" i="4"/>
  <c r="E1008" i="4"/>
  <c r="B1032" i="4"/>
  <c r="E1019" i="4"/>
  <c r="B1043" i="4"/>
  <c r="E1005" i="4"/>
  <c r="B1029" i="4"/>
  <c r="D1000" i="4"/>
  <c r="A1024" i="4"/>
  <c r="A1021" i="4"/>
  <c r="D997" i="4"/>
  <c r="D999" i="4"/>
  <c r="A1023" i="4"/>
  <c r="E1004" i="4"/>
  <c r="B1028" i="4"/>
  <c r="E1000" i="4"/>
  <c r="B1024" i="4"/>
  <c r="E992" i="4"/>
  <c r="B1016" i="4"/>
  <c r="A1035" i="4"/>
  <c r="D1011" i="4"/>
  <c r="F975" i="4"/>
  <c r="E1010" i="4"/>
  <c r="B1034" i="4"/>
  <c r="E1001" i="4"/>
  <c r="F1001" i="4" s="1"/>
  <c r="B1025" i="4"/>
  <c r="D992" i="4"/>
  <c r="A1016" i="4"/>
  <c r="A1028" i="4"/>
  <c r="D1004" i="4"/>
  <c r="F1002" i="4" l="1"/>
  <c r="B1036" i="4"/>
  <c r="E1012" i="4"/>
  <c r="C999" i="4"/>
  <c r="C998" i="4"/>
  <c r="F1003" i="4"/>
  <c r="C1003" i="4"/>
  <c r="F1031" i="4"/>
  <c r="C1031" i="4"/>
  <c r="F1012" i="4"/>
  <c r="C1012" i="4"/>
  <c r="D1026" i="4"/>
  <c r="C1026" i="4" s="1"/>
  <c r="A1050" i="4"/>
  <c r="B1061" i="4"/>
  <c r="E1037" i="4"/>
  <c r="F1010" i="4"/>
  <c r="C1010" i="4"/>
  <c r="F1008" i="4"/>
  <c r="C1008" i="4"/>
  <c r="C1002" i="4"/>
  <c r="D1014" i="4"/>
  <c r="C1014" i="4" s="1"/>
  <c r="A1038" i="4"/>
  <c r="F1005" i="4"/>
  <c r="C1005" i="4"/>
  <c r="C1019" i="4"/>
  <c r="C1009" i="4"/>
  <c r="F996" i="4"/>
  <c r="C996" i="4"/>
  <c r="F994" i="4"/>
  <c r="C994" i="4"/>
  <c r="F997" i="4"/>
  <c r="C997" i="4"/>
  <c r="F1011" i="4"/>
  <c r="C1011" i="4"/>
  <c r="F1013" i="4"/>
  <c r="C1013" i="4"/>
  <c r="F1015" i="4"/>
  <c r="C1015" i="4"/>
  <c r="C992" i="4"/>
  <c r="F1004" i="4"/>
  <c r="C1004" i="4"/>
  <c r="F1000" i="4"/>
  <c r="C1000" i="4"/>
  <c r="C1025" i="4"/>
  <c r="F1006" i="4"/>
  <c r="C1006" i="4"/>
  <c r="F990" i="4"/>
  <c r="E1051" i="4"/>
  <c r="B1075" i="4"/>
  <c r="A1057" i="4"/>
  <c r="D1033" i="4"/>
  <c r="A1059" i="4"/>
  <c r="D1035" i="4"/>
  <c r="C1035" i="4" s="1"/>
  <c r="F1009" i="4"/>
  <c r="D1016" i="4"/>
  <c r="A1040" i="4"/>
  <c r="E1029" i="4"/>
  <c r="B1053" i="4"/>
  <c r="E1026" i="4"/>
  <c r="B1050" i="4"/>
  <c r="D1030" i="4"/>
  <c r="A1054" i="4"/>
  <c r="E1022" i="4"/>
  <c r="B1046" i="4"/>
  <c r="B1048" i="4"/>
  <c r="E1024" i="4"/>
  <c r="E1054" i="4"/>
  <c r="B1078" i="4"/>
  <c r="B1045" i="4"/>
  <c r="E1021" i="4"/>
  <c r="E1025" i="4"/>
  <c r="F1025" i="4" s="1"/>
  <c r="B1049" i="4"/>
  <c r="E1043" i="4"/>
  <c r="B1067" i="4"/>
  <c r="D1027" i="4"/>
  <c r="A1051" i="4"/>
  <c r="A1044" i="4"/>
  <c r="D1020" i="4"/>
  <c r="E1020" i="4"/>
  <c r="B1044" i="4"/>
  <c r="D1037" i="4"/>
  <c r="A1061" i="4"/>
  <c r="D1039" i="4"/>
  <c r="A1063" i="4"/>
  <c r="A1048" i="4"/>
  <c r="D1024" i="4"/>
  <c r="D1049" i="4"/>
  <c r="A1073" i="4"/>
  <c r="E1028" i="4"/>
  <c r="B1052" i="4"/>
  <c r="E1035" i="4"/>
  <c r="B1059" i="4"/>
  <c r="E1033" i="4"/>
  <c r="B1057" i="4"/>
  <c r="D1028" i="4"/>
  <c r="A1052" i="4"/>
  <c r="E1016" i="4"/>
  <c r="B1040" i="4"/>
  <c r="B1047" i="4"/>
  <c r="E1023" i="4"/>
  <c r="F998" i="4"/>
  <c r="E1039" i="4"/>
  <c r="B1063" i="4"/>
  <c r="F992" i="4"/>
  <c r="D1055" i="4"/>
  <c r="A1079" i="4"/>
  <c r="D1034" i="4"/>
  <c r="A1058" i="4"/>
  <c r="D1036" i="4"/>
  <c r="A1060" i="4"/>
  <c r="A1046" i="4"/>
  <c r="D1022" i="4"/>
  <c r="D1021" i="4"/>
  <c r="A1045" i="4"/>
  <c r="E1032" i="4"/>
  <c r="B1056" i="4"/>
  <c r="E1055" i="4"/>
  <c r="B1079" i="4"/>
  <c r="D1023" i="4"/>
  <c r="A1047" i="4"/>
  <c r="D1017" i="4"/>
  <c r="A1041" i="4"/>
  <c r="D1080" i="4"/>
  <c r="A1104" i="4"/>
  <c r="D1077" i="4"/>
  <c r="A1101" i="4"/>
  <c r="D1043" i="4"/>
  <c r="A1067" i="4"/>
  <c r="D1018" i="4"/>
  <c r="A1042" i="4"/>
  <c r="E1038" i="4"/>
  <c r="B1062" i="4"/>
  <c r="E1034" i="4"/>
  <c r="B1058" i="4"/>
  <c r="F999" i="4"/>
  <c r="F993" i="4"/>
  <c r="E1017" i="4"/>
  <c r="B1041" i="4"/>
  <c r="E1066" i="4"/>
  <c r="B1090" i="4"/>
  <c r="F1019" i="4"/>
  <c r="C1024" i="4" l="1"/>
  <c r="E1036" i="4"/>
  <c r="B1060" i="4"/>
  <c r="F1021" i="4"/>
  <c r="C1021" i="4"/>
  <c r="B1085" i="4"/>
  <c r="E1061" i="4"/>
  <c r="F1022" i="4"/>
  <c r="C1022" i="4"/>
  <c r="C1020" i="4"/>
  <c r="A1074" i="4"/>
  <c r="D1050" i="4"/>
  <c r="C1050" i="4" s="1"/>
  <c r="F1018" i="4"/>
  <c r="C1018" i="4"/>
  <c r="F1017" i="4"/>
  <c r="C1017" i="4"/>
  <c r="F1033" i="4"/>
  <c r="C1033" i="4"/>
  <c r="F1030" i="4"/>
  <c r="C1030" i="4"/>
  <c r="F1023" i="4"/>
  <c r="C1023" i="4"/>
  <c r="F1034" i="4"/>
  <c r="C1034" i="4"/>
  <c r="F1027" i="4"/>
  <c r="C1027" i="4"/>
  <c r="F1032" i="4"/>
  <c r="C1032" i="4"/>
  <c r="F1026" i="4"/>
  <c r="F1016" i="4"/>
  <c r="C1016" i="4"/>
  <c r="C1039" i="4"/>
  <c r="D1038" i="4"/>
  <c r="C1038" i="4" s="1"/>
  <c r="A1062" i="4"/>
  <c r="F1036" i="4"/>
  <c r="C1036" i="4"/>
  <c r="F1043" i="4"/>
  <c r="C1043" i="4"/>
  <c r="C1028" i="4"/>
  <c r="C1055" i="4"/>
  <c r="F1037" i="4"/>
  <c r="C1037" i="4"/>
  <c r="F1029" i="4"/>
  <c r="C1029" i="4"/>
  <c r="F1014" i="4"/>
  <c r="A1069" i="4"/>
  <c r="D1045" i="4"/>
  <c r="C1045" i="4" s="1"/>
  <c r="D1061" i="4"/>
  <c r="A1085" i="4"/>
  <c r="B1069" i="4"/>
  <c r="E1045" i="4"/>
  <c r="D1041" i="4"/>
  <c r="A1065" i="4"/>
  <c r="B1083" i="4"/>
  <c r="E1059" i="4"/>
  <c r="B1065" i="4"/>
  <c r="E1041" i="4"/>
  <c r="B1080" i="4"/>
  <c r="E1056" i="4"/>
  <c r="E1040" i="4"/>
  <c r="B1064" i="4"/>
  <c r="D1044" i="4"/>
  <c r="A1068" i="4"/>
  <c r="E1048" i="4"/>
  <c r="B1072" i="4"/>
  <c r="F1035" i="4"/>
  <c r="E1053" i="4"/>
  <c r="B1077" i="4"/>
  <c r="B1086" i="4"/>
  <c r="E1062" i="4"/>
  <c r="E1044" i="4"/>
  <c r="B1068" i="4"/>
  <c r="D1051" i="4"/>
  <c r="A1075" i="4"/>
  <c r="E1046" i="4"/>
  <c r="B1070" i="4"/>
  <c r="A1083" i="4"/>
  <c r="D1059" i="4"/>
  <c r="D1040" i="4"/>
  <c r="A1064" i="4"/>
  <c r="E1079" i="4"/>
  <c r="B1103" i="4"/>
  <c r="F1020" i="4"/>
  <c r="B1114" i="4"/>
  <c r="E1090" i="4"/>
  <c r="D1047" i="4"/>
  <c r="A1071" i="4"/>
  <c r="F1024" i="4"/>
  <c r="F1055" i="4"/>
  <c r="F1028" i="4"/>
  <c r="A1072" i="4"/>
  <c r="D1048" i="4"/>
  <c r="E1067" i="4"/>
  <c r="B1091" i="4"/>
  <c r="D1054" i="4"/>
  <c r="A1078" i="4"/>
  <c r="D1057" i="4"/>
  <c r="A1081" i="4"/>
  <c r="D1101" i="4"/>
  <c r="A1125" i="4"/>
  <c r="D1079" i="4"/>
  <c r="A1103" i="4"/>
  <c r="E1057" i="4"/>
  <c r="B1081" i="4"/>
  <c r="D1063" i="4"/>
  <c r="A1087" i="4"/>
  <c r="E1075" i="4"/>
  <c r="B1099" i="4"/>
  <c r="A1070" i="4"/>
  <c r="D1046" i="4"/>
  <c r="E1078" i="4"/>
  <c r="B1102" i="4"/>
  <c r="D1042" i="4"/>
  <c r="A1066" i="4"/>
  <c r="D1060" i="4"/>
  <c r="A1084" i="4"/>
  <c r="B1071" i="4"/>
  <c r="E1047" i="4"/>
  <c r="E1052" i="4"/>
  <c r="B1076" i="4"/>
  <c r="D1067" i="4"/>
  <c r="A1091" i="4"/>
  <c r="D1058" i="4"/>
  <c r="A1082" i="4"/>
  <c r="D1073" i="4"/>
  <c r="A1097" i="4"/>
  <c r="D1052" i="4"/>
  <c r="A1076" i="4"/>
  <c r="E1058" i="4"/>
  <c r="B1082" i="4"/>
  <c r="D1104" i="4"/>
  <c r="A1128" i="4"/>
  <c r="E1063" i="4"/>
  <c r="B1087" i="4"/>
  <c r="F1039" i="4"/>
  <c r="E1049" i="4"/>
  <c r="C1049" i="4" s="1"/>
  <c r="B1073" i="4"/>
  <c r="E1050" i="4"/>
  <c r="B1074" i="4"/>
  <c r="C1052" i="4" l="1"/>
  <c r="C1058" i="4"/>
  <c r="B1084" i="4"/>
  <c r="E1060" i="4"/>
  <c r="F1060" i="4" s="1"/>
  <c r="C1040" i="4"/>
  <c r="C1079" i="4"/>
  <c r="C1059" i="4"/>
  <c r="F1053" i="4"/>
  <c r="C1053" i="4"/>
  <c r="A1086" i="4"/>
  <c r="D1062" i="4"/>
  <c r="C1062" i="4" s="1"/>
  <c r="F1048" i="4"/>
  <c r="C1048" i="4"/>
  <c r="F1051" i="4"/>
  <c r="C1051" i="4"/>
  <c r="F1056" i="4"/>
  <c r="C1056" i="4"/>
  <c r="F1061" i="4"/>
  <c r="C1061" i="4"/>
  <c r="F1042" i="4"/>
  <c r="C1042" i="4"/>
  <c r="F1057" i="4"/>
  <c r="C1057" i="4"/>
  <c r="F1041" i="4"/>
  <c r="C1041" i="4"/>
  <c r="F1049" i="4"/>
  <c r="C1060" i="4"/>
  <c r="F1038" i="4"/>
  <c r="D1074" i="4"/>
  <c r="A1098" i="4"/>
  <c r="F1067" i="4"/>
  <c r="C1067" i="4"/>
  <c r="F1054" i="4"/>
  <c r="C1054" i="4"/>
  <c r="F1044" i="4"/>
  <c r="C1044" i="4"/>
  <c r="E1085" i="4"/>
  <c r="B1109" i="4"/>
  <c r="F1046" i="4"/>
  <c r="C1046" i="4"/>
  <c r="F1050" i="4"/>
  <c r="F1047" i="4"/>
  <c r="C1047" i="4"/>
  <c r="F1063" i="4"/>
  <c r="C1063" i="4"/>
  <c r="F1062" i="4"/>
  <c r="D1128" i="4"/>
  <c r="A1152" i="4"/>
  <c r="D1081" i="4"/>
  <c r="A1105" i="4"/>
  <c r="E1074" i="4"/>
  <c r="B1098" i="4"/>
  <c r="E1082" i="4"/>
  <c r="B1106" i="4"/>
  <c r="E1076" i="4"/>
  <c r="B1100" i="4"/>
  <c r="E1099" i="4"/>
  <c r="B1123" i="4"/>
  <c r="D1078" i="4"/>
  <c r="A1102" i="4"/>
  <c r="D1065" i="4"/>
  <c r="C1065" i="4" s="1"/>
  <c r="A1089" i="4"/>
  <c r="D1075" i="4"/>
  <c r="A1099" i="4"/>
  <c r="E1073" i="4"/>
  <c r="F1073" i="4" s="1"/>
  <c r="B1097" i="4"/>
  <c r="E1114" i="4"/>
  <c r="B1138" i="4"/>
  <c r="E1103" i="4"/>
  <c r="B1127" i="4"/>
  <c r="E1087" i="4"/>
  <c r="B1111" i="4"/>
  <c r="E1081" i="4"/>
  <c r="B1105" i="4"/>
  <c r="E1072" i="4"/>
  <c r="B1096" i="4"/>
  <c r="E1064" i="4"/>
  <c r="B1088" i="4"/>
  <c r="D1072" i="4"/>
  <c r="A1096" i="4"/>
  <c r="D1064" i="4"/>
  <c r="A1088" i="4"/>
  <c r="E1086" i="4"/>
  <c r="B1110" i="4"/>
  <c r="D1091" i="4"/>
  <c r="A1115" i="4"/>
  <c r="A1094" i="4"/>
  <c r="D1070" i="4"/>
  <c r="E1083" i="4"/>
  <c r="B1107" i="4"/>
  <c r="D1068" i="4"/>
  <c r="A1092" i="4"/>
  <c r="E1091" i="4"/>
  <c r="B1115" i="4"/>
  <c r="D1066" i="4"/>
  <c r="A1090" i="4"/>
  <c r="D1103" i="4"/>
  <c r="A1127" i="4"/>
  <c r="F1040" i="4"/>
  <c r="E1077" i="4"/>
  <c r="B1101" i="4"/>
  <c r="E1080" i="4"/>
  <c r="B1104" i="4"/>
  <c r="D1085" i="4"/>
  <c r="A1109" i="4"/>
  <c r="D1071" i="4"/>
  <c r="A1095" i="4"/>
  <c r="E1068" i="4"/>
  <c r="B1092" i="4"/>
  <c r="D1097" i="4"/>
  <c r="A1121" i="4"/>
  <c r="F1079" i="4"/>
  <c r="E1071" i="4"/>
  <c r="B1095" i="4"/>
  <c r="B1093" i="4"/>
  <c r="E1069" i="4"/>
  <c r="A1106" i="4"/>
  <c r="D1082" i="4"/>
  <c r="E1102" i="4"/>
  <c r="B1126" i="4"/>
  <c r="D1125" i="4"/>
  <c r="A1149" i="4"/>
  <c r="A1107" i="4"/>
  <c r="D1083" i="4"/>
  <c r="B1089" i="4"/>
  <c r="E1065" i="4"/>
  <c r="F1045" i="4"/>
  <c r="A1100" i="4"/>
  <c r="D1076" i="4"/>
  <c r="D1087" i="4"/>
  <c r="A1111" i="4"/>
  <c r="F1052" i="4"/>
  <c r="D1084" i="4"/>
  <c r="A1108" i="4"/>
  <c r="F1059" i="4"/>
  <c r="F1058" i="4"/>
  <c r="E1070" i="4"/>
  <c r="B1094" i="4"/>
  <c r="D1069" i="4"/>
  <c r="A1093" i="4"/>
  <c r="C1081" i="4" l="1"/>
  <c r="C1071" i="4"/>
  <c r="C1083" i="4"/>
  <c r="E1084" i="4"/>
  <c r="B1108" i="4"/>
  <c r="C1103" i="4"/>
  <c r="F1074" i="4"/>
  <c r="F1078" i="4"/>
  <c r="C1078" i="4"/>
  <c r="E1109" i="4"/>
  <c r="B1133" i="4"/>
  <c r="F1085" i="4"/>
  <c r="C1085" i="4"/>
  <c r="F1077" i="4"/>
  <c r="C1077" i="4"/>
  <c r="F1082" i="4"/>
  <c r="C1082" i="4"/>
  <c r="F1069" i="4"/>
  <c r="C1069" i="4"/>
  <c r="F1075" i="4"/>
  <c r="C1075" i="4"/>
  <c r="F1068" i="4"/>
  <c r="C1068" i="4"/>
  <c r="F1064" i="4"/>
  <c r="C1064" i="4"/>
  <c r="D1086" i="4"/>
  <c r="C1086" i="4" s="1"/>
  <c r="A1110" i="4"/>
  <c r="F1076" i="4"/>
  <c r="C1076" i="4"/>
  <c r="F1091" i="4"/>
  <c r="C1091" i="4"/>
  <c r="F1066" i="4"/>
  <c r="C1066" i="4"/>
  <c r="F1080" i="4"/>
  <c r="C1080" i="4"/>
  <c r="C1073" i="4"/>
  <c r="F1087" i="4"/>
  <c r="C1087" i="4"/>
  <c r="F1084" i="4"/>
  <c r="C1084" i="4"/>
  <c r="F1072" i="4"/>
  <c r="C1072" i="4"/>
  <c r="A1122" i="4"/>
  <c r="D1098" i="4"/>
  <c r="C1098" i="4" s="1"/>
  <c r="F1070" i="4"/>
  <c r="C1070" i="4"/>
  <c r="C1074" i="4"/>
  <c r="A1112" i="4"/>
  <c r="D1088" i="4"/>
  <c r="E1127" i="4"/>
  <c r="B1151" i="4"/>
  <c r="E1123" i="4"/>
  <c r="B1147" i="4"/>
  <c r="D1093" i="4"/>
  <c r="A1117" i="4"/>
  <c r="E1095" i="4"/>
  <c r="B1119" i="4"/>
  <c r="D1100" i="4"/>
  <c r="A1124" i="4"/>
  <c r="A1130" i="4"/>
  <c r="D1106" i="4"/>
  <c r="E1092" i="4"/>
  <c r="B1116" i="4"/>
  <c r="F1103" i="4"/>
  <c r="D1115" i="4"/>
  <c r="C1115" i="4" s="1"/>
  <c r="A1139" i="4"/>
  <c r="B1120" i="4"/>
  <c r="E1096" i="4"/>
  <c r="D1099" i="4"/>
  <c r="A1123" i="4"/>
  <c r="E1098" i="4"/>
  <c r="B1122" i="4"/>
  <c r="A1118" i="4"/>
  <c r="D1094" i="4"/>
  <c r="E1088" i="4"/>
  <c r="B1112" i="4"/>
  <c r="E1097" i="4"/>
  <c r="F1097" i="4" s="1"/>
  <c r="B1121" i="4"/>
  <c r="E1094" i="4"/>
  <c r="B1118" i="4"/>
  <c r="D1127" i="4"/>
  <c r="A1151" i="4"/>
  <c r="D1090" i="4"/>
  <c r="A1114" i="4"/>
  <c r="D1108" i="4"/>
  <c r="A1132" i="4"/>
  <c r="A1131" i="4"/>
  <c r="D1107" i="4"/>
  <c r="B1117" i="4"/>
  <c r="E1093" i="4"/>
  <c r="E1104" i="4"/>
  <c r="B1128" i="4"/>
  <c r="E1105" i="4"/>
  <c r="B1129" i="4"/>
  <c r="D1089" i="4"/>
  <c r="A1113" i="4"/>
  <c r="D1105" i="4"/>
  <c r="A1129" i="4"/>
  <c r="E1101" i="4"/>
  <c r="B1125" i="4"/>
  <c r="E1100" i="4"/>
  <c r="B1124" i="4"/>
  <c r="A1135" i="4"/>
  <c r="D1111" i="4"/>
  <c r="D1095" i="4"/>
  <c r="A1119" i="4"/>
  <c r="E1089" i="4"/>
  <c r="B1113" i="4"/>
  <c r="F1065" i="4"/>
  <c r="F1081" i="4"/>
  <c r="E1107" i="4"/>
  <c r="B1131" i="4"/>
  <c r="D1096" i="4"/>
  <c r="A1120" i="4"/>
  <c r="E1138" i="4"/>
  <c r="B1162" i="4"/>
  <c r="E1126" i="4"/>
  <c r="B1150" i="4"/>
  <c r="F1071" i="4"/>
  <c r="E1115" i="4"/>
  <c r="B1139" i="4"/>
  <c r="D1109" i="4"/>
  <c r="A1133" i="4"/>
  <c r="B1134" i="4"/>
  <c r="E1110" i="4"/>
  <c r="E1111" i="4"/>
  <c r="B1135" i="4"/>
  <c r="D1102" i="4"/>
  <c r="A1126" i="4"/>
  <c r="D1152" i="4"/>
  <c r="A1176" i="4"/>
  <c r="D1149" i="4"/>
  <c r="A1173" i="4"/>
  <c r="D1121" i="4"/>
  <c r="A1145" i="4"/>
  <c r="E1106" i="4"/>
  <c r="B1130" i="4"/>
  <c r="F1083" i="4"/>
  <c r="D1092" i="4"/>
  <c r="A1116" i="4"/>
  <c r="B1132" i="4" l="1"/>
  <c r="E1108" i="4"/>
  <c r="C1097" i="4"/>
  <c r="F1111" i="4"/>
  <c r="C1111" i="4"/>
  <c r="A1134" i="4"/>
  <c r="D1110" i="4"/>
  <c r="C1110" i="4" s="1"/>
  <c r="F1096" i="4"/>
  <c r="C1096" i="4"/>
  <c r="F1104" i="4"/>
  <c r="C1104" i="4"/>
  <c r="C1107" i="4"/>
  <c r="F1101" i="4"/>
  <c r="C1101" i="4"/>
  <c r="F1109" i="4"/>
  <c r="C1109" i="4"/>
  <c r="F1127" i="4"/>
  <c r="C1127" i="4"/>
  <c r="C1094" i="4"/>
  <c r="D1122" i="4"/>
  <c r="A1146" i="4"/>
  <c r="F1095" i="4"/>
  <c r="C1095" i="4"/>
  <c r="E1133" i="4"/>
  <c r="B1157" i="4"/>
  <c r="C1105" i="4"/>
  <c r="F1108" i="4"/>
  <c r="C1108" i="4"/>
  <c r="F1106" i="4"/>
  <c r="C1106" i="4"/>
  <c r="F1088" i="4"/>
  <c r="C1088" i="4"/>
  <c r="F1100" i="4"/>
  <c r="C1100" i="4"/>
  <c r="F1092" i="4"/>
  <c r="C1092" i="4"/>
  <c r="F1102" i="4"/>
  <c r="C1102" i="4"/>
  <c r="F1099" i="4"/>
  <c r="C1099" i="4"/>
  <c r="F1093" i="4"/>
  <c r="C1093" i="4"/>
  <c r="F1110" i="4"/>
  <c r="C1089" i="4"/>
  <c r="F1090" i="4"/>
  <c r="C1090" i="4"/>
  <c r="F1098" i="4"/>
  <c r="F1086" i="4"/>
  <c r="D1113" i="4"/>
  <c r="A1137" i="4"/>
  <c r="D1114" i="4"/>
  <c r="A1138" i="4"/>
  <c r="A1154" i="4"/>
  <c r="D1130" i="4"/>
  <c r="B1186" i="4"/>
  <c r="E1162" i="4"/>
  <c r="D1119" i="4"/>
  <c r="A1143" i="4"/>
  <c r="A1200" i="4"/>
  <c r="D1176" i="4"/>
  <c r="E1139" i="4"/>
  <c r="B1163" i="4"/>
  <c r="E1124" i="4"/>
  <c r="B1148" i="4"/>
  <c r="E1120" i="4"/>
  <c r="B1144" i="4"/>
  <c r="E1121" i="4"/>
  <c r="F1121" i="4" s="1"/>
  <c r="B1145" i="4"/>
  <c r="D1112" i="4"/>
  <c r="A1136" i="4"/>
  <c r="E1129" i="4"/>
  <c r="B1153" i="4"/>
  <c r="D1120" i="4"/>
  <c r="A1144" i="4"/>
  <c r="B1141" i="4"/>
  <c r="E1117" i="4"/>
  <c r="F1089" i="4"/>
  <c r="D1135" i="4"/>
  <c r="C1135" i="4" s="1"/>
  <c r="A1159" i="4"/>
  <c r="E1128" i="4"/>
  <c r="B1152" i="4"/>
  <c r="E1118" i="4"/>
  <c r="B1142" i="4"/>
  <c r="D1139" i="4"/>
  <c r="A1163" i="4"/>
  <c r="F1107" i="4"/>
  <c r="A1148" i="4"/>
  <c r="D1124" i="4"/>
  <c r="A1141" i="4"/>
  <c r="D1117" i="4"/>
  <c r="C1117" i="4" s="1"/>
  <c r="B1149" i="4"/>
  <c r="E1125" i="4"/>
  <c r="E1147" i="4"/>
  <c r="B1171" i="4"/>
  <c r="E1112" i="4"/>
  <c r="B1136" i="4"/>
  <c r="E1150" i="4"/>
  <c r="B1174" i="4"/>
  <c r="A1155" i="4"/>
  <c r="D1131" i="4"/>
  <c r="C1131" i="4" s="1"/>
  <c r="E1116" i="4"/>
  <c r="B1140" i="4"/>
  <c r="E1151" i="4"/>
  <c r="B1175" i="4"/>
  <c r="E1122" i="4"/>
  <c r="B1146" i="4"/>
  <c r="D1173" i="4"/>
  <c r="A1197" i="4"/>
  <c r="D1151" i="4"/>
  <c r="A1175" i="4"/>
  <c r="A1147" i="4"/>
  <c r="D1123" i="4"/>
  <c r="E1135" i="4"/>
  <c r="B1159" i="4"/>
  <c r="F1115" i="4"/>
  <c r="E1130" i="4"/>
  <c r="B1154" i="4"/>
  <c r="E1134" i="4"/>
  <c r="B1158" i="4"/>
  <c r="D1129" i="4"/>
  <c r="A1153" i="4"/>
  <c r="D1132" i="4"/>
  <c r="A1156" i="4"/>
  <c r="F1094" i="4"/>
  <c r="E1119" i="4"/>
  <c r="B1143" i="4"/>
  <c r="D1116" i="4"/>
  <c r="A1140" i="4"/>
  <c r="A1150" i="4"/>
  <c r="D1126" i="4"/>
  <c r="E1131" i="4"/>
  <c r="B1155" i="4"/>
  <c r="D1145" i="4"/>
  <c r="A1169" i="4"/>
  <c r="D1133" i="4"/>
  <c r="A1157" i="4"/>
  <c r="E1113" i="4"/>
  <c r="B1137" i="4"/>
  <c r="F1105" i="4"/>
  <c r="A1142" i="4"/>
  <c r="D1118" i="4"/>
  <c r="C1124" i="4" l="1"/>
  <c r="C1122" i="4"/>
  <c r="C1151" i="4"/>
  <c r="B1156" i="4"/>
  <c r="E1132" i="4"/>
  <c r="E1157" i="4"/>
  <c r="B1181" i="4"/>
  <c r="F1132" i="4"/>
  <c r="C1132" i="4"/>
  <c r="A1170" i="4"/>
  <c r="D1146" i="4"/>
  <c r="C1120" i="4"/>
  <c r="F1114" i="4"/>
  <c r="C1114" i="4"/>
  <c r="F1129" i="4"/>
  <c r="C1129" i="4"/>
  <c r="F1139" i="4"/>
  <c r="C1139" i="4"/>
  <c r="F1126" i="4"/>
  <c r="C1126" i="4"/>
  <c r="F1118" i="4"/>
  <c r="C1118" i="4"/>
  <c r="C1113" i="4"/>
  <c r="A1158" i="4"/>
  <c r="D1134" i="4"/>
  <c r="C1134" i="4" s="1"/>
  <c r="F1123" i="4"/>
  <c r="C1123" i="4"/>
  <c r="F1116" i="4"/>
  <c r="C1116" i="4"/>
  <c r="F1125" i="4"/>
  <c r="C1125" i="4"/>
  <c r="C1121" i="4"/>
  <c r="F1128" i="4"/>
  <c r="C1128" i="4"/>
  <c r="F1133" i="4"/>
  <c r="C1133" i="4"/>
  <c r="F1130" i="4"/>
  <c r="C1130" i="4"/>
  <c r="F1122" i="4"/>
  <c r="C1112" i="4"/>
  <c r="C1119" i="4"/>
  <c r="D1150" i="4"/>
  <c r="A1174" i="4"/>
  <c r="E1154" i="4"/>
  <c r="B1178" i="4"/>
  <c r="B1165" i="4"/>
  <c r="E1141" i="4"/>
  <c r="D1163" i="4"/>
  <c r="A1187" i="4"/>
  <c r="D1144" i="4"/>
  <c r="A1168" i="4"/>
  <c r="B1161" i="4"/>
  <c r="E1137" i="4"/>
  <c r="F1120" i="4"/>
  <c r="E1163" i="4"/>
  <c r="B1187" i="4"/>
  <c r="D1138" i="4"/>
  <c r="A1162" i="4"/>
  <c r="E1186" i="4"/>
  <c r="B1210" i="4"/>
  <c r="A1164" i="4"/>
  <c r="D1140" i="4"/>
  <c r="E1153" i="4"/>
  <c r="B1177" i="4"/>
  <c r="E1174" i="4"/>
  <c r="B1198" i="4"/>
  <c r="E1158" i="4"/>
  <c r="B1182" i="4"/>
  <c r="E1144" i="4"/>
  <c r="B1168" i="4"/>
  <c r="E1159" i="4"/>
  <c r="B1183" i="4"/>
  <c r="B1173" i="4"/>
  <c r="E1149" i="4"/>
  <c r="D1137" i="4"/>
  <c r="A1161" i="4"/>
  <c r="E1152" i="4"/>
  <c r="B1176" i="4"/>
  <c r="F1113" i="4"/>
  <c r="E1146" i="4"/>
  <c r="B1170" i="4"/>
  <c r="E1148" i="4"/>
  <c r="B1172" i="4"/>
  <c r="E1175" i="4"/>
  <c r="B1199" i="4"/>
  <c r="A1178" i="4"/>
  <c r="D1154" i="4"/>
  <c r="F1131" i="4"/>
  <c r="D1156" i="4"/>
  <c r="A1180" i="4"/>
  <c r="D1147" i="4"/>
  <c r="A1171" i="4"/>
  <c r="A1179" i="4"/>
  <c r="D1155" i="4"/>
  <c r="A1165" i="4"/>
  <c r="D1141" i="4"/>
  <c r="D1136" i="4"/>
  <c r="A1160" i="4"/>
  <c r="D1143" i="4"/>
  <c r="A1167" i="4"/>
  <c r="E1155" i="4"/>
  <c r="B1179" i="4"/>
  <c r="D1197" i="4"/>
  <c r="A1221" i="4"/>
  <c r="E1136" i="4"/>
  <c r="B1160" i="4"/>
  <c r="A1166" i="4"/>
  <c r="D1142" i="4"/>
  <c r="E1143" i="4"/>
  <c r="B1167" i="4"/>
  <c r="B1164" i="4"/>
  <c r="E1140" i="4"/>
  <c r="E1142" i="4"/>
  <c r="B1166" i="4"/>
  <c r="D1157" i="4"/>
  <c r="A1181" i="4"/>
  <c r="F1117" i="4"/>
  <c r="D1200" i="4"/>
  <c r="A1224" i="4"/>
  <c r="D1169" i="4"/>
  <c r="A1193" i="4"/>
  <c r="D1175" i="4"/>
  <c r="A1199" i="4"/>
  <c r="F1124" i="4"/>
  <c r="D1159" i="4"/>
  <c r="A1183" i="4"/>
  <c r="F1112" i="4"/>
  <c r="F1119" i="4"/>
  <c r="E1171" i="4"/>
  <c r="B1195" i="4"/>
  <c r="D1153" i="4"/>
  <c r="A1177" i="4"/>
  <c r="F1151" i="4"/>
  <c r="D1148" i="4"/>
  <c r="A1172" i="4"/>
  <c r="F1135" i="4"/>
  <c r="E1145" i="4"/>
  <c r="F1145" i="4" s="1"/>
  <c r="B1169" i="4"/>
  <c r="F1146" i="4" l="1"/>
  <c r="B1180" i="4"/>
  <c r="E1156" i="4"/>
  <c r="F1149" i="4"/>
  <c r="C1149" i="4"/>
  <c r="F1136" i="4"/>
  <c r="C1136" i="4"/>
  <c r="D1158" i="4"/>
  <c r="C1158" i="4" s="1"/>
  <c r="A1182" i="4"/>
  <c r="F1137" i="4"/>
  <c r="C1137" i="4"/>
  <c r="F1140" i="4"/>
  <c r="C1140" i="4"/>
  <c r="F1138" i="4"/>
  <c r="C1138" i="4"/>
  <c r="C1146" i="4"/>
  <c r="F1154" i="4"/>
  <c r="C1154" i="4"/>
  <c r="F1144" i="4"/>
  <c r="C1144" i="4"/>
  <c r="F1163" i="4"/>
  <c r="C1163" i="4"/>
  <c r="F1155" i="4"/>
  <c r="C1155" i="4"/>
  <c r="D1170" i="4"/>
  <c r="A1194" i="4"/>
  <c r="C1145" i="4"/>
  <c r="C1143" i="4"/>
  <c r="F1142" i="4"/>
  <c r="C1142" i="4"/>
  <c r="F1157" i="4"/>
  <c r="C1157" i="4"/>
  <c r="C1153" i="4"/>
  <c r="F1150" i="4"/>
  <c r="C1150" i="4"/>
  <c r="F1141" i="4"/>
  <c r="C1141" i="4"/>
  <c r="F1148" i="4"/>
  <c r="C1148" i="4"/>
  <c r="F1147" i="4"/>
  <c r="C1147" i="4"/>
  <c r="F1156" i="4"/>
  <c r="C1156" i="4"/>
  <c r="F1152" i="4"/>
  <c r="C1152" i="4"/>
  <c r="E1181" i="4"/>
  <c r="B1205" i="4"/>
  <c r="F1159" i="4"/>
  <c r="C1159" i="4"/>
  <c r="C1175" i="4"/>
  <c r="F1134" i="4"/>
  <c r="A1184" i="4"/>
  <c r="D1160" i="4"/>
  <c r="A1202" i="4"/>
  <c r="D1178" i="4"/>
  <c r="A1185" i="4"/>
  <c r="D1161" i="4"/>
  <c r="D1172" i="4"/>
  <c r="A1196" i="4"/>
  <c r="A1248" i="4"/>
  <c r="D1224" i="4"/>
  <c r="E1199" i="4"/>
  <c r="B1223" i="4"/>
  <c r="A1201" i="4"/>
  <c r="D1177" i="4"/>
  <c r="D1181" i="4"/>
  <c r="A1205" i="4"/>
  <c r="F1153" i="4"/>
  <c r="A1190" i="4"/>
  <c r="D1166" i="4"/>
  <c r="E1161" i="4"/>
  <c r="B1185" i="4"/>
  <c r="D1221" i="4"/>
  <c r="A1245" i="4"/>
  <c r="D1164" i="4"/>
  <c r="A1188" i="4"/>
  <c r="A1203" i="4"/>
  <c r="D1179" i="4"/>
  <c r="E1183" i="4"/>
  <c r="B1207" i="4"/>
  <c r="E1210" i="4"/>
  <c r="B1234" i="4"/>
  <c r="D1183" i="4"/>
  <c r="A1207" i="4"/>
  <c r="E1166" i="4"/>
  <c r="B1190" i="4"/>
  <c r="E1179" i="4"/>
  <c r="B1203" i="4"/>
  <c r="D1171" i="4"/>
  <c r="A1195" i="4"/>
  <c r="E1170" i="4"/>
  <c r="B1194" i="4"/>
  <c r="E1177" i="4"/>
  <c r="B1201" i="4"/>
  <c r="E1173" i="4"/>
  <c r="B1197" i="4"/>
  <c r="E1168" i="4"/>
  <c r="B1192" i="4"/>
  <c r="D1162" i="4"/>
  <c r="A1186" i="4"/>
  <c r="B1189" i="4"/>
  <c r="E1165" i="4"/>
  <c r="D1187" i="4"/>
  <c r="A1211" i="4"/>
  <c r="D1180" i="4"/>
  <c r="A1204" i="4"/>
  <c r="E1178" i="4"/>
  <c r="B1202" i="4"/>
  <c r="D1168" i="4"/>
  <c r="A1192" i="4"/>
  <c r="E1172" i="4"/>
  <c r="B1196" i="4"/>
  <c r="E1195" i="4"/>
  <c r="B1219" i="4"/>
  <c r="D1199" i="4"/>
  <c r="A1223" i="4"/>
  <c r="E1164" i="4"/>
  <c r="B1188" i="4"/>
  <c r="E1176" i="4"/>
  <c r="B1200" i="4"/>
  <c r="E1182" i="4"/>
  <c r="B1206" i="4"/>
  <c r="E1187" i="4"/>
  <c r="B1211" i="4"/>
  <c r="E1160" i="4"/>
  <c r="B1184" i="4"/>
  <c r="E1169" i="4"/>
  <c r="F1169" i="4" s="1"/>
  <c r="B1193" i="4"/>
  <c r="F1175" i="4"/>
  <c r="E1167" i="4"/>
  <c r="B1191" i="4"/>
  <c r="D1167" i="4"/>
  <c r="A1191" i="4"/>
  <c r="D1174" i="4"/>
  <c r="A1198" i="4"/>
  <c r="D1165" i="4"/>
  <c r="A1189" i="4"/>
  <c r="D1193" i="4"/>
  <c r="A1217" i="4"/>
  <c r="F1143" i="4"/>
  <c r="E1198" i="4"/>
  <c r="B1222" i="4"/>
  <c r="F1158" i="4" l="1"/>
  <c r="B1204" i="4"/>
  <c r="E1180" i="4"/>
  <c r="C1177" i="4"/>
  <c r="C1169" i="4"/>
  <c r="C1170" i="4"/>
  <c r="F1176" i="4"/>
  <c r="C1176" i="4"/>
  <c r="F1168" i="4"/>
  <c r="C1168" i="4"/>
  <c r="F1162" i="4"/>
  <c r="C1162" i="4"/>
  <c r="C1164" i="4"/>
  <c r="F1160" i="4"/>
  <c r="C1160" i="4"/>
  <c r="F1167" i="4"/>
  <c r="C1167" i="4"/>
  <c r="F1180" i="4"/>
  <c r="C1180" i="4"/>
  <c r="D1182" i="4"/>
  <c r="C1182" i="4" s="1"/>
  <c r="A1206" i="4"/>
  <c r="F1171" i="4"/>
  <c r="C1171" i="4"/>
  <c r="E1205" i="4"/>
  <c r="B1229" i="4"/>
  <c r="F1183" i="4"/>
  <c r="C1183" i="4"/>
  <c r="F1166" i="4"/>
  <c r="C1166" i="4"/>
  <c r="F1165" i="4"/>
  <c r="C1165" i="4"/>
  <c r="F1172" i="4"/>
  <c r="C1172" i="4"/>
  <c r="C1187" i="4"/>
  <c r="F1170" i="4"/>
  <c r="C1161" i="4"/>
  <c r="F1178" i="4"/>
  <c r="C1178" i="4"/>
  <c r="D1194" i="4"/>
  <c r="A1218" i="4"/>
  <c r="C1199" i="4"/>
  <c r="F1173" i="4"/>
  <c r="C1173" i="4"/>
  <c r="F1174" i="4"/>
  <c r="C1174" i="4"/>
  <c r="F1179" i="4"/>
  <c r="C1179" i="4"/>
  <c r="F1181" i="4"/>
  <c r="C1181" i="4"/>
  <c r="B1209" i="4"/>
  <c r="E1185" i="4"/>
  <c r="E1201" i="4"/>
  <c r="B1225" i="4"/>
  <c r="D1211" i="4"/>
  <c r="A1235" i="4"/>
  <c r="F1187" i="4"/>
  <c r="F1161" i="4"/>
  <c r="E1200" i="4"/>
  <c r="B1224" i="4"/>
  <c r="D1185" i="4"/>
  <c r="A1209" i="4"/>
  <c r="E1234" i="4"/>
  <c r="B1258" i="4"/>
  <c r="D1248" i="4"/>
  <c r="A1272" i="4"/>
  <c r="E1196" i="4"/>
  <c r="B1220" i="4"/>
  <c r="E1207" i="4"/>
  <c r="B1231" i="4"/>
  <c r="D1205" i="4"/>
  <c r="A1229" i="4"/>
  <c r="B1213" i="4"/>
  <c r="E1189" i="4"/>
  <c r="B1212" i="4"/>
  <c r="E1188" i="4"/>
  <c r="E1211" i="4"/>
  <c r="B1235" i="4"/>
  <c r="D1217" i="4"/>
  <c r="A1241" i="4"/>
  <c r="B1227" i="4"/>
  <c r="E1203" i="4"/>
  <c r="D1188" i="4"/>
  <c r="A1212" i="4"/>
  <c r="D1201" i="4"/>
  <c r="C1201" i="4" s="1"/>
  <c r="A1225" i="4"/>
  <c r="A1226" i="4"/>
  <c r="D1202" i="4"/>
  <c r="D1191" i="4"/>
  <c r="A1215" i="4"/>
  <c r="E1194" i="4"/>
  <c r="F1194" i="4" s="1"/>
  <c r="B1218" i="4"/>
  <c r="D1196" i="4"/>
  <c r="A1220" i="4"/>
  <c r="E1222" i="4"/>
  <c r="B1246" i="4"/>
  <c r="F1177" i="4"/>
  <c r="D1223" i="4"/>
  <c r="C1223" i="4" s="1"/>
  <c r="A1247" i="4"/>
  <c r="E1206" i="4"/>
  <c r="B1230" i="4"/>
  <c r="E1191" i="4"/>
  <c r="B1215" i="4"/>
  <c r="A1227" i="4"/>
  <c r="D1203" i="4"/>
  <c r="C1203" i="4" s="1"/>
  <c r="E1202" i="4"/>
  <c r="B1226" i="4"/>
  <c r="E1190" i="4"/>
  <c r="B1214" i="4"/>
  <c r="E1184" i="4"/>
  <c r="B1208" i="4"/>
  <c r="D1245" i="4"/>
  <c r="A1269" i="4"/>
  <c r="D1184" i="4"/>
  <c r="A1208" i="4"/>
  <c r="D1198" i="4"/>
  <c r="A1222" i="4"/>
  <c r="A1214" i="4"/>
  <c r="D1190" i="4"/>
  <c r="A1216" i="4"/>
  <c r="D1192" i="4"/>
  <c r="A1219" i="4"/>
  <c r="D1195" i="4"/>
  <c r="D1186" i="4"/>
  <c r="A1210" i="4"/>
  <c r="E1193" i="4"/>
  <c r="F1193" i="4" s="1"/>
  <c r="B1217" i="4"/>
  <c r="E1192" i="4"/>
  <c r="B1216" i="4"/>
  <c r="F1164" i="4"/>
  <c r="F1199" i="4"/>
  <c r="A1213" i="4"/>
  <c r="D1189" i="4"/>
  <c r="E1219" i="4"/>
  <c r="B1243" i="4"/>
  <c r="A1228" i="4"/>
  <c r="D1204" i="4"/>
  <c r="E1197" i="4"/>
  <c r="B1221" i="4"/>
  <c r="D1207" i="4"/>
  <c r="C1207" i="4" s="1"/>
  <c r="A1231" i="4"/>
  <c r="E1223" i="4"/>
  <c r="B1247" i="4"/>
  <c r="C1184" i="4" l="1"/>
  <c r="F1182" i="4"/>
  <c r="B1228" i="4"/>
  <c r="E1204" i="4"/>
  <c r="F1204" i="4" s="1"/>
  <c r="F1185" i="4"/>
  <c r="C1185" i="4"/>
  <c r="F1197" i="4"/>
  <c r="C1197" i="4"/>
  <c r="E1229" i="4"/>
  <c r="B1253" i="4"/>
  <c r="F1196" i="4"/>
  <c r="C1196" i="4"/>
  <c r="F1186" i="4"/>
  <c r="C1186" i="4"/>
  <c r="C1204" i="4"/>
  <c r="F1211" i="4"/>
  <c r="C1211" i="4"/>
  <c r="A1230" i="4"/>
  <c r="D1206" i="4"/>
  <c r="C1206" i="4" s="1"/>
  <c r="F1205" i="4"/>
  <c r="C1205" i="4"/>
  <c r="F1195" i="4"/>
  <c r="C1195" i="4"/>
  <c r="F1188" i="4"/>
  <c r="C1188" i="4"/>
  <c r="F1200" i="4"/>
  <c r="C1200" i="4"/>
  <c r="F1189" i="4"/>
  <c r="C1189" i="4"/>
  <c r="F1192" i="4"/>
  <c r="C1192" i="4"/>
  <c r="C1191" i="4"/>
  <c r="A1242" i="4"/>
  <c r="D1218" i="4"/>
  <c r="C1193" i="4"/>
  <c r="F1190" i="4"/>
  <c r="C1190" i="4"/>
  <c r="F1198" i="4"/>
  <c r="C1198" i="4"/>
  <c r="C1202" i="4"/>
  <c r="C1194" i="4"/>
  <c r="A1244" i="4"/>
  <c r="D1220" i="4"/>
  <c r="C1220" i="4" s="1"/>
  <c r="E1214" i="4"/>
  <c r="B1238" i="4"/>
  <c r="D1235" i="4"/>
  <c r="A1259" i="4"/>
  <c r="A1251" i="4"/>
  <c r="D1227" i="4"/>
  <c r="C1227" i="4" s="1"/>
  <c r="E1220" i="4"/>
  <c r="B1244" i="4"/>
  <c r="E1208" i="4"/>
  <c r="B1232" i="4"/>
  <c r="E1231" i="4"/>
  <c r="B1255" i="4"/>
  <c r="D1213" i="4"/>
  <c r="A1237" i="4"/>
  <c r="A1243" i="4"/>
  <c r="D1219" i="4"/>
  <c r="E1218" i="4"/>
  <c r="B1242" i="4"/>
  <c r="E1225" i="4"/>
  <c r="B1249" i="4"/>
  <c r="E1247" i="4"/>
  <c r="B1271" i="4"/>
  <c r="E1226" i="4"/>
  <c r="B1250" i="4"/>
  <c r="E1216" i="4"/>
  <c r="B1240" i="4"/>
  <c r="D1222" i="4"/>
  <c r="A1246" i="4"/>
  <c r="D1247" i="4"/>
  <c r="A1271" i="4"/>
  <c r="F1202" i="4"/>
  <c r="E1258" i="4"/>
  <c r="B1282" i="4"/>
  <c r="D1241" i="4"/>
  <c r="A1265" i="4"/>
  <c r="D1216" i="4"/>
  <c r="A1240" i="4"/>
  <c r="D1215" i="4"/>
  <c r="A1239" i="4"/>
  <c r="F1207" i="4"/>
  <c r="A1238" i="4"/>
  <c r="D1214" i="4"/>
  <c r="E1221" i="4"/>
  <c r="B1245" i="4"/>
  <c r="F1223" i="4"/>
  <c r="A1250" i="4"/>
  <c r="D1226" i="4"/>
  <c r="B1236" i="4"/>
  <c r="E1212" i="4"/>
  <c r="E1215" i="4"/>
  <c r="B1239" i="4"/>
  <c r="D1231" i="4"/>
  <c r="A1255" i="4"/>
  <c r="B1254" i="4"/>
  <c r="E1230" i="4"/>
  <c r="D1225" i="4"/>
  <c r="A1249" i="4"/>
  <c r="D1209" i="4"/>
  <c r="A1233" i="4"/>
  <c r="F1191" i="4"/>
  <c r="D1272" i="4"/>
  <c r="A1296" i="4"/>
  <c r="E1217" i="4"/>
  <c r="C1217" i="4" s="1"/>
  <c r="B1241" i="4"/>
  <c r="D1208" i="4"/>
  <c r="A1232" i="4"/>
  <c r="D1228" i="4"/>
  <c r="A1252" i="4"/>
  <c r="E1246" i="4"/>
  <c r="B1270" i="4"/>
  <c r="E1227" i="4"/>
  <c r="B1251" i="4"/>
  <c r="E1235" i="4"/>
  <c r="B1259" i="4"/>
  <c r="F1184" i="4"/>
  <c r="F1201" i="4"/>
  <c r="B1237" i="4"/>
  <c r="E1213" i="4"/>
  <c r="E1243" i="4"/>
  <c r="B1267" i="4"/>
  <c r="D1210" i="4"/>
  <c r="A1234" i="4"/>
  <c r="D1269" i="4"/>
  <c r="A1293" i="4"/>
  <c r="F1203" i="4"/>
  <c r="D1212" i="4"/>
  <c r="A1236" i="4"/>
  <c r="D1229" i="4"/>
  <c r="A1253" i="4"/>
  <c r="E1224" i="4"/>
  <c r="B1248" i="4"/>
  <c r="E1209" i="4"/>
  <c r="B1233" i="4"/>
  <c r="F1218" i="4" l="1"/>
  <c r="F1217" i="4"/>
  <c r="B1252" i="4"/>
  <c r="E1228" i="4"/>
  <c r="C1228" i="4" s="1"/>
  <c r="F1219" i="4"/>
  <c r="C1219" i="4"/>
  <c r="F1215" i="4"/>
  <c r="C1215" i="4"/>
  <c r="F1224" i="4"/>
  <c r="C1224" i="4"/>
  <c r="F1225" i="4"/>
  <c r="C1225" i="4"/>
  <c r="C1216" i="4"/>
  <c r="C1213" i="4"/>
  <c r="F1235" i="4"/>
  <c r="C1235" i="4"/>
  <c r="B1277" i="4"/>
  <c r="E1253" i="4"/>
  <c r="C1212" i="4"/>
  <c r="F1231" i="4"/>
  <c r="C1231" i="4"/>
  <c r="F1214" i="4"/>
  <c r="C1214" i="4"/>
  <c r="F1206" i="4"/>
  <c r="A1254" i="4"/>
  <c r="D1230" i="4"/>
  <c r="C1230" i="4" s="1"/>
  <c r="F1210" i="4"/>
  <c r="C1210" i="4"/>
  <c r="F1209" i="4"/>
  <c r="C1209" i="4"/>
  <c r="D1242" i="4"/>
  <c r="A1266" i="4"/>
  <c r="F1229" i="4"/>
  <c r="C1229" i="4"/>
  <c r="C1218" i="4"/>
  <c r="F1228" i="4"/>
  <c r="F1221" i="4"/>
  <c r="C1221" i="4"/>
  <c r="F1222" i="4"/>
  <c r="C1222" i="4"/>
  <c r="F1226" i="4"/>
  <c r="C1226" i="4"/>
  <c r="F1208" i="4"/>
  <c r="C1208" i="4"/>
  <c r="F1247" i="4"/>
  <c r="C1247" i="4"/>
  <c r="B1291" i="4"/>
  <c r="E1267" i="4"/>
  <c r="B1294" i="4"/>
  <c r="E1270" i="4"/>
  <c r="D1246" i="4"/>
  <c r="A1270" i="4"/>
  <c r="D1249" i="4"/>
  <c r="A1273" i="4"/>
  <c r="E1236" i="4"/>
  <c r="B1260" i="4"/>
  <c r="D1239" i="4"/>
  <c r="A1263" i="4"/>
  <c r="F1227" i="4"/>
  <c r="D1253" i="4"/>
  <c r="A1277" i="4"/>
  <c r="B1261" i="4"/>
  <c r="E1237" i="4"/>
  <c r="A1274" i="4"/>
  <c r="D1250" i="4"/>
  <c r="A1275" i="4"/>
  <c r="D1251" i="4"/>
  <c r="D1232" i="4"/>
  <c r="A1256" i="4"/>
  <c r="E1254" i="4"/>
  <c r="B1278" i="4"/>
  <c r="F1216" i="4"/>
  <c r="B1274" i="4"/>
  <c r="E1250" i="4"/>
  <c r="A1261" i="4"/>
  <c r="D1237" i="4"/>
  <c r="D1259" i="4"/>
  <c r="A1283" i="4"/>
  <c r="E1242" i="4"/>
  <c r="F1242" i="4" s="1"/>
  <c r="B1266" i="4"/>
  <c r="D1255" i="4"/>
  <c r="C1255" i="4" s="1"/>
  <c r="A1279" i="4"/>
  <c r="D1265" i="4"/>
  <c r="A1289" i="4"/>
  <c r="F1213" i="4"/>
  <c r="E1233" i="4"/>
  <c r="B1257" i="4"/>
  <c r="E1240" i="4"/>
  <c r="B1264" i="4"/>
  <c r="D1233" i="4"/>
  <c r="A1257" i="4"/>
  <c r="D1236" i="4"/>
  <c r="C1236" i="4" s="1"/>
  <c r="A1260" i="4"/>
  <c r="F1212" i="4"/>
  <c r="E1282" i="4"/>
  <c r="B1306" i="4"/>
  <c r="E1271" i="4"/>
  <c r="B1295" i="4"/>
  <c r="E1241" i="4"/>
  <c r="F1241" i="4" s="1"/>
  <c r="B1265" i="4"/>
  <c r="E1255" i="4"/>
  <c r="B1279" i="4"/>
  <c r="B1262" i="4"/>
  <c r="E1238" i="4"/>
  <c r="E1259" i="4"/>
  <c r="B1283" i="4"/>
  <c r="D1296" i="4"/>
  <c r="A1320" i="4"/>
  <c r="E1239" i="4"/>
  <c r="B1263" i="4"/>
  <c r="E1232" i="4"/>
  <c r="B1256" i="4"/>
  <c r="F1220" i="4"/>
  <c r="B1272" i="4"/>
  <c r="E1248" i="4"/>
  <c r="D1240" i="4"/>
  <c r="C1240" i="4" s="1"/>
  <c r="A1264" i="4"/>
  <c r="D1243" i="4"/>
  <c r="A1267" i="4"/>
  <c r="E1245" i="4"/>
  <c r="B1269" i="4"/>
  <c r="D1293" i="4"/>
  <c r="A1317" i="4"/>
  <c r="A1262" i="4"/>
  <c r="D1238" i="4"/>
  <c r="E1249" i="4"/>
  <c r="B1273" i="4"/>
  <c r="D1244" i="4"/>
  <c r="A1268" i="4"/>
  <c r="D1252" i="4"/>
  <c r="A1276" i="4"/>
  <c r="D1234" i="4"/>
  <c r="A1258" i="4"/>
  <c r="E1251" i="4"/>
  <c r="B1275" i="4"/>
  <c r="D1271" i="4"/>
  <c r="A1295" i="4"/>
  <c r="E1244" i="4"/>
  <c r="B1268" i="4"/>
  <c r="E1252" i="4" l="1"/>
  <c r="B1276" i="4"/>
  <c r="C1271" i="4"/>
  <c r="F1244" i="4"/>
  <c r="C1244" i="4"/>
  <c r="F1253" i="4"/>
  <c r="C1253" i="4"/>
  <c r="F1252" i="4"/>
  <c r="C1252" i="4"/>
  <c r="F1237" i="4"/>
  <c r="C1237" i="4"/>
  <c r="F1238" i="4"/>
  <c r="C1238" i="4"/>
  <c r="F1230" i="4"/>
  <c r="F1243" i="4"/>
  <c r="C1243" i="4"/>
  <c r="F1246" i="4"/>
  <c r="C1246" i="4"/>
  <c r="F1239" i="4"/>
  <c r="C1239" i="4"/>
  <c r="A1290" i="4"/>
  <c r="D1266" i="4"/>
  <c r="F1233" i="4"/>
  <c r="C1233" i="4"/>
  <c r="C1232" i="4"/>
  <c r="C1242" i="4"/>
  <c r="F1248" i="4"/>
  <c r="C1248" i="4"/>
  <c r="F1251" i="4"/>
  <c r="C1251" i="4"/>
  <c r="A1278" i="4"/>
  <c r="D1254" i="4"/>
  <c r="C1254" i="4" s="1"/>
  <c r="F1234" i="4"/>
  <c r="C1234" i="4"/>
  <c r="F1245" i="4"/>
  <c r="C1245" i="4"/>
  <c r="B1301" i="4"/>
  <c r="E1277" i="4"/>
  <c r="F1259" i="4"/>
  <c r="C1259" i="4"/>
  <c r="F1250" i="4"/>
  <c r="C1250" i="4"/>
  <c r="C1249" i="4"/>
  <c r="C1241" i="4"/>
  <c r="E1263" i="4"/>
  <c r="B1287" i="4"/>
  <c r="D1273" i="4"/>
  <c r="A1297" i="4"/>
  <c r="E1283" i="4"/>
  <c r="B1307" i="4"/>
  <c r="F1249" i="4"/>
  <c r="B1288" i="4"/>
  <c r="E1264" i="4"/>
  <c r="E1260" i="4"/>
  <c r="B1284" i="4"/>
  <c r="E1306" i="4"/>
  <c r="B1330" i="4"/>
  <c r="B1281" i="4"/>
  <c r="E1257" i="4"/>
  <c r="D1261" i="4"/>
  <c r="A1285" i="4"/>
  <c r="D1270" i="4"/>
  <c r="A1294" i="4"/>
  <c r="D1276" i="4"/>
  <c r="A1300" i="4"/>
  <c r="B1293" i="4"/>
  <c r="E1269" i="4"/>
  <c r="B1285" i="4"/>
  <c r="E1261" i="4"/>
  <c r="D1256" i="4"/>
  <c r="A1280" i="4"/>
  <c r="D1320" i="4"/>
  <c r="A1344" i="4"/>
  <c r="D1283" i="4"/>
  <c r="A1307" i="4"/>
  <c r="F1271" i="4"/>
  <c r="E1272" i="4"/>
  <c r="B1296" i="4"/>
  <c r="E1262" i="4"/>
  <c r="B1286" i="4"/>
  <c r="B1298" i="4"/>
  <c r="E1274" i="4"/>
  <c r="D1277" i="4"/>
  <c r="A1301" i="4"/>
  <c r="D1268" i="4"/>
  <c r="C1268" i="4" s="1"/>
  <c r="A1292" i="4"/>
  <c r="B1319" i="4"/>
  <c r="E1295" i="4"/>
  <c r="E1273" i="4"/>
  <c r="B1297" i="4"/>
  <c r="D1264" i="4"/>
  <c r="A1288" i="4"/>
  <c r="A1286" i="4"/>
  <c r="D1262" i="4"/>
  <c r="D1279" i="4"/>
  <c r="C1279" i="4" s="1"/>
  <c r="A1303" i="4"/>
  <c r="B1318" i="4"/>
  <c r="E1294" i="4"/>
  <c r="A1299" i="4"/>
  <c r="D1275" i="4"/>
  <c r="A1319" i="4"/>
  <c r="D1295" i="4"/>
  <c r="F1240" i="4"/>
  <c r="A1298" i="4"/>
  <c r="D1274" i="4"/>
  <c r="D1258" i="4"/>
  <c r="A1282" i="4"/>
  <c r="D1317" i="4"/>
  <c r="A1341" i="4"/>
  <c r="D1260" i="4"/>
  <c r="C1260" i="4" s="1"/>
  <c r="A1284" i="4"/>
  <c r="F1255" i="4"/>
  <c r="E1278" i="4"/>
  <c r="B1302" i="4"/>
  <c r="D1257" i="4"/>
  <c r="A1281" i="4"/>
  <c r="A1287" i="4"/>
  <c r="D1263" i="4"/>
  <c r="F1232" i="4"/>
  <c r="E1268" i="4"/>
  <c r="B1292" i="4"/>
  <c r="D1267" i="4"/>
  <c r="A1291" i="4"/>
  <c r="D1289" i="4"/>
  <c r="A1313" i="4"/>
  <c r="E1275" i="4"/>
  <c r="B1299" i="4"/>
  <c r="E1279" i="4"/>
  <c r="B1303" i="4"/>
  <c r="E1256" i="4"/>
  <c r="B1280" i="4"/>
  <c r="E1265" i="4"/>
  <c r="F1265" i="4" s="1"/>
  <c r="B1289" i="4"/>
  <c r="F1236" i="4"/>
  <c r="E1266" i="4"/>
  <c r="B1290" i="4"/>
  <c r="E1291" i="4"/>
  <c r="B1315" i="4"/>
  <c r="F1266" i="4" l="1"/>
  <c r="F1254" i="4"/>
  <c r="E1276" i="4"/>
  <c r="B1300" i="4"/>
  <c r="F1272" i="4"/>
  <c r="C1272" i="4"/>
  <c r="C1273" i="4"/>
  <c r="A1302" i="4"/>
  <c r="D1278" i="4"/>
  <c r="C1278" i="4" s="1"/>
  <c r="A1314" i="4"/>
  <c r="D1290" i="4"/>
  <c r="C1265" i="4"/>
  <c r="F1269" i="4"/>
  <c r="C1269" i="4"/>
  <c r="F1295" i="4"/>
  <c r="C1295" i="4"/>
  <c r="C1266" i="4"/>
  <c r="F1277" i="4"/>
  <c r="C1277" i="4"/>
  <c r="C1283" i="4"/>
  <c r="F1258" i="4"/>
  <c r="C1258" i="4"/>
  <c r="C1262" i="4"/>
  <c r="F1274" i="4"/>
  <c r="C1274" i="4"/>
  <c r="F1276" i="4"/>
  <c r="C1276" i="4"/>
  <c r="F1267" i="4"/>
  <c r="C1267" i="4"/>
  <c r="F1263" i="4"/>
  <c r="C1263" i="4"/>
  <c r="E1301" i="4"/>
  <c r="B1325" i="4"/>
  <c r="C1261" i="4"/>
  <c r="C1275" i="4"/>
  <c r="F1257" i="4"/>
  <c r="C1257" i="4"/>
  <c r="F1264" i="4"/>
  <c r="C1264" i="4"/>
  <c r="F1256" i="4"/>
  <c r="C1256" i="4"/>
  <c r="F1270" i="4"/>
  <c r="C1270" i="4"/>
  <c r="F1261" i="4"/>
  <c r="F1260" i="4"/>
  <c r="A1323" i="4"/>
  <c r="D1299" i="4"/>
  <c r="E1319" i="4"/>
  <c r="B1343" i="4"/>
  <c r="E1296" i="4"/>
  <c r="B1320" i="4"/>
  <c r="E1307" i="4"/>
  <c r="B1331" i="4"/>
  <c r="D1281" i="4"/>
  <c r="A1305" i="4"/>
  <c r="E1292" i="4"/>
  <c r="B1316" i="4"/>
  <c r="D1341" i="4"/>
  <c r="A1365" i="4"/>
  <c r="D1292" i="4"/>
  <c r="A1316" i="4"/>
  <c r="B1305" i="4"/>
  <c r="E1281" i="4"/>
  <c r="A1310" i="4"/>
  <c r="D1286" i="4"/>
  <c r="B1323" i="4"/>
  <c r="E1299" i="4"/>
  <c r="E1297" i="4"/>
  <c r="B1321" i="4"/>
  <c r="F1275" i="4"/>
  <c r="E1289" i="4"/>
  <c r="C1289" i="4" s="1"/>
  <c r="B1313" i="4"/>
  <c r="E1318" i="4"/>
  <c r="B1342" i="4"/>
  <c r="F1268" i="4"/>
  <c r="E1330" i="4"/>
  <c r="B1354" i="4"/>
  <c r="D1297" i="4"/>
  <c r="A1321" i="4"/>
  <c r="E1298" i="4"/>
  <c r="B1322" i="4"/>
  <c r="D1313" i="4"/>
  <c r="A1337" i="4"/>
  <c r="D1285" i="4"/>
  <c r="A1309" i="4"/>
  <c r="E1280" i="4"/>
  <c r="B1304" i="4"/>
  <c r="D1282" i="4"/>
  <c r="A1306" i="4"/>
  <c r="D1303" i="4"/>
  <c r="A1327" i="4"/>
  <c r="D1301" i="4"/>
  <c r="A1325" i="4"/>
  <c r="D1307" i="4"/>
  <c r="C1307" i="4" s="1"/>
  <c r="A1331" i="4"/>
  <c r="F1273" i="4"/>
  <c r="A1322" i="4"/>
  <c r="D1298" i="4"/>
  <c r="D1288" i="4"/>
  <c r="A1312" i="4"/>
  <c r="A1304" i="4"/>
  <c r="D1280" i="4"/>
  <c r="D1294" i="4"/>
  <c r="A1318" i="4"/>
  <c r="E1302" i="4"/>
  <c r="B1326" i="4"/>
  <c r="B1312" i="4"/>
  <c r="E1288" i="4"/>
  <c r="D1319" i="4"/>
  <c r="A1343" i="4"/>
  <c r="D1291" i="4"/>
  <c r="A1315" i="4"/>
  <c r="F1279" i="4"/>
  <c r="F1283" i="4"/>
  <c r="E1293" i="4"/>
  <c r="B1317" i="4"/>
  <c r="E1287" i="4"/>
  <c r="B1311" i="4"/>
  <c r="E1315" i="4"/>
  <c r="B1339" i="4"/>
  <c r="E1286" i="4"/>
  <c r="B1310" i="4"/>
  <c r="E1290" i="4"/>
  <c r="B1314" i="4"/>
  <c r="B1309" i="4"/>
  <c r="E1285" i="4"/>
  <c r="D1284" i="4"/>
  <c r="A1308" i="4"/>
  <c r="B1327" i="4"/>
  <c r="E1303" i="4"/>
  <c r="D1287" i="4"/>
  <c r="A1311" i="4"/>
  <c r="F1262" i="4"/>
  <c r="A1368" i="4"/>
  <c r="D1344" i="4"/>
  <c r="A1324" i="4"/>
  <c r="D1300" i="4"/>
  <c r="B1308" i="4"/>
  <c r="E1284" i="4"/>
  <c r="F1289" i="4" l="1"/>
  <c r="E1300" i="4"/>
  <c r="B1324" i="4"/>
  <c r="C1281" i="4"/>
  <c r="F1290" i="4"/>
  <c r="F1278" i="4"/>
  <c r="F1300" i="4"/>
  <c r="C1300" i="4"/>
  <c r="F1292" i="4"/>
  <c r="C1292" i="4"/>
  <c r="C1299" i="4"/>
  <c r="C1290" i="4"/>
  <c r="F1294" i="4"/>
  <c r="C1294" i="4"/>
  <c r="F1297" i="4"/>
  <c r="C1297" i="4"/>
  <c r="F1282" i="4"/>
  <c r="C1282" i="4"/>
  <c r="D1314" i="4"/>
  <c r="A1338" i="4"/>
  <c r="F1301" i="4"/>
  <c r="C1301" i="4"/>
  <c r="F1303" i="4"/>
  <c r="C1303" i="4"/>
  <c r="E1325" i="4"/>
  <c r="B1349" i="4"/>
  <c r="F1287" i="4"/>
  <c r="C1287" i="4"/>
  <c r="C1298" i="4"/>
  <c r="D1302" i="4"/>
  <c r="C1302" i="4" s="1"/>
  <c r="A1326" i="4"/>
  <c r="F1296" i="4"/>
  <c r="C1296" i="4"/>
  <c r="F1291" i="4"/>
  <c r="C1291" i="4"/>
  <c r="F1319" i="4"/>
  <c r="C1319" i="4"/>
  <c r="C1286" i="4"/>
  <c r="C1284" i="4"/>
  <c r="F1293" i="4"/>
  <c r="C1293" i="4"/>
  <c r="F1280" i="4"/>
  <c r="C1280" i="4"/>
  <c r="C1285" i="4"/>
  <c r="F1288" i="4"/>
  <c r="C1288" i="4"/>
  <c r="D1321" i="4"/>
  <c r="C1321" i="4" s="1"/>
  <c r="A1345" i="4"/>
  <c r="E1308" i="4"/>
  <c r="B1332" i="4"/>
  <c r="D1325" i="4"/>
  <c r="A1349" i="4"/>
  <c r="E1322" i="4"/>
  <c r="B1346" i="4"/>
  <c r="E1331" i="4"/>
  <c r="B1355" i="4"/>
  <c r="E1321" i="4"/>
  <c r="B1345" i="4"/>
  <c r="D1365" i="4"/>
  <c r="A1389" i="4"/>
  <c r="B1367" i="4"/>
  <c r="E1343" i="4"/>
  <c r="E1305" i="4"/>
  <c r="B1329" i="4"/>
  <c r="B1333" i="4"/>
  <c r="E1309" i="4"/>
  <c r="D1318" i="4"/>
  <c r="A1342" i="4"/>
  <c r="D1316" i="4"/>
  <c r="A1340" i="4"/>
  <c r="A1392" i="4"/>
  <c r="D1368" i="4"/>
  <c r="B1363" i="4"/>
  <c r="E1339" i="4"/>
  <c r="D1343" i="4"/>
  <c r="A1367" i="4"/>
  <c r="E1342" i="4"/>
  <c r="B1366" i="4"/>
  <c r="E1316" i="4"/>
  <c r="B1340" i="4"/>
  <c r="F1299" i="4"/>
  <c r="E1320" i="4"/>
  <c r="B1344" i="4"/>
  <c r="D1304" i="4"/>
  <c r="A1328" i="4"/>
  <c r="D1306" i="4"/>
  <c r="A1330" i="4"/>
  <c r="A1346" i="4"/>
  <c r="D1322" i="4"/>
  <c r="D1309" i="4"/>
  <c r="A1333" i="4"/>
  <c r="B1347" i="4"/>
  <c r="E1323" i="4"/>
  <c r="D1323" i="4"/>
  <c r="A1347" i="4"/>
  <c r="E1354" i="4"/>
  <c r="B1378" i="4"/>
  <c r="F1286" i="4"/>
  <c r="D1324" i="4"/>
  <c r="A1348" i="4"/>
  <c r="E1314" i="4"/>
  <c r="B1338" i="4"/>
  <c r="D1315" i="4"/>
  <c r="A1339" i="4"/>
  <c r="D1312" i="4"/>
  <c r="A1336" i="4"/>
  <c r="D1311" i="4"/>
  <c r="C1311" i="4" s="1"/>
  <c r="A1335" i="4"/>
  <c r="F1298" i="4"/>
  <c r="B1351" i="4"/>
  <c r="E1327" i="4"/>
  <c r="B1335" i="4"/>
  <c r="E1311" i="4"/>
  <c r="F1285" i="4"/>
  <c r="D1308" i="4"/>
  <c r="A1332" i="4"/>
  <c r="E1312" i="4"/>
  <c r="B1336" i="4"/>
  <c r="D1331" i="4"/>
  <c r="A1355" i="4"/>
  <c r="D1337" i="4"/>
  <c r="A1361" i="4"/>
  <c r="B1337" i="4"/>
  <c r="E1313" i="4"/>
  <c r="C1313" i="4" s="1"/>
  <c r="D1310" i="4"/>
  <c r="A1334" i="4"/>
  <c r="D1305" i="4"/>
  <c r="A1329" i="4"/>
  <c r="D1327" i="4"/>
  <c r="A1351" i="4"/>
  <c r="E1310" i="4"/>
  <c r="B1334" i="4"/>
  <c r="E1304" i="4"/>
  <c r="B1328" i="4"/>
  <c r="F1284" i="4"/>
  <c r="B1341" i="4"/>
  <c r="E1317" i="4"/>
  <c r="E1326" i="4"/>
  <c r="B1350" i="4"/>
  <c r="F1307" i="4"/>
  <c r="F1313" i="4"/>
  <c r="F1281" i="4"/>
  <c r="E1324" i="4" l="1"/>
  <c r="B1348" i="4"/>
  <c r="F1314" i="4"/>
  <c r="C1322" i="4"/>
  <c r="F1302" i="4"/>
  <c r="F1312" i="4"/>
  <c r="C1312" i="4"/>
  <c r="F1308" i="4"/>
  <c r="C1308" i="4"/>
  <c r="F1343" i="4"/>
  <c r="C1343" i="4"/>
  <c r="F1304" i="4"/>
  <c r="C1304" i="4"/>
  <c r="C1305" i="4"/>
  <c r="B1373" i="4"/>
  <c r="E1349" i="4"/>
  <c r="F1317" i="4"/>
  <c r="C1317" i="4"/>
  <c r="F1315" i="4"/>
  <c r="C1315" i="4"/>
  <c r="F1316" i="4"/>
  <c r="C1316" i="4"/>
  <c r="F1309" i="4"/>
  <c r="C1309" i="4"/>
  <c r="D1326" i="4"/>
  <c r="C1326" i="4" s="1"/>
  <c r="A1350" i="4"/>
  <c r="A1362" i="4"/>
  <c r="D1338" i="4"/>
  <c r="F1331" i="4"/>
  <c r="C1331" i="4"/>
  <c r="F1323" i="4"/>
  <c r="C1323" i="4"/>
  <c r="F1318" i="4"/>
  <c r="C1318" i="4"/>
  <c r="C1314" i="4"/>
  <c r="F1306" i="4"/>
  <c r="C1306" i="4"/>
  <c r="F1325" i="4"/>
  <c r="C1325" i="4"/>
  <c r="F1327" i="4"/>
  <c r="C1327" i="4"/>
  <c r="F1320" i="4"/>
  <c r="C1320" i="4"/>
  <c r="F1310" i="4"/>
  <c r="C1310" i="4"/>
  <c r="F1324" i="4"/>
  <c r="C1324" i="4"/>
  <c r="D1328" i="4"/>
  <c r="A1352" i="4"/>
  <c r="F1305" i="4"/>
  <c r="E1332" i="4"/>
  <c r="B1356" i="4"/>
  <c r="D1351" i="4"/>
  <c r="A1375" i="4"/>
  <c r="D1332" i="4"/>
  <c r="A1356" i="4"/>
  <c r="D1347" i="4"/>
  <c r="A1371" i="4"/>
  <c r="A1373" i="4"/>
  <c r="D1349" i="4"/>
  <c r="E1350" i="4"/>
  <c r="B1374" i="4"/>
  <c r="B1371" i="4"/>
  <c r="E1347" i="4"/>
  <c r="E1367" i="4"/>
  <c r="B1391" i="4"/>
  <c r="B1353" i="4"/>
  <c r="E1329" i="4"/>
  <c r="A1416" i="4"/>
  <c r="D1392" i="4"/>
  <c r="B1365" i="4"/>
  <c r="E1341" i="4"/>
  <c r="B1359" i="4"/>
  <c r="E1335" i="4"/>
  <c r="E1338" i="4"/>
  <c r="F1338" i="4" s="1"/>
  <c r="B1362" i="4"/>
  <c r="D1333" i="4"/>
  <c r="C1333" i="4" s="1"/>
  <c r="A1357" i="4"/>
  <c r="A1364" i="4"/>
  <c r="D1340" i="4"/>
  <c r="D1389" i="4"/>
  <c r="A1413" i="4"/>
  <c r="E1336" i="4"/>
  <c r="B1360" i="4"/>
  <c r="A1360" i="4"/>
  <c r="D1336" i="4"/>
  <c r="E1378" i="4"/>
  <c r="B1402" i="4"/>
  <c r="D1367" i="4"/>
  <c r="A1391" i="4"/>
  <c r="B1370" i="4"/>
  <c r="E1346" i="4"/>
  <c r="D1329" i="4"/>
  <c r="A1353" i="4"/>
  <c r="E1344" i="4"/>
  <c r="B1368" i="4"/>
  <c r="B1352" i="4"/>
  <c r="E1328" i="4"/>
  <c r="D1361" i="4"/>
  <c r="A1385" i="4"/>
  <c r="B1375" i="4"/>
  <c r="E1351" i="4"/>
  <c r="F1322" i="4"/>
  <c r="B1364" i="4"/>
  <c r="E1340" i="4"/>
  <c r="D1342" i="4"/>
  <c r="A1366" i="4"/>
  <c r="B1369" i="4"/>
  <c r="E1345" i="4"/>
  <c r="D1345" i="4"/>
  <c r="C1345" i="4" s="1"/>
  <c r="A1369" i="4"/>
  <c r="D1348" i="4"/>
  <c r="A1372" i="4"/>
  <c r="A1370" i="4"/>
  <c r="D1346" i="4"/>
  <c r="F1321" i="4"/>
  <c r="B1387" i="4"/>
  <c r="E1363" i="4"/>
  <c r="D1334" i="4"/>
  <c r="A1358" i="4"/>
  <c r="D1339" i="4"/>
  <c r="A1363" i="4"/>
  <c r="E1337" i="4"/>
  <c r="F1337" i="4" s="1"/>
  <c r="B1361" i="4"/>
  <c r="E1334" i="4"/>
  <c r="B1358" i="4"/>
  <c r="A1379" i="4"/>
  <c r="D1355" i="4"/>
  <c r="D1335" i="4"/>
  <c r="A1359" i="4"/>
  <c r="B1390" i="4"/>
  <c r="E1366" i="4"/>
  <c r="E1355" i="4"/>
  <c r="B1379" i="4"/>
  <c r="F1311" i="4"/>
  <c r="D1330" i="4"/>
  <c r="A1354" i="4"/>
  <c r="E1333" i="4"/>
  <c r="B1357" i="4"/>
  <c r="B1372" i="4" l="1"/>
  <c r="E1348" i="4"/>
  <c r="F1348" i="4" s="1"/>
  <c r="F1326" i="4"/>
  <c r="A1374" i="4"/>
  <c r="D1350" i="4"/>
  <c r="C1350" i="4" s="1"/>
  <c r="F1351" i="4"/>
  <c r="C1351" i="4"/>
  <c r="F1344" i="4"/>
  <c r="C1344" i="4"/>
  <c r="F1332" i="4"/>
  <c r="C1332" i="4"/>
  <c r="F1334" i="4"/>
  <c r="C1334" i="4"/>
  <c r="F1342" i="4"/>
  <c r="C1342" i="4"/>
  <c r="C1355" i="4"/>
  <c r="C1329" i="4"/>
  <c r="F1350" i="4"/>
  <c r="C1337" i="4"/>
  <c r="F1341" i="4"/>
  <c r="C1341" i="4"/>
  <c r="C1328" i="4"/>
  <c r="F1339" i="4"/>
  <c r="C1339" i="4"/>
  <c r="C1348" i="4"/>
  <c r="F1336" i="4"/>
  <c r="C1336" i="4"/>
  <c r="F1349" i="4"/>
  <c r="C1349" i="4"/>
  <c r="F1346" i="4"/>
  <c r="C1346" i="4"/>
  <c r="F1340" i="4"/>
  <c r="C1340" i="4"/>
  <c r="C1338" i="4"/>
  <c r="F1335" i="4"/>
  <c r="C1335" i="4"/>
  <c r="F1330" i="4"/>
  <c r="C1330" i="4"/>
  <c r="F1367" i="4"/>
  <c r="C1367" i="4"/>
  <c r="F1347" i="4"/>
  <c r="C1347" i="4"/>
  <c r="D1362" i="4"/>
  <c r="C1362" i="4" s="1"/>
  <c r="A1386" i="4"/>
  <c r="E1373" i="4"/>
  <c r="B1397" i="4"/>
  <c r="D1363" i="4"/>
  <c r="A1387" i="4"/>
  <c r="F1345" i="4"/>
  <c r="B1426" i="4"/>
  <c r="E1402" i="4"/>
  <c r="D1356" i="4"/>
  <c r="A1380" i="4"/>
  <c r="E1361" i="4"/>
  <c r="F1361" i="4" s="1"/>
  <c r="B1385" i="4"/>
  <c r="D1385" i="4"/>
  <c r="A1409" i="4"/>
  <c r="D1391" i="4"/>
  <c r="A1415" i="4"/>
  <c r="D1369" i="4"/>
  <c r="A1393" i="4"/>
  <c r="D1364" i="4"/>
  <c r="A1388" i="4"/>
  <c r="E1352" i="4"/>
  <c r="B1376" i="4"/>
  <c r="E1353" i="4"/>
  <c r="B1377" i="4"/>
  <c r="E1390" i="4"/>
  <c r="B1414" i="4"/>
  <c r="B1393" i="4"/>
  <c r="E1369" i="4"/>
  <c r="E1391" i="4"/>
  <c r="B1415" i="4"/>
  <c r="E1360" i="4"/>
  <c r="B1384" i="4"/>
  <c r="E1362" i="4"/>
  <c r="B1386" i="4"/>
  <c r="E1356" i="4"/>
  <c r="B1380" i="4"/>
  <c r="B1389" i="4"/>
  <c r="E1365" i="4"/>
  <c r="D1373" i="4"/>
  <c r="A1397" i="4"/>
  <c r="D1358" i="4"/>
  <c r="A1382" i="4"/>
  <c r="F1333" i="4"/>
  <c r="F1355" i="4"/>
  <c r="B1411" i="4"/>
  <c r="E1387" i="4"/>
  <c r="B1395" i="4"/>
  <c r="E1371" i="4"/>
  <c r="D1379" i="4"/>
  <c r="A1403" i="4"/>
  <c r="B1388" i="4"/>
  <c r="E1364" i="4"/>
  <c r="A1377" i="4"/>
  <c r="D1353" i="4"/>
  <c r="E1374" i="4"/>
  <c r="B1398" i="4"/>
  <c r="D1372" i="4"/>
  <c r="A1396" i="4"/>
  <c r="B1399" i="4"/>
  <c r="E1375" i="4"/>
  <c r="B1394" i="4"/>
  <c r="E1370" i="4"/>
  <c r="D1371" i="4"/>
  <c r="A1395" i="4"/>
  <c r="B1403" i="4"/>
  <c r="E1379" i="4"/>
  <c r="D1357" i="4"/>
  <c r="A1381" i="4"/>
  <c r="D1375" i="4"/>
  <c r="A1399" i="4"/>
  <c r="A1378" i="4"/>
  <c r="D1354" i="4"/>
  <c r="D1359" i="4"/>
  <c r="A1383" i="4"/>
  <c r="A1390" i="4"/>
  <c r="D1366" i="4"/>
  <c r="E1368" i="4"/>
  <c r="B1392" i="4"/>
  <c r="D1360" i="4"/>
  <c r="A1384" i="4"/>
  <c r="E1358" i="4"/>
  <c r="B1382" i="4"/>
  <c r="F1329" i="4"/>
  <c r="B1383" i="4"/>
  <c r="E1359" i="4"/>
  <c r="D1352" i="4"/>
  <c r="A1376" i="4"/>
  <c r="A1440" i="4"/>
  <c r="D1416" i="4"/>
  <c r="B1381" i="4"/>
  <c r="E1357" i="4"/>
  <c r="A1394" i="4"/>
  <c r="D1370" i="4"/>
  <c r="D1413" i="4"/>
  <c r="A1437" i="4"/>
  <c r="F1328" i="4"/>
  <c r="C1379" i="4" l="1"/>
  <c r="B1396" i="4"/>
  <c r="E1372" i="4"/>
  <c r="F1373" i="4"/>
  <c r="C1373" i="4"/>
  <c r="F1368" i="4"/>
  <c r="C1368" i="4"/>
  <c r="F1371" i="4"/>
  <c r="C1371" i="4"/>
  <c r="E1397" i="4"/>
  <c r="B1421" i="4"/>
  <c r="F1363" i="4"/>
  <c r="C1363" i="4"/>
  <c r="F1375" i="4"/>
  <c r="C1375" i="4"/>
  <c r="F1372" i="4"/>
  <c r="C1372" i="4"/>
  <c r="F1362" i="4"/>
  <c r="C1356" i="4"/>
  <c r="F1369" i="4"/>
  <c r="C1369" i="4"/>
  <c r="F1366" i="4"/>
  <c r="C1366" i="4"/>
  <c r="C1359" i="4"/>
  <c r="D1374" i="4"/>
  <c r="C1374" i="4" s="1"/>
  <c r="A1398" i="4"/>
  <c r="C1391" i="4"/>
  <c r="D1386" i="4"/>
  <c r="A1410" i="4"/>
  <c r="F1365" i="4"/>
  <c r="C1365" i="4"/>
  <c r="F1360" i="4"/>
  <c r="C1360" i="4"/>
  <c r="F1357" i="4"/>
  <c r="C1357" i="4"/>
  <c r="F1374" i="4"/>
  <c r="F1364" i="4"/>
  <c r="C1364" i="4"/>
  <c r="F1358" i="4"/>
  <c r="C1358" i="4"/>
  <c r="F1370" i="4"/>
  <c r="C1370" i="4"/>
  <c r="F1354" i="4"/>
  <c r="C1354" i="4"/>
  <c r="F1352" i="4"/>
  <c r="C1352" i="4"/>
  <c r="C1353" i="4"/>
  <c r="C1361" i="4"/>
  <c r="E1398" i="4"/>
  <c r="B1422" i="4"/>
  <c r="D1396" i="4"/>
  <c r="A1420" i="4"/>
  <c r="A1408" i="4"/>
  <c r="D1384" i="4"/>
  <c r="D1381" i="4"/>
  <c r="A1405" i="4"/>
  <c r="B1435" i="4"/>
  <c r="E1411" i="4"/>
  <c r="E1376" i="4"/>
  <c r="B1400" i="4"/>
  <c r="F1353" i="4"/>
  <c r="D1382" i="4"/>
  <c r="A1406" i="4"/>
  <c r="F1356" i="4"/>
  <c r="B1407" i="4"/>
  <c r="E1383" i="4"/>
  <c r="D1395" i="4"/>
  <c r="A1419" i="4"/>
  <c r="A1418" i="4"/>
  <c r="D1394" i="4"/>
  <c r="D1415" i="4"/>
  <c r="C1415" i="4" s="1"/>
  <c r="A1439" i="4"/>
  <c r="E1392" i="4"/>
  <c r="B1416" i="4"/>
  <c r="E1384" i="4"/>
  <c r="B1408" i="4"/>
  <c r="E1415" i="4"/>
  <c r="B1439" i="4"/>
  <c r="F1391" i="4"/>
  <c r="E1426" i="4"/>
  <c r="B1450" i="4"/>
  <c r="E1386" i="4"/>
  <c r="F1386" i="4" s="1"/>
  <c r="B1410" i="4"/>
  <c r="D1380" i="4"/>
  <c r="C1380" i="4" s="1"/>
  <c r="A1404" i="4"/>
  <c r="D1397" i="4"/>
  <c r="A1421" i="4"/>
  <c r="B1412" i="4"/>
  <c r="E1388" i="4"/>
  <c r="F1359" i="4"/>
  <c r="A1427" i="4"/>
  <c r="D1403" i="4"/>
  <c r="B1406" i="4"/>
  <c r="E1382" i="4"/>
  <c r="B1418" i="4"/>
  <c r="E1394" i="4"/>
  <c r="D1437" i="4"/>
  <c r="A1461" i="4"/>
  <c r="D1388" i="4"/>
  <c r="A1412" i="4"/>
  <c r="A1401" i="4"/>
  <c r="D1377" i="4"/>
  <c r="D1393" i="4"/>
  <c r="A1417" i="4"/>
  <c r="A1414" i="4"/>
  <c r="D1390" i="4"/>
  <c r="D1383" i="4"/>
  <c r="A1407" i="4"/>
  <c r="B1417" i="4"/>
  <c r="E1393" i="4"/>
  <c r="B1405" i="4"/>
  <c r="E1381" i="4"/>
  <c r="D1387" i="4"/>
  <c r="A1411" i="4"/>
  <c r="A1400" i="4"/>
  <c r="D1376" i="4"/>
  <c r="C1376" i="4" s="1"/>
  <c r="B1427" i="4"/>
  <c r="E1403" i="4"/>
  <c r="F1379" i="4"/>
  <c r="E1389" i="4"/>
  <c r="B1413" i="4"/>
  <c r="E1414" i="4"/>
  <c r="B1438" i="4"/>
  <c r="A1433" i="4"/>
  <c r="D1409" i="4"/>
  <c r="D1378" i="4"/>
  <c r="A1402" i="4"/>
  <c r="A1464" i="4"/>
  <c r="D1440" i="4"/>
  <c r="D1399" i="4"/>
  <c r="A1423" i="4"/>
  <c r="B1423" i="4"/>
  <c r="E1399" i="4"/>
  <c r="B1419" i="4"/>
  <c r="E1395" i="4"/>
  <c r="E1380" i="4"/>
  <c r="B1404" i="4"/>
  <c r="B1401" i="4"/>
  <c r="E1377" i="4"/>
  <c r="E1385" i="4"/>
  <c r="F1385" i="4" s="1"/>
  <c r="B1409" i="4"/>
  <c r="C1393" i="4" l="1"/>
  <c r="E1396" i="4"/>
  <c r="B1420" i="4"/>
  <c r="C1388" i="4"/>
  <c r="F1396" i="4"/>
  <c r="C1396" i="4"/>
  <c r="F1392" i="4"/>
  <c r="C1392" i="4"/>
  <c r="F1394" i="4"/>
  <c r="C1394" i="4"/>
  <c r="F1382" i="4"/>
  <c r="C1382" i="4"/>
  <c r="E1421" i="4"/>
  <c r="B1445" i="4"/>
  <c r="F1378" i="4"/>
  <c r="C1378" i="4"/>
  <c r="D1410" i="4"/>
  <c r="A1434" i="4"/>
  <c r="F1390" i="4"/>
  <c r="C1390" i="4"/>
  <c r="C1386" i="4"/>
  <c r="F1387" i="4"/>
  <c r="C1387" i="4"/>
  <c r="F1377" i="4"/>
  <c r="C1377" i="4"/>
  <c r="F1395" i="4"/>
  <c r="C1395" i="4"/>
  <c r="C1381" i="4"/>
  <c r="F1398" i="4"/>
  <c r="C1403" i="4"/>
  <c r="F1399" i="4"/>
  <c r="C1399" i="4"/>
  <c r="F1389" i="4"/>
  <c r="C1389" i="4"/>
  <c r="F1397" i="4"/>
  <c r="C1397" i="4"/>
  <c r="C1384" i="4"/>
  <c r="A1422" i="4"/>
  <c r="D1398" i="4"/>
  <c r="C1398" i="4" s="1"/>
  <c r="F1383" i="4"/>
  <c r="C1383" i="4"/>
  <c r="C1385" i="4"/>
  <c r="D1423" i="4"/>
  <c r="C1423" i="4" s="1"/>
  <c r="A1447" i="4"/>
  <c r="D1405" i="4"/>
  <c r="A1429" i="4"/>
  <c r="E1413" i="4"/>
  <c r="B1437" i="4"/>
  <c r="D1412" i="4"/>
  <c r="A1436" i="4"/>
  <c r="E1439" i="4"/>
  <c r="B1463" i="4"/>
  <c r="B1431" i="4"/>
  <c r="E1407" i="4"/>
  <c r="F1384" i="4"/>
  <c r="B1436" i="4"/>
  <c r="E1412" i="4"/>
  <c r="B1441" i="4"/>
  <c r="E1417" i="4"/>
  <c r="A1445" i="4"/>
  <c r="D1421" i="4"/>
  <c r="F1376" i="4"/>
  <c r="E1404" i="4"/>
  <c r="B1428" i="4"/>
  <c r="D1402" i="4"/>
  <c r="A1426" i="4"/>
  <c r="D1400" i="4"/>
  <c r="A1424" i="4"/>
  <c r="E1416" i="4"/>
  <c r="B1440" i="4"/>
  <c r="A1432" i="4"/>
  <c r="D1408" i="4"/>
  <c r="B1459" i="4"/>
  <c r="E1435" i="4"/>
  <c r="B1442" i="4"/>
  <c r="E1418" i="4"/>
  <c r="D1404" i="4"/>
  <c r="A1428" i="4"/>
  <c r="D1406" i="4"/>
  <c r="A1430" i="4"/>
  <c r="A1444" i="4"/>
  <c r="D1420" i="4"/>
  <c r="B1429" i="4"/>
  <c r="E1405" i="4"/>
  <c r="F1388" i="4"/>
  <c r="F1381" i="4"/>
  <c r="A1488" i="4"/>
  <c r="D1464" i="4"/>
  <c r="F1380" i="4"/>
  <c r="A1425" i="4"/>
  <c r="D1401" i="4"/>
  <c r="A1442" i="4"/>
  <c r="D1418" i="4"/>
  <c r="B1433" i="4"/>
  <c r="E1409" i="4"/>
  <c r="C1409" i="4" s="1"/>
  <c r="D1419" i="4"/>
  <c r="C1419" i="4" s="1"/>
  <c r="A1443" i="4"/>
  <c r="F1409" i="4"/>
  <c r="D1411" i="4"/>
  <c r="A1435" i="4"/>
  <c r="D1439" i="4"/>
  <c r="C1439" i="4" s="1"/>
  <c r="A1463" i="4"/>
  <c r="D1433" i="4"/>
  <c r="A1457" i="4"/>
  <c r="F1415" i="4"/>
  <c r="B1451" i="4"/>
  <c r="E1427" i="4"/>
  <c r="D1407" i="4"/>
  <c r="A1431" i="4"/>
  <c r="D1461" i="4"/>
  <c r="A1485" i="4"/>
  <c r="E1408" i="4"/>
  <c r="B1432" i="4"/>
  <c r="D1414" i="4"/>
  <c r="A1438" i="4"/>
  <c r="E1406" i="4"/>
  <c r="B1430" i="4"/>
  <c r="E1410" i="4"/>
  <c r="F1410" i="4" s="1"/>
  <c r="B1434" i="4"/>
  <c r="E1438" i="4"/>
  <c r="B1462" i="4"/>
  <c r="D1417" i="4"/>
  <c r="C1417" i="4" s="1"/>
  <c r="A1441" i="4"/>
  <c r="F1403" i="4"/>
  <c r="E1422" i="4"/>
  <c r="B1446" i="4"/>
  <c r="E1401" i="4"/>
  <c r="B1425" i="4"/>
  <c r="B1443" i="4"/>
  <c r="E1419" i="4"/>
  <c r="B1447" i="4"/>
  <c r="E1423" i="4"/>
  <c r="F1393" i="4"/>
  <c r="A1451" i="4"/>
  <c r="D1427" i="4"/>
  <c r="E1450" i="4"/>
  <c r="B1474" i="4"/>
  <c r="E1400" i="4"/>
  <c r="B1424" i="4"/>
  <c r="E1420" i="4" l="1"/>
  <c r="B1444" i="4"/>
  <c r="C1406" i="4"/>
  <c r="B1469" i="4"/>
  <c r="E1445" i="4"/>
  <c r="F1421" i="4"/>
  <c r="C1421" i="4"/>
  <c r="A1446" i="4"/>
  <c r="D1422" i="4"/>
  <c r="C1422" i="4" s="1"/>
  <c r="F1402" i="4"/>
  <c r="C1402" i="4"/>
  <c r="F1420" i="4"/>
  <c r="C1420" i="4"/>
  <c r="F1418" i="4"/>
  <c r="C1418" i="4"/>
  <c r="F1412" i="4"/>
  <c r="C1412" i="4"/>
  <c r="C1401" i="4"/>
  <c r="F1416" i="4"/>
  <c r="C1416" i="4"/>
  <c r="F1414" i="4"/>
  <c r="C1414" i="4"/>
  <c r="F1404" i="4"/>
  <c r="C1404" i="4"/>
  <c r="F1413" i="4"/>
  <c r="C1413" i="4"/>
  <c r="F1407" i="4"/>
  <c r="C1407" i="4"/>
  <c r="F1408" i="4"/>
  <c r="C1408" i="4"/>
  <c r="A1458" i="4"/>
  <c r="D1434" i="4"/>
  <c r="F1427" i="4"/>
  <c r="C1427" i="4"/>
  <c r="F1411" i="4"/>
  <c r="C1411" i="4"/>
  <c r="C1400" i="4"/>
  <c r="F1405" i="4"/>
  <c r="C1405" i="4"/>
  <c r="C1410" i="4"/>
  <c r="E1474" i="4"/>
  <c r="B1498" i="4"/>
  <c r="B1461" i="4"/>
  <c r="E1437" i="4"/>
  <c r="E1425" i="4"/>
  <c r="B1449" i="4"/>
  <c r="E1430" i="4"/>
  <c r="B1454" i="4"/>
  <c r="B1457" i="4"/>
  <c r="E1433" i="4"/>
  <c r="C1433" i="4" s="1"/>
  <c r="A1468" i="4"/>
  <c r="D1444" i="4"/>
  <c r="A1454" i="4"/>
  <c r="D1430" i="4"/>
  <c r="F1401" i="4"/>
  <c r="D1457" i="4"/>
  <c r="A1481" i="4"/>
  <c r="E1440" i="4"/>
  <c r="B1464" i="4"/>
  <c r="D1436" i="4"/>
  <c r="A1460" i="4"/>
  <c r="D1463" i="4"/>
  <c r="A1487" i="4"/>
  <c r="D1428" i="4"/>
  <c r="A1452" i="4"/>
  <c r="D1451" i="4"/>
  <c r="A1475" i="4"/>
  <c r="D1485" i="4"/>
  <c r="A1509" i="4"/>
  <c r="D1435" i="4"/>
  <c r="A1459" i="4"/>
  <c r="D1424" i="4"/>
  <c r="A1448" i="4"/>
  <c r="A1512" i="4"/>
  <c r="D1488" i="4"/>
  <c r="B1466" i="4"/>
  <c r="E1442" i="4"/>
  <c r="F1400" i="4"/>
  <c r="D1429" i="4"/>
  <c r="A1453" i="4"/>
  <c r="E1432" i="4"/>
  <c r="B1456" i="4"/>
  <c r="A1449" i="4"/>
  <c r="D1425" i="4"/>
  <c r="B1465" i="4"/>
  <c r="E1441" i="4"/>
  <c r="F1439" i="4"/>
  <c r="F1417" i="4"/>
  <c r="D1426" i="4"/>
  <c r="A1450" i="4"/>
  <c r="E1463" i="4"/>
  <c r="B1487" i="4"/>
  <c r="E1446" i="4"/>
  <c r="B1470" i="4"/>
  <c r="A1466" i="4"/>
  <c r="D1442" i="4"/>
  <c r="F1406" i="4"/>
  <c r="D1441" i="4"/>
  <c r="A1465" i="4"/>
  <c r="E1462" i="4"/>
  <c r="B1486" i="4"/>
  <c r="D1431" i="4"/>
  <c r="C1431" i="4" s="1"/>
  <c r="A1455" i="4"/>
  <c r="B1471" i="4"/>
  <c r="E1447" i="4"/>
  <c r="D1443" i="4"/>
  <c r="A1467" i="4"/>
  <c r="F1419" i="4"/>
  <c r="E1428" i="4"/>
  <c r="B1452" i="4"/>
  <c r="D1447" i="4"/>
  <c r="A1471" i="4"/>
  <c r="D1432" i="4"/>
  <c r="A1456" i="4"/>
  <c r="D1438" i="4"/>
  <c r="A1462" i="4"/>
  <c r="D1445" i="4"/>
  <c r="A1469" i="4"/>
  <c r="B1460" i="4"/>
  <c r="E1436" i="4"/>
  <c r="E1434" i="4"/>
  <c r="F1434" i="4" s="1"/>
  <c r="B1458" i="4"/>
  <c r="E1424" i="4"/>
  <c r="B1448" i="4"/>
  <c r="B1467" i="4"/>
  <c r="E1443" i="4"/>
  <c r="B1475" i="4"/>
  <c r="E1451" i="4"/>
  <c r="B1453" i="4"/>
  <c r="E1429" i="4"/>
  <c r="B1483" i="4"/>
  <c r="E1459" i="4"/>
  <c r="B1455" i="4"/>
  <c r="E1431" i="4"/>
  <c r="F1423" i="4"/>
  <c r="F1422" i="4" l="1"/>
  <c r="E1444" i="4"/>
  <c r="B1468" i="4"/>
  <c r="F1435" i="4"/>
  <c r="C1435" i="4"/>
  <c r="F1451" i="4"/>
  <c r="C1451" i="4"/>
  <c r="F1432" i="4"/>
  <c r="C1432" i="4"/>
  <c r="C1434" i="4"/>
  <c r="F1447" i="4"/>
  <c r="C1447" i="4"/>
  <c r="C1442" i="4"/>
  <c r="A1482" i="4"/>
  <c r="D1458" i="4"/>
  <c r="C1430" i="4"/>
  <c r="F1437" i="4"/>
  <c r="C1437" i="4"/>
  <c r="A1470" i="4"/>
  <c r="D1446" i="4"/>
  <c r="C1446" i="4" s="1"/>
  <c r="F1436" i="4"/>
  <c r="C1436" i="4"/>
  <c r="F1443" i="4"/>
  <c r="C1443" i="4"/>
  <c r="F1425" i="4"/>
  <c r="C1425" i="4"/>
  <c r="C1428" i="4"/>
  <c r="F1433" i="4"/>
  <c r="F1429" i="4"/>
  <c r="C1429" i="4"/>
  <c r="F1440" i="4"/>
  <c r="C1440" i="4"/>
  <c r="C1424" i="4"/>
  <c r="C1463" i="4"/>
  <c r="F1426" i="4"/>
  <c r="C1426" i="4"/>
  <c r="F1441" i="4"/>
  <c r="C1441" i="4"/>
  <c r="F1445" i="4"/>
  <c r="C1445" i="4"/>
  <c r="F1438" i="4"/>
  <c r="C1438" i="4"/>
  <c r="F1444" i="4"/>
  <c r="C1444" i="4"/>
  <c r="B1493" i="4"/>
  <c r="E1469" i="4"/>
  <c r="D1471" i="4"/>
  <c r="A1495" i="4"/>
  <c r="D1450" i="4"/>
  <c r="A1474" i="4"/>
  <c r="D1453" i="4"/>
  <c r="A1477" i="4"/>
  <c r="D1481" i="4"/>
  <c r="A1505" i="4"/>
  <c r="E1454" i="4"/>
  <c r="B1478" i="4"/>
  <c r="B1479" i="4"/>
  <c r="E1455" i="4"/>
  <c r="E1464" i="4"/>
  <c r="B1488" i="4"/>
  <c r="E1452" i="4"/>
  <c r="B1476" i="4"/>
  <c r="D1465" i="4"/>
  <c r="A1489" i="4"/>
  <c r="F1442" i="4"/>
  <c r="B1490" i="4"/>
  <c r="E1466" i="4"/>
  <c r="E1449" i="4"/>
  <c r="B1473" i="4"/>
  <c r="E1486" i="4"/>
  <c r="B1510" i="4"/>
  <c r="E1457" i="4"/>
  <c r="F1457" i="4" s="1"/>
  <c r="B1481" i="4"/>
  <c r="B1507" i="4"/>
  <c r="E1483" i="4"/>
  <c r="B1484" i="4"/>
  <c r="E1460" i="4"/>
  <c r="A1490" i="4"/>
  <c r="D1466" i="4"/>
  <c r="C1466" i="4" s="1"/>
  <c r="B1489" i="4"/>
  <c r="E1465" i="4"/>
  <c r="D1452" i="4"/>
  <c r="A1476" i="4"/>
  <c r="F1430" i="4"/>
  <c r="D1509" i="4"/>
  <c r="A1533" i="4"/>
  <c r="D1475" i="4"/>
  <c r="A1499" i="4"/>
  <c r="A1536" i="4"/>
  <c r="D1512" i="4"/>
  <c r="F1428" i="4"/>
  <c r="D1454" i="4"/>
  <c r="C1454" i="4" s="1"/>
  <c r="A1478" i="4"/>
  <c r="A1473" i="4"/>
  <c r="D1449" i="4"/>
  <c r="A1472" i="4"/>
  <c r="D1448" i="4"/>
  <c r="D1487" i="4"/>
  <c r="A1511" i="4"/>
  <c r="E1461" i="4"/>
  <c r="B1485" i="4"/>
  <c r="D1468" i="4"/>
  <c r="A1492" i="4"/>
  <c r="D1467" i="4"/>
  <c r="A1491" i="4"/>
  <c r="B1477" i="4"/>
  <c r="E1453" i="4"/>
  <c r="D1469" i="4"/>
  <c r="A1493" i="4"/>
  <c r="B1499" i="4"/>
  <c r="E1475" i="4"/>
  <c r="A1486" i="4"/>
  <c r="D1462" i="4"/>
  <c r="B1495" i="4"/>
  <c r="E1471" i="4"/>
  <c r="E1470" i="4"/>
  <c r="B1494" i="4"/>
  <c r="B1491" i="4"/>
  <c r="E1467" i="4"/>
  <c r="D1456" i="4"/>
  <c r="A1480" i="4"/>
  <c r="D1455" i="4"/>
  <c r="C1455" i="4" s="1"/>
  <c r="A1479" i="4"/>
  <c r="B1511" i="4"/>
  <c r="E1487" i="4"/>
  <c r="B1480" i="4"/>
  <c r="E1456" i="4"/>
  <c r="F1424" i="4"/>
  <c r="F1463" i="4"/>
  <c r="E1498" i="4"/>
  <c r="B1522" i="4"/>
  <c r="E1458" i="4"/>
  <c r="B1482" i="4"/>
  <c r="E1448" i="4"/>
  <c r="B1472" i="4"/>
  <c r="F1431" i="4"/>
  <c r="D1459" i="4"/>
  <c r="A1483" i="4"/>
  <c r="D1460" i="4"/>
  <c r="A1484" i="4"/>
  <c r="F1446" i="4" l="1"/>
  <c r="C1458" i="4"/>
  <c r="E1468" i="4"/>
  <c r="B1492" i="4"/>
  <c r="C1460" i="4"/>
  <c r="F1450" i="4"/>
  <c r="C1450" i="4"/>
  <c r="F1465" i="4"/>
  <c r="C1465" i="4"/>
  <c r="F1452" i="4"/>
  <c r="C1452" i="4"/>
  <c r="F1475" i="4"/>
  <c r="C1475" i="4"/>
  <c r="C1471" i="4"/>
  <c r="D1470" i="4"/>
  <c r="C1470" i="4" s="1"/>
  <c r="A1494" i="4"/>
  <c r="A1506" i="4"/>
  <c r="D1482" i="4"/>
  <c r="F1464" i="4"/>
  <c r="C1464" i="4"/>
  <c r="F1448" i="4"/>
  <c r="C1448" i="4"/>
  <c r="F1449" i="4"/>
  <c r="C1449" i="4"/>
  <c r="F1462" i="4"/>
  <c r="C1462" i="4"/>
  <c r="F1458" i="4"/>
  <c r="F1468" i="4"/>
  <c r="C1468" i="4"/>
  <c r="C1467" i="4"/>
  <c r="F1487" i="4"/>
  <c r="C1487" i="4"/>
  <c r="C1453" i="4"/>
  <c r="B1517" i="4"/>
  <c r="E1493" i="4"/>
  <c r="F1459" i="4"/>
  <c r="C1459" i="4"/>
  <c r="C1456" i="4"/>
  <c r="F1469" i="4"/>
  <c r="C1469" i="4"/>
  <c r="F1461" i="4"/>
  <c r="C1461" i="4"/>
  <c r="C1457" i="4"/>
  <c r="D1505" i="4"/>
  <c r="A1529" i="4"/>
  <c r="E1478" i="4"/>
  <c r="B1502" i="4"/>
  <c r="D1483" i="4"/>
  <c r="A1507" i="4"/>
  <c r="E1481" i="4"/>
  <c r="F1481" i="4" s="1"/>
  <c r="B1505" i="4"/>
  <c r="E1476" i="4"/>
  <c r="B1500" i="4"/>
  <c r="D1484" i="4"/>
  <c r="A1508" i="4"/>
  <c r="B1514" i="4"/>
  <c r="E1490" i="4"/>
  <c r="B1503" i="4"/>
  <c r="E1479" i="4"/>
  <c r="B1519" i="4"/>
  <c r="E1495" i="4"/>
  <c r="D1476" i="4"/>
  <c r="A1500" i="4"/>
  <c r="D1477" i="4"/>
  <c r="A1501" i="4"/>
  <c r="B1496" i="4"/>
  <c r="E1472" i="4"/>
  <c r="F1453" i="4"/>
  <c r="B1501" i="4"/>
  <c r="E1477" i="4"/>
  <c r="D1499" i="4"/>
  <c r="C1499" i="4" s="1"/>
  <c r="A1523" i="4"/>
  <c r="D1533" i="4"/>
  <c r="A1557" i="4"/>
  <c r="D1489" i="4"/>
  <c r="A1513" i="4"/>
  <c r="D1491" i="4"/>
  <c r="A1515" i="4"/>
  <c r="B1535" i="4"/>
  <c r="E1511" i="4"/>
  <c r="D1486" i="4"/>
  <c r="A1510" i="4"/>
  <c r="F1467" i="4"/>
  <c r="A1497" i="4"/>
  <c r="D1473" i="4"/>
  <c r="E1482" i="4"/>
  <c r="F1482" i="4" s="1"/>
  <c r="B1506" i="4"/>
  <c r="A1503" i="4"/>
  <c r="D1479" i="4"/>
  <c r="D1478" i="4"/>
  <c r="A1502" i="4"/>
  <c r="B1534" i="4"/>
  <c r="E1510" i="4"/>
  <c r="E1488" i="4"/>
  <c r="B1512" i="4"/>
  <c r="D1474" i="4"/>
  <c r="A1498" i="4"/>
  <c r="A1560" i="4"/>
  <c r="D1536" i="4"/>
  <c r="F1454" i="4"/>
  <c r="A1514" i="4"/>
  <c r="D1490" i="4"/>
  <c r="B1515" i="4"/>
  <c r="E1491" i="4"/>
  <c r="F1460" i="4"/>
  <c r="B1531" i="4"/>
  <c r="E1507" i="4"/>
  <c r="E1480" i="4"/>
  <c r="B1504" i="4"/>
  <c r="A1496" i="4"/>
  <c r="D1472" i="4"/>
  <c r="F1455" i="4"/>
  <c r="E1499" i="4"/>
  <c r="B1523" i="4"/>
  <c r="A1516" i="4"/>
  <c r="D1492" i="4"/>
  <c r="E1522" i="4"/>
  <c r="B1546" i="4"/>
  <c r="D1480" i="4"/>
  <c r="A1504" i="4"/>
  <c r="D1493" i="4"/>
  <c r="A1517" i="4"/>
  <c r="B1513" i="4"/>
  <c r="E1489" i="4"/>
  <c r="E1473" i="4"/>
  <c r="B1497" i="4"/>
  <c r="D1495" i="4"/>
  <c r="A1519" i="4"/>
  <c r="E1494" i="4"/>
  <c r="B1518" i="4"/>
  <c r="A1535" i="4"/>
  <c r="D1511" i="4"/>
  <c r="B1508" i="4"/>
  <c r="E1484" i="4"/>
  <c r="F1456" i="4"/>
  <c r="B1509" i="4"/>
  <c r="E1485" i="4"/>
  <c r="F1466" i="4"/>
  <c r="F1471" i="4"/>
  <c r="E1492" i="4" l="1"/>
  <c r="B1516" i="4"/>
  <c r="C1480" i="4"/>
  <c r="F1485" i="4"/>
  <c r="C1485" i="4"/>
  <c r="F1483" i="4"/>
  <c r="C1483" i="4"/>
  <c r="E1517" i="4"/>
  <c r="B1541" i="4"/>
  <c r="F1470" i="4"/>
  <c r="F1486" i="4"/>
  <c r="C1486" i="4"/>
  <c r="A1518" i="4"/>
  <c r="D1494" i="4"/>
  <c r="C1494" i="4" s="1"/>
  <c r="F1495" i="4"/>
  <c r="C1495" i="4"/>
  <c r="F1492" i="4"/>
  <c r="C1492" i="4"/>
  <c r="F1490" i="4"/>
  <c r="C1490" i="4"/>
  <c r="F1488" i="4"/>
  <c r="C1488" i="4"/>
  <c r="F1472" i="4"/>
  <c r="C1472" i="4"/>
  <c r="F1489" i="4"/>
  <c r="C1489" i="4"/>
  <c r="F1478" i="4"/>
  <c r="C1478" i="4"/>
  <c r="F1484" i="4"/>
  <c r="C1484" i="4"/>
  <c r="C1481" i="4"/>
  <c r="C1476" i="4"/>
  <c r="F1473" i="4"/>
  <c r="C1473" i="4"/>
  <c r="F1474" i="4"/>
  <c r="C1474" i="4"/>
  <c r="F1493" i="4"/>
  <c r="C1493" i="4"/>
  <c r="F1479" i="4"/>
  <c r="C1479" i="4"/>
  <c r="F1491" i="4"/>
  <c r="C1491" i="4"/>
  <c r="C1482" i="4"/>
  <c r="F1511" i="4"/>
  <c r="C1511" i="4"/>
  <c r="F1477" i="4"/>
  <c r="C1477" i="4"/>
  <c r="D1506" i="4"/>
  <c r="A1530" i="4"/>
  <c r="F1476" i="4"/>
  <c r="E1505" i="4"/>
  <c r="C1505" i="4" s="1"/>
  <c r="B1529" i="4"/>
  <c r="A1521" i="4"/>
  <c r="D1497" i="4"/>
  <c r="D1523" i="4"/>
  <c r="A1547" i="4"/>
  <c r="D1519" i="4"/>
  <c r="A1543" i="4"/>
  <c r="E1546" i="4"/>
  <c r="B1570" i="4"/>
  <c r="B1555" i="4"/>
  <c r="E1531" i="4"/>
  <c r="A1584" i="4"/>
  <c r="D1560" i="4"/>
  <c r="E1506" i="4"/>
  <c r="F1506" i="4" s="1"/>
  <c r="B1530" i="4"/>
  <c r="E1500" i="4"/>
  <c r="B1524" i="4"/>
  <c r="A1540" i="4"/>
  <c r="D1516" i="4"/>
  <c r="E1512" i="4"/>
  <c r="B1536" i="4"/>
  <c r="F1499" i="4"/>
  <c r="B1543" i="4"/>
  <c r="E1519" i="4"/>
  <c r="D1507" i="4"/>
  <c r="A1531" i="4"/>
  <c r="A1527" i="4"/>
  <c r="D1503" i="4"/>
  <c r="D1501" i="4"/>
  <c r="A1525" i="4"/>
  <c r="D1510" i="4"/>
  <c r="A1534" i="4"/>
  <c r="D1557" i="4"/>
  <c r="A1581" i="4"/>
  <c r="E1497" i="4"/>
  <c r="B1521" i="4"/>
  <c r="B1539" i="4"/>
  <c r="E1515" i="4"/>
  <c r="B1525" i="4"/>
  <c r="E1501" i="4"/>
  <c r="B1527" i="4"/>
  <c r="E1503" i="4"/>
  <c r="B1526" i="4"/>
  <c r="E1502" i="4"/>
  <c r="D1513" i="4"/>
  <c r="A1537" i="4"/>
  <c r="E1523" i="4"/>
  <c r="B1547" i="4"/>
  <c r="B1532" i="4"/>
  <c r="E1508" i="4"/>
  <c r="D1535" i="4"/>
  <c r="A1559" i="4"/>
  <c r="B1537" i="4"/>
  <c r="E1513" i="4"/>
  <c r="E1518" i="4"/>
  <c r="B1542" i="4"/>
  <c r="D1504" i="4"/>
  <c r="A1528" i="4"/>
  <c r="F1480" i="4"/>
  <c r="A1538" i="4"/>
  <c r="D1514" i="4"/>
  <c r="C1514" i="4" s="1"/>
  <c r="E1534" i="4"/>
  <c r="B1558" i="4"/>
  <c r="D1517" i="4"/>
  <c r="A1541" i="4"/>
  <c r="A1520" i="4"/>
  <c r="D1496" i="4"/>
  <c r="D1502" i="4"/>
  <c r="A1526" i="4"/>
  <c r="E1535" i="4"/>
  <c r="B1559" i="4"/>
  <c r="B1538" i="4"/>
  <c r="E1514" i="4"/>
  <c r="A1553" i="4"/>
  <c r="D1529" i="4"/>
  <c r="D1500" i="4"/>
  <c r="C1500" i="4" s="1"/>
  <c r="A1524" i="4"/>
  <c r="E1509" i="4"/>
  <c r="B1533" i="4"/>
  <c r="D1498" i="4"/>
  <c r="A1522" i="4"/>
  <c r="E1504" i="4"/>
  <c r="B1528" i="4"/>
  <c r="D1515" i="4"/>
  <c r="A1539" i="4"/>
  <c r="B1520" i="4"/>
  <c r="E1496" i="4"/>
  <c r="D1508" i="4"/>
  <c r="C1508" i="4" s="1"/>
  <c r="A1532" i="4"/>
  <c r="F1505" i="4" l="1"/>
  <c r="C1504" i="4"/>
  <c r="E1516" i="4"/>
  <c r="B1540" i="4"/>
  <c r="C1497" i="4"/>
  <c r="F1501" i="4"/>
  <c r="C1501" i="4"/>
  <c r="F1494" i="4"/>
  <c r="C1515" i="4"/>
  <c r="C1503" i="4"/>
  <c r="E1541" i="4"/>
  <c r="B1565" i="4"/>
  <c r="F1496" i="4"/>
  <c r="C1496" i="4"/>
  <c r="F1512" i="4"/>
  <c r="C1512" i="4"/>
  <c r="F1510" i="4"/>
  <c r="C1510" i="4"/>
  <c r="F1519" i="4"/>
  <c r="C1519" i="4"/>
  <c r="F1535" i="4"/>
  <c r="C1535" i="4"/>
  <c r="F1523" i="4"/>
  <c r="C1523" i="4"/>
  <c r="F1507" i="4"/>
  <c r="C1507" i="4"/>
  <c r="F1498" i="4"/>
  <c r="C1498" i="4"/>
  <c r="F1513" i="4"/>
  <c r="C1513" i="4"/>
  <c r="D1518" i="4"/>
  <c r="C1518" i="4" s="1"/>
  <c r="A1542" i="4"/>
  <c r="F1517" i="4"/>
  <c r="C1517" i="4"/>
  <c r="D1530" i="4"/>
  <c r="C1530" i="4" s="1"/>
  <c r="A1554" i="4"/>
  <c r="F1509" i="4"/>
  <c r="C1509" i="4"/>
  <c r="F1516" i="4"/>
  <c r="C1516" i="4"/>
  <c r="F1502" i="4"/>
  <c r="C1502" i="4"/>
  <c r="C1506" i="4"/>
  <c r="E1530" i="4"/>
  <c r="B1554" i="4"/>
  <c r="F1497" i="4"/>
  <c r="E1528" i="4"/>
  <c r="B1552" i="4"/>
  <c r="B1549" i="4"/>
  <c r="E1525" i="4"/>
  <c r="A1545" i="4"/>
  <c r="D1521" i="4"/>
  <c r="B1571" i="4"/>
  <c r="E1547" i="4"/>
  <c r="F1508" i="4"/>
  <c r="B1553" i="4"/>
  <c r="E1529" i="4"/>
  <c r="C1529" i="4" s="1"/>
  <c r="F1514" i="4"/>
  <c r="D1547" i="4"/>
  <c r="A1571" i="4"/>
  <c r="A1544" i="4"/>
  <c r="D1520" i="4"/>
  <c r="E1542" i="4"/>
  <c r="B1566" i="4"/>
  <c r="D1534" i="4"/>
  <c r="A1558" i="4"/>
  <c r="E1536" i="4"/>
  <c r="B1560" i="4"/>
  <c r="A1608" i="4"/>
  <c r="D1584" i="4"/>
  <c r="B1556" i="4"/>
  <c r="E1532" i="4"/>
  <c r="E1524" i="4"/>
  <c r="B1548" i="4"/>
  <c r="A1562" i="4"/>
  <c r="D1538" i="4"/>
  <c r="C1538" i="4" s="1"/>
  <c r="B1545" i="4"/>
  <c r="E1521" i="4"/>
  <c r="D1526" i="4"/>
  <c r="A1550" i="4"/>
  <c r="D1532" i="4"/>
  <c r="A1556" i="4"/>
  <c r="A1552" i="4"/>
  <c r="D1528" i="4"/>
  <c r="B1567" i="4"/>
  <c r="E1543" i="4"/>
  <c r="A1551" i="4"/>
  <c r="D1527" i="4"/>
  <c r="B1562" i="4"/>
  <c r="E1538" i="4"/>
  <c r="B1583" i="4"/>
  <c r="E1559" i="4"/>
  <c r="D1531" i="4"/>
  <c r="A1555" i="4"/>
  <c r="D1537" i="4"/>
  <c r="A1561" i="4"/>
  <c r="D1581" i="4"/>
  <c r="A1605" i="4"/>
  <c r="B1557" i="4"/>
  <c r="E1533" i="4"/>
  <c r="E1526" i="4"/>
  <c r="B1550" i="4"/>
  <c r="D1539" i="4"/>
  <c r="A1563" i="4"/>
  <c r="B1579" i="4"/>
  <c r="E1555" i="4"/>
  <c r="E1558" i="4"/>
  <c r="B1582" i="4"/>
  <c r="D1543" i="4"/>
  <c r="A1567" i="4"/>
  <c r="D1522" i="4"/>
  <c r="A1546" i="4"/>
  <c r="B1563" i="4"/>
  <c r="E1539" i="4"/>
  <c r="F1504" i="4"/>
  <c r="D1540" i="4"/>
  <c r="A1564" i="4"/>
  <c r="E1570" i="4"/>
  <c r="B1594" i="4"/>
  <c r="B1544" i="4"/>
  <c r="E1520" i="4"/>
  <c r="D1524" i="4"/>
  <c r="C1524" i="4" s="1"/>
  <c r="A1548" i="4"/>
  <c r="D1541" i="4"/>
  <c r="A1565" i="4"/>
  <c r="F1500" i="4"/>
  <c r="D1525" i="4"/>
  <c r="A1549" i="4"/>
  <c r="F1515" i="4"/>
  <c r="F1529" i="4"/>
  <c r="B1561" i="4"/>
  <c r="E1537" i="4"/>
  <c r="B1551" i="4"/>
  <c r="E1527" i="4"/>
  <c r="D1553" i="4"/>
  <c r="A1577" i="4"/>
  <c r="D1559" i="4"/>
  <c r="A1583" i="4"/>
  <c r="F1503" i="4"/>
  <c r="E1540" i="4" l="1"/>
  <c r="B1564" i="4"/>
  <c r="A1578" i="4"/>
  <c r="D1554" i="4"/>
  <c r="F1520" i="4"/>
  <c r="C1520" i="4"/>
  <c r="F1537" i="4"/>
  <c r="C1537" i="4"/>
  <c r="B1589" i="4"/>
  <c r="E1565" i="4"/>
  <c r="F1534" i="4"/>
  <c r="C1534" i="4"/>
  <c r="F1521" i="4"/>
  <c r="C1521" i="4"/>
  <c r="C1543" i="4"/>
  <c r="F1528" i="4"/>
  <c r="C1528" i="4"/>
  <c r="F1531" i="4"/>
  <c r="C1531" i="4"/>
  <c r="C1547" i="4"/>
  <c r="A1566" i="4"/>
  <c r="D1542" i="4"/>
  <c r="C1542" i="4" s="1"/>
  <c r="F1540" i="4"/>
  <c r="C1540" i="4"/>
  <c r="F1522" i="4"/>
  <c r="C1522" i="4"/>
  <c r="F1539" i="4"/>
  <c r="C1539" i="4"/>
  <c r="C1532" i="4"/>
  <c r="F1559" i="4"/>
  <c r="C1559" i="4"/>
  <c r="F1525" i="4"/>
  <c r="C1525" i="4"/>
  <c r="F1526" i="4"/>
  <c r="C1526" i="4"/>
  <c r="F1536" i="4"/>
  <c r="C1536" i="4"/>
  <c r="F1541" i="4"/>
  <c r="C1541" i="4"/>
  <c r="F1533" i="4"/>
  <c r="C1533" i="4"/>
  <c r="C1527" i="4"/>
  <c r="F1530" i="4"/>
  <c r="F1518" i="4"/>
  <c r="D1552" i="4"/>
  <c r="A1576" i="4"/>
  <c r="D1563" i="4"/>
  <c r="A1587" i="4"/>
  <c r="A1580" i="4"/>
  <c r="D1556" i="4"/>
  <c r="A1595" i="4"/>
  <c r="D1571" i="4"/>
  <c r="C1571" i="4" s="1"/>
  <c r="A1569" i="4"/>
  <c r="D1545" i="4"/>
  <c r="A1568" i="4"/>
  <c r="D1544" i="4"/>
  <c r="B1603" i="4"/>
  <c r="E1579" i="4"/>
  <c r="F1547" i="4"/>
  <c r="D1561" i="4"/>
  <c r="A1585" i="4"/>
  <c r="D1583" i="4"/>
  <c r="C1583" i="4" s="1"/>
  <c r="A1607" i="4"/>
  <c r="B1607" i="4"/>
  <c r="E1583" i="4"/>
  <c r="B1573" i="4"/>
  <c r="E1549" i="4"/>
  <c r="B1606" i="4"/>
  <c r="E1582" i="4"/>
  <c r="E1548" i="4"/>
  <c r="B1572" i="4"/>
  <c r="E1560" i="4"/>
  <c r="B1584" i="4"/>
  <c r="E1552" i="4"/>
  <c r="B1576" i="4"/>
  <c r="D1577" i="4"/>
  <c r="A1601" i="4"/>
  <c r="A1589" i="4"/>
  <c r="D1565" i="4"/>
  <c r="D1550" i="4"/>
  <c r="A1574" i="4"/>
  <c r="B1575" i="4"/>
  <c r="E1551" i="4"/>
  <c r="A1570" i="4"/>
  <c r="D1546" i="4"/>
  <c r="F1527" i="4"/>
  <c r="B1587" i="4"/>
  <c r="E1563" i="4"/>
  <c r="B1586" i="4"/>
  <c r="E1562" i="4"/>
  <c r="D1548" i="4"/>
  <c r="A1572" i="4"/>
  <c r="F1524" i="4"/>
  <c r="B1581" i="4"/>
  <c r="E1557" i="4"/>
  <c r="A1575" i="4"/>
  <c r="D1551" i="4"/>
  <c r="B1569" i="4"/>
  <c r="E1545" i="4"/>
  <c r="D1558" i="4"/>
  <c r="A1582" i="4"/>
  <c r="B1580" i="4"/>
  <c r="E1556" i="4"/>
  <c r="F1532" i="4"/>
  <c r="B1585" i="4"/>
  <c r="E1561" i="4"/>
  <c r="D1605" i="4"/>
  <c r="A1629" i="4"/>
  <c r="F1538" i="4"/>
  <c r="E1553" i="4"/>
  <c r="C1553" i="4" s="1"/>
  <c r="B1577" i="4"/>
  <c r="E1554" i="4"/>
  <c r="F1554" i="4" s="1"/>
  <c r="B1578" i="4"/>
  <c r="E1594" i="4"/>
  <c r="B1618" i="4"/>
  <c r="D1555" i="4"/>
  <c r="A1579" i="4"/>
  <c r="E1571" i="4"/>
  <c r="B1595" i="4"/>
  <c r="D1549" i="4"/>
  <c r="A1573" i="4"/>
  <c r="D1564" i="4"/>
  <c r="A1588" i="4"/>
  <c r="F1553" i="4"/>
  <c r="E1550" i="4"/>
  <c r="B1574" i="4"/>
  <c r="A1632" i="4"/>
  <c r="D1608" i="4"/>
  <c r="D1567" i="4"/>
  <c r="A1591" i="4"/>
  <c r="B1568" i="4"/>
  <c r="E1544" i="4"/>
  <c r="F1543" i="4"/>
  <c r="B1591" i="4"/>
  <c r="E1567" i="4"/>
  <c r="A1586" i="4"/>
  <c r="D1562" i="4"/>
  <c r="E1566" i="4"/>
  <c r="B1590" i="4"/>
  <c r="C1556" i="4" l="1"/>
  <c r="E1564" i="4"/>
  <c r="B1588" i="4"/>
  <c r="C1561" i="4"/>
  <c r="F1557" i="4"/>
  <c r="C1557" i="4"/>
  <c r="F1562" i="4"/>
  <c r="C1562" i="4"/>
  <c r="A1590" i="4"/>
  <c r="D1566" i="4"/>
  <c r="C1566" i="4" s="1"/>
  <c r="E1589" i="4"/>
  <c r="B1613" i="4"/>
  <c r="F1567" i="4"/>
  <c r="C1567" i="4"/>
  <c r="F1560" i="4"/>
  <c r="C1560" i="4"/>
  <c r="C1563" i="4"/>
  <c r="F1558" i="4"/>
  <c r="C1558" i="4"/>
  <c r="C1550" i="4"/>
  <c r="C1544" i="4"/>
  <c r="F1565" i="4"/>
  <c r="C1565" i="4"/>
  <c r="C1552" i="4"/>
  <c r="F1564" i="4"/>
  <c r="C1564" i="4"/>
  <c r="F1555" i="4"/>
  <c r="C1555" i="4"/>
  <c r="F1548" i="4"/>
  <c r="C1548" i="4"/>
  <c r="C1551" i="4"/>
  <c r="F1542" i="4"/>
  <c r="C1554" i="4"/>
  <c r="F1546" i="4"/>
  <c r="C1546" i="4"/>
  <c r="F1549" i="4"/>
  <c r="C1549" i="4"/>
  <c r="F1545" i="4"/>
  <c r="C1545" i="4"/>
  <c r="A1602" i="4"/>
  <c r="D1578" i="4"/>
  <c r="C1578" i="4" s="1"/>
  <c r="D1572" i="4"/>
  <c r="A1596" i="4"/>
  <c r="F1571" i="4"/>
  <c r="B1599" i="4"/>
  <c r="E1575" i="4"/>
  <c r="F1561" i="4"/>
  <c r="D1595" i="4"/>
  <c r="A1619" i="4"/>
  <c r="E1590" i="4"/>
  <c r="B1614" i="4"/>
  <c r="B1615" i="4"/>
  <c r="E1591" i="4"/>
  <c r="E1578" i="4"/>
  <c r="B1602" i="4"/>
  <c r="A1606" i="4"/>
  <c r="D1582" i="4"/>
  <c r="B1610" i="4"/>
  <c r="E1586" i="4"/>
  <c r="D1574" i="4"/>
  <c r="A1598" i="4"/>
  <c r="E1572" i="4"/>
  <c r="B1596" i="4"/>
  <c r="F1556" i="4"/>
  <c r="B1619" i="4"/>
  <c r="E1595" i="4"/>
  <c r="D1579" i="4"/>
  <c r="A1603" i="4"/>
  <c r="D1570" i="4"/>
  <c r="A1594" i="4"/>
  <c r="E1584" i="4"/>
  <c r="B1608" i="4"/>
  <c r="F1550" i="4"/>
  <c r="D1580" i="4"/>
  <c r="A1604" i="4"/>
  <c r="D1607" i="4"/>
  <c r="A1631" i="4"/>
  <c r="A1593" i="4"/>
  <c r="D1569" i="4"/>
  <c r="A1656" i="4"/>
  <c r="D1632" i="4"/>
  <c r="B1611" i="4"/>
  <c r="E1587" i="4"/>
  <c r="D1587" i="4"/>
  <c r="A1611" i="4"/>
  <c r="E1576" i="4"/>
  <c r="B1600" i="4"/>
  <c r="E1607" i="4"/>
  <c r="B1631" i="4"/>
  <c r="B1598" i="4"/>
  <c r="E1574" i="4"/>
  <c r="B1593" i="4"/>
  <c r="E1569" i="4"/>
  <c r="D1589" i="4"/>
  <c r="A1613" i="4"/>
  <c r="E1606" i="4"/>
  <c r="B1630" i="4"/>
  <c r="B1627" i="4"/>
  <c r="E1603" i="4"/>
  <c r="F1563" i="4"/>
  <c r="D1591" i="4"/>
  <c r="A1615" i="4"/>
  <c r="B1605" i="4"/>
  <c r="E1581" i="4"/>
  <c r="F1551" i="4"/>
  <c r="F1544" i="4"/>
  <c r="D1576" i="4"/>
  <c r="A1600" i="4"/>
  <c r="B1609" i="4"/>
  <c r="E1585" i="4"/>
  <c r="F1583" i="4"/>
  <c r="A1610" i="4"/>
  <c r="D1586" i="4"/>
  <c r="B1642" i="4"/>
  <c r="E1618" i="4"/>
  <c r="D1585" i="4"/>
  <c r="A1609" i="4"/>
  <c r="B1604" i="4"/>
  <c r="E1580" i="4"/>
  <c r="D1588" i="4"/>
  <c r="A1612" i="4"/>
  <c r="E1577" i="4"/>
  <c r="F1577" i="4" s="1"/>
  <c r="B1601" i="4"/>
  <c r="B1592" i="4"/>
  <c r="E1568" i="4"/>
  <c r="D1573" i="4"/>
  <c r="A1597" i="4"/>
  <c r="D1629" i="4"/>
  <c r="A1653" i="4"/>
  <c r="A1599" i="4"/>
  <c r="D1575" i="4"/>
  <c r="D1601" i="4"/>
  <c r="A1625" i="4"/>
  <c r="B1597" i="4"/>
  <c r="E1573" i="4"/>
  <c r="A1592" i="4"/>
  <c r="D1568" i="4"/>
  <c r="F1552" i="4"/>
  <c r="C1585" i="4" l="1"/>
  <c r="E1588" i="4"/>
  <c r="B1612" i="4"/>
  <c r="C1568" i="4"/>
  <c r="F1566" i="4"/>
  <c r="B1637" i="4"/>
  <c r="E1613" i="4"/>
  <c r="F1589" i="4"/>
  <c r="C1589" i="4"/>
  <c r="A1614" i="4"/>
  <c r="D1590" i="4"/>
  <c r="C1590" i="4" s="1"/>
  <c r="F1576" i="4"/>
  <c r="C1576" i="4"/>
  <c r="C1580" i="4"/>
  <c r="F1587" i="4"/>
  <c r="C1587" i="4"/>
  <c r="F1586" i="4"/>
  <c r="C1586" i="4"/>
  <c r="F1582" i="4"/>
  <c r="C1582" i="4"/>
  <c r="F1591" i="4"/>
  <c r="C1591" i="4"/>
  <c r="F1579" i="4"/>
  <c r="C1579" i="4"/>
  <c r="F1574" i="4"/>
  <c r="C1574" i="4"/>
  <c r="F1584" i="4"/>
  <c r="C1584" i="4"/>
  <c r="F1573" i="4"/>
  <c r="C1573" i="4"/>
  <c r="F1595" i="4"/>
  <c r="C1595" i="4"/>
  <c r="F1581" i="4"/>
  <c r="C1581" i="4"/>
  <c r="F1570" i="4"/>
  <c r="C1570" i="4"/>
  <c r="D1602" i="4"/>
  <c r="C1602" i="4" s="1"/>
  <c r="A1626" i="4"/>
  <c r="C1569" i="4"/>
  <c r="F1578" i="4"/>
  <c r="C1575" i="4"/>
  <c r="C1577" i="4"/>
  <c r="F1588" i="4"/>
  <c r="C1588" i="4"/>
  <c r="F1607" i="4"/>
  <c r="C1607" i="4"/>
  <c r="C1572" i="4"/>
  <c r="B1635" i="4"/>
  <c r="E1611" i="4"/>
  <c r="E1598" i="4"/>
  <c r="B1622" i="4"/>
  <c r="A1680" i="4"/>
  <c r="D1656" i="4"/>
  <c r="D1603" i="4"/>
  <c r="A1627" i="4"/>
  <c r="A1630" i="4"/>
  <c r="D1606" i="4"/>
  <c r="B1623" i="4"/>
  <c r="E1599" i="4"/>
  <c r="E1642" i="4"/>
  <c r="B1666" i="4"/>
  <c r="B1621" i="4"/>
  <c r="E1597" i="4"/>
  <c r="B1629" i="4"/>
  <c r="E1605" i="4"/>
  <c r="E1602" i="4"/>
  <c r="B1626" i="4"/>
  <c r="A1616" i="4"/>
  <c r="D1592" i="4"/>
  <c r="B1617" i="4"/>
  <c r="E1593" i="4"/>
  <c r="D1594" i="4"/>
  <c r="A1618" i="4"/>
  <c r="A1649" i="4"/>
  <c r="D1625" i="4"/>
  <c r="A1634" i="4"/>
  <c r="D1610" i="4"/>
  <c r="C1610" i="4" s="1"/>
  <c r="B1633" i="4"/>
  <c r="E1609" i="4"/>
  <c r="F1569" i="4"/>
  <c r="D1612" i="4"/>
  <c r="A1636" i="4"/>
  <c r="A1623" i="4"/>
  <c r="D1599" i="4"/>
  <c r="C1599" i="4" s="1"/>
  <c r="D1600" i="4"/>
  <c r="A1624" i="4"/>
  <c r="B1651" i="4"/>
  <c r="E1627" i="4"/>
  <c r="B1655" i="4"/>
  <c r="E1631" i="4"/>
  <c r="D1631" i="4"/>
  <c r="A1655" i="4"/>
  <c r="B1643" i="4"/>
  <c r="E1619" i="4"/>
  <c r="D1597" i="4"/>
  <c r="A1621" i="4"/>
  <c r="F1575" i="4"/>
  <c r="E1630" i="4"/>
  <c r="B1654" i="4"/>
  <c r="B1639" i="4"/>
  <c r="E1615" i="4"/>
  <c r="B1634" i="4"/>
  <c r="E1610" i="4"/>
  <c r="A1617" i="4"/>
  <c r="D1593" i="4"/>
  <c r="D1653" i="4"/>
  <c r="A1677" i="4"/>
  <c r="B1628" i="4"/>
  <c r="E1604" i="4"/>
  <c r="E1600" i="4"/>
  <c r="B1624" i="4"/>
  <c r="D1604" i="4"/>
  <c r="A1628" i="4"/>
  <c r="E1596" i="4"/>
  <c r="B1620" i="4"/>
  <c r="E1614" i="4"/>
  <c r="B1638" i="4"/>
  <c r="D1596" i="4"/>
  <c r="A1620" i="4"/>
  <c r="D1619" i="4"/>
  <c r="A1643" i="4"/>
  <c r="D1609" i="4"/>
  <c r="A1633" i="4"/>
  <c r="D1613" i="4"/>
  <c r="A1637" i="4"/>
  <c r="F1580" i="4"/>
  <c r="F1572" i="4"/>
  <c r="E1608" i="4"/>
  <c r="B1632" i="4"/>
  <c r="B1616" i="4"/>
  <c r="E1592" i="4"/>
  <c r="D1615" i="4"/>
  <c r="A1639" i="4"/>
  <c r="E1601" i="4"/>
  <c r="F1601" i="4" s="1"/>
  <c r="B1625" i="4"/>
  <c r="F1568" i="4"/>
  <c r="F1585" i="4"/>
  <c r="D1611" i="4"/>
  <c r="A1635" i="4"/>
  <c r="D1598" i="4"/>
  <c r="A1622" i="4"/>
  <c r="E1612" i="4" l="1"/>
  <c r="B1636" i="4"/>
  <c r="F1590" i="4"/>
  <c r="F1602" i="4"/>
  <c r="F1615" i="4"/>
  <c r="C1615" i="4"/>
  <c r="F1608" i="4"/>
  <c r="C1608" i="4"/>
  <c r="F1603" i="4"/>
  <c r="C1603" i="4"/>
  <c r="F1596" i="4"/>
  <c r="C1596" i="4"/>
  <c r="F1597" i="4"/>
  <c r="C1597" i="4"/>
  <c r="F1594" i="4"/>
  <c r="C1594" i="4"/>
  <c r="A1638" i="4"/>
  <c r="D1614" i="4"/>
  <c r="C1614" i="4" s="1"/>
  <c r="F1605" i="4"/>
  <c r="C1605" i="4"/>
  <c r="F1611" i="4"/>
  <c r="C1611" i="4"/>
  <c r="F1612" i="4"/>
  <c r="C1612" i="4"/>
  <c r="F1598" i="4"/>
  <c r="C1598" i="4"/>
  <c r="F1613" i="4"/>
  <c r="C1613" i="4"/>
  <c r="C1601" i="4"/>
  <c r="C1600" i="4"/>
  <c r="F1631" i="4"/>
  <c r="C1631" i="4"/>
  <c r="F1592" i="4"/>
  <c r="C1592" i="4"/>
  <c r="F1606" i="4"/>
  <c r="C1606" i="4"/>
  <c r="F1619" i="4"/>
  <c r="C1619" i="4"/>
  <c r="F1593" i="4"/>
  <c r="C1593" i="4"/>
  <c r="F1609" i="4"/>
  <c r="C1609" i="4"/>
  <c r="F1604" i="4"/>
  <c r="C1604" i="4"/>
  <c r="D1626" i="4"/>
  <c r="C1626" i="4" s="1"/>
  <c r="A1650" i="4"/>
  <c r="E1637" i="4"/>
  <c r="B1661" i="4"/>
  <c r="B1652" i="4"/>
  <c r="E1628" i="4"/>
  <c r="E1654" i="4"/>
  <c r="B1678" i="4"/>
  <c r="B1657" i="4"/>
  <c r="E1633" i="4"/>
  <c r="E1626" i="4"/>
  <c r="B1650" i="4"/>
  <c r="D1627" i="4"/>
  <c r="A1651" i="4"/>
  <c r="B1641" i="4"/>
  <c r="E1617" i="4"/>
  <c r="D1622" i="4"/>
  <c r="C1622" i="4" s="1"/>
  <c r="A1646" i="4"/>
  <c r="B1658" i="4"/>
  <c r="E1634" i="4"/>
  <c r="B1675" i="4"/>
  <c r="E1651" i="4"/>
  <c r="B1663" i="4"/>
  <c r="E1639" i="4"/>
  <c r="D1677" i="4"/>
  <c r="A1701" i="4"/>
  <c r="B1640" i="4"/>
  <c r="E1616" i="4"/>
  <c r="D1630" i="4"/>
  <c r="A1654" i="4"/>
  <c r="D1620" i="4"/>
  <c r="A1644" i="4"/>
  <c r="F1600" i="4"/>
  <c r="B1653" i="4"/>
  <c r="E1629" i="4"/>
  <c r="A1704" i="4"/>
  <c r="D1680" i="4"/>
  <c r="A1667" i="4"/>
  <c r="D1643" i="4"/>
  <c r="F1610" i="4"/>
  <c r="E1638" i="4"/>
  <c r="B1662" i="4"/>
  <c r="D1621" i="4"/>
  <c r="C1621" i="4" s="1"/>
  <c r="A1645" i="4"/>
  <c r="F1599" i="4"/>
  <c r="D1649" i="4"/>
  <c r="A1673" i="4"/>
  <c r="E1622" i="4"/>
  <c r="B1646" i="4"/>
  <c r="D1655" i="4"/>
  <c r="A1679" i="4"/>
  <c r="E1632" i="4"/>
  <c r="B1656" i="4"/>
  <c r="A1658" i="4"/>
  <c r="D1634" i="4"/>
  <c r="D1637" i="4"/>
  <c r="A1661" i="4"/>
  <c r="A1647" i="4"/>
  <c r="D1623" i="4"/>
  <c r="D1618" i="4"/>
  <c r="A1642" i="4"/>
  <c r="B1645" i="4"/>
  <c r="E1621" i="4"/>
  <c r="E1624" i="4"/>
  <c r="B1648" i="4"/>
  <c r="B1647" i="4"/>
  <c r="E1623" i="4"/>
  <c r="B1649" i="4"/>
  <c r="E1625" i="4"/>
  <c r="F1625" i="4" s="1"/>
  <c r="E1666" i="4"/>
  <c r="B1690" i="4"/>
  <c r="D1639" i="4"/>
  <c r="A1663" i="4"/>
  <c r="A1640" i="4"/>
  <c r="D1616" i="4"/>
  <c r="D1635" i="4"/>
  <c r="A1659" i="4"/>
  <c r="E1655" i="4"/>
  <c r="B1679" i="4"/>
  <c r="A1648" i="4"/>
  <c r="D1624" i="4"/>
  <c r="E1620" i="4"/>
  <c r="B1644" i="4"/>
  <c r="A1641" i="4"/>
  <c r="D1617" i="4"/>
  <c r="D1636" i="4"/>
  <c r="A1660" i="4"/>
  <c r="D1633" i="4"/>
  <c r="A1657" i="4"/>
  <c r="D1628" i="4"/>
  <c r="A1652" i="4"/>
  <c r="B1667" i="4"/>
  <c r="E1643" i="4"/>
  <c r="B1659" i="4"/>
  <c r="E1635" i="4"/>
  <c r="C1617" i="4" l="1"/>
  <c r="B1660" i="4"/>
  <c r="E1636" i="4"/>
  <c r="C1636" i="4" s="1"/>
  <c r="C1624" i="4"/>
  <c r="F1639" i="4"/>
  <c r="C1639" i="4"/>
  <c r="F1618" i="4"/>
  <c r="C1618" i="4"/>
  <c r="F1655" i="4"/>
  <c r="C1655" i="4"/>
  <c r="F1629" i="4"/>
  <c r="C1629" i="4"/>
  <c r="F1637" i="4"/>
  <c r="C1637" i="4"/>
  <c r="F1636" i="4"/>
  <c r="F1627" i="4"/>
  <c r="C1627" i="4"/>
  <c r="D1638" i="4"/>
  <c r="C1638" i="4" s="1"/>
  <c r="A1662" i="4"/>
  <c r="A1674" i="4"/>
  <c r="D1650" i="4"/>
  <c r="C1649" i="4"/>
  <c r="F1628" i="4"/>
  <c r="C1628" i="4"/>
  <c r="F1630" i="4"/>
  <c r="C1630" i="4"/>
  <c r="F1626" i="4"/>
  <c r="C1625" i="4"/>
  <c r="F1620" i="4"/>
  <c r="C1620" i="4"/>
  <c r="F1635" i="4"/>
  <c r="C1635" i="4"/>
  <c r="F1632" i="4"/>
  <c r="C1632" i="4"/>
  <c r="F1614" i="4"/>
  <c r="F1623" i="4"/>
  <c r="C1623" i="4"/>
  <c r="F1634" i="4"/>
  <c r="C1634" i="4"/>
  <c r="F1633" i="4"/>
  <c r="C1633" i="4"/>
  <c r="F1616" i="4"/>
  <c r="C1616" i="4"/>
  <c r="F1643" i="4"/>
  <c r="C1643" i="4"/>
  <c r="B1685" i="4"/>
  <c r="E1661" i="4"/>
  <c r="E1656" i="4"/>
  <c r="B1680" i="4"/>
  <c r="B1665" i="4"/>
  <c r="E1641" i="4"/>
  <c r="D1660" i="4"/>
  <c r="A1684" i="4"/>
  <c r="D1667" i="4"/>
  <c r="A1691" i="4"/>
  <c r="B1699" i="4"/>
  <c r="E1675" i="4"/>
  <c r="E1650" i="4"/>
  <c r="B1674" i="4"/>
  <c r="D1663" i="4"/>
  <c r="A1687" i="4"/>
  <c r="E1646" i="4"/>
  <c r="B1670" i="4"/>
  <c r="B1669" i="4"/>
  <c r="E1645" i="4"/>
  <c r="B1683" i="4"/>
  <c r="E1659" i="4"/>
  <c r="A1728" i="4"/>
  <c r="D1704" i="4"/>
  <c r="D1673" i="4"/>
  <c r="A1697" i="4"/>
  <c r="D1701" i="4"/>
  <c r="A1725" i="4"/>
  <c r="B1681" i="4"/>
  <c r="E1657" i="4"/>
  <c r="E1648" i="4"/>
  <c r="B1672" i="4"/>
  <c r="A1678" i="4"/>
  <c r="D1654" i="4"/>
  <c r="A1703" i="4"/>
  <c r="D1679" i="4"/>
  <c r="A1665" i="4"/>
  <c r="D1641" i="4"/>
  <c r="D1642" i="4"/>
  <c r="A1666" i="4"/>
  <c r="B1664" i="4"/>
  <c r="E1640" i="4"/>
  <c r="F1624" i="4"/>
  <c r="A1671" i="4"/>
  <c r="D1647" i="4"/>
  <c r="B1677" i="4"/>
  <c r="E1653" i="4"/>
  <c r="E1678" i="4"/>
  <c r="B1702" i="4"/>
  <c r="D1659" i="4"/>
  <c r="C1659" i="4" s="1"/>
  <c r="A1683" i="4"/>
  <c r="B1671" i="4"/>
  <c r="E1647" i="4"/>
  <c r="E1662" i="4"/>
  <c r="B1686" i="4"/>
  <c r="D1644" i="4"/>
  <c r="A1668" i="4"/>
  <c r="B1687" i="4"/>
  <c r="E1663" i="4"/>
  <c r="E1667" i="4"/>
  <c r="B1691" i="4"/>
  <c r="B1714" i="4"/>
  <c r="E1690" i="4"/>
  <c r="A1685" i="4"/>
  <c r="D1661" i="4"/>
  <c r="B1682" i="4"/>
  <c r="E1658" i="4"/>
  <c r="D1657" i="4"/>
  <c r="A1681" i="4"/>
  <c r="A1682" i="4"/>
  <c r="D1658" i="4"/>
  <c r="C1658" i="4" s="1"/>
  <c r="A1664" i="4"/>
  <c r="D1640" i="4"/>
  <c r="E1644" i="4"/>
  <c r="B1668" i="4"/>
  <c r="D1648" i="4"/>
  <c r="A1672" i="4"/>
  <c r="D1652" i="4"/>
  <c r="A1676" i="4"/>
  <c r="B1703" i="4"/>
  <c r="E1679" i="4"/>
  <c r="E1649" i="4"/>
  <c r="F1649" i="4" s="1"/>
  <c r="B1673" i="4"/>
  <c r="D1645" i="4"/>
  <c r="A1669" i="4"/>
  <c r="A1670" i="4"/>
  <c r="D1646" i="4"/>
  <c r="D1651" i="4"/>
  <c r="A1675" i="4"/>
  <c r="F1617" i="4"/>
  <c r="F1621" i="4"/>
  <c r="F1622" i="4"/>
  <c r="B1676" i="4"/>
  <c r="E1652" i="4"/>
  <c r="C1650" i="4" l="1"/>
  <c r="F1638" i="4"/>
  <c r="B1684" i="4"/>
  <c r="E1660" i="4"/>
  <c r="F1645" i="4"/>
  <c r="C1645" i="4"/>
  <c r="F1641" i="4"/>
  <c r="C1641" i="4"/>
  <c r="D1674" i="4"/>
  <c r="A1698" i="4"/>
  <c r="F1640" i="4"/>
  <c r="C1640" i="4"/>
  <c r="C1663" i="4"/>
  <c r="F1656" i="4"/>
  <c r="C1656" i="4"/>
  <c r="A1686" i="4"/>
  <c r="D1662" i="4"/>
  <c r="C1662" i="4" s="1"/>
  <c r="C1679" i="4"/>
  <c r="F1653" i="4"/>
  <c r="C1653" i="4"/>
  <c r="F1651" i="4"/>
  <c r="C1651" i="4"/>
  <c r="C1652" i="4"/>
  <c r="F1650" i="4"/>
  <c r="F1646" i="4"/>
  <c r="C1646" i="4"/>
  <c r="F1654" i="4"/>
  <c r="C1654" i="4"/>
  <c r="F1667" i="4"/>
  <c r="C1667" i="4"/>
  <c r="F1660" i="4"/>
  <c r="C1660" i="4"/>
  <c r="E1685" i="4"/>
  <c r="B1709" i="4"/>
  <c r="F1642" i="4"/>
  <c r="C1642" i="4"/>
  <c r="F1657" i="4"/>
  <c r="C1657" i="4"/>
  <c r="F1647" i="4"/>
  <c r="C1647" i="4"/>
  <c r="F1661" i="4"/>
  <c r="C1661" i="4"/>
  <c r="C1648" i="4"/>
  <c r="F1644" i="4"/>
  <c r="C1644" i="4"/>
  <c r="D1703" i="4"/>
  <c r="A1727" i="4"/>
  <c r="D1669" i="4"/>
  <c r="A1693" i="4"/>
  <c r="E1686" i="4"/>
  <c r="B1710" i="4"/>
  <c r="A1752" i="4"/>
  <c r="D1728" i="4"/>
  <c r="B1707" i="4"/>
  <c r="E1683" i="4"/>
  <c r="A1715" i="4"/>
  <c r="D1691" i="4"/>
  <c r="B1701" i="4"/>
  <c r="E1677" i="4"/>
  <c r="E1674" i="4"/>
  <c r="F1674" i="4" s="1"/>
  <c r="B1698" i="4"/>
  <c r="D1685" i="4"/>
  <c r="A1709" i="4"/>
  <c r="A1688" i="4"/>
  <c r="D1664" i="4"/>
  <c r="D1683" i="4"/>
  <c r="A1707" i="4"/>
  <c r="B1688" i="4"/>
  <c r="E1664" i="4"/>
  <c r="B1705" i="4"/>
  <c r="E1681" i="4"/>
  <c r="B1693" i="4"/>
  <c r="E1669" i="4"/>
  <c r="D1684" i="4"/>
  <c r="A1708" i="4"/>
  <c r="D1668" i="4"/>
  <c r="A1692" i="4"/>
  <c r="B1695" i="4"/>
  <c r="E1671" i="4"/>
  <c r="F1659" i="4"/>
  <c r="D1666" i="4"/>
  <c r="A1690" i="4"/>
  <c r="D1725" i="4"/>
  <c r="A1749" i="4"/>
  <c r="B1694" i="4"/>
  <c r="E1670" i="4"/>
  <c r="A1695" i="4"/>
  <c r="D1671" i="4"/>
  <c r="B1696" i="4"/>
  <c r="E1672" i="4"/>
  <c r="D1676" i="4"/>
  <c r="A1700" i="4"/>
  <c r="B1715" i="4"/>
  <c r="E1691" i="4"/>
  <c r="E1702" i="4"/>
  <c r="B1726" i="4"/>
  <c r="E1668" i="4"/>
  <c r="B1692" i="4"/>
  <c r="B1706" i="4"/>
  <c r="E1682" i="4"/>
  <c r="A1702" i="4"/>
  <c r="D1678" i="4"/>
  <c r="E1703" i="4"/>
  <c r="B1727" i="4"/>
  <c r="D1675" i="4"/>
  <c r="A1699" i="4"/>
  <c r="F1658" i="4"/>
  <c r="D1697" i="4"/>
  <c r="A1721" i="4"/>
  <c r="D1687" i="4"/>
  <c r="A1711" i="4"/>
  <c r="B1689" i="4"/>
  <c r="E1665" i="4"/>
  <c r="E1714" i="4"/>
  <c r="B1738" i="4"/>
  <c r="A1696" i="4"/>
  <c r="D1672" i="4"/>
  <c r="A1706" i="4"/>
  <c r="D1682" i="4"/>
  <c r="A1689" i="4"/>
  <c r="D1665" i="4"/>
  <c r="F1663" i="4"/>
  <c r="E1680" i="4"/>
  <c r="B1704" i="4"/>
  <c r="B1723" i="4"/>
  <c r="E1699" i="4"/>
  <c r="B1700" i="4"/>
  <c r="E1676" i="4"/>
  <c r="E1673" i="4"/>
  <c r="F1673" i="4" s="1"/>
  <c r="B1697" i="4"/>
  <c r="F1652" i="4"/>
  <c r="D1670" i="4"/>
  <c r="A1694" i="4"/>
  <c r="F1648" i="4"/>
  <c r="D1681" i="4"/>
  <c r="A1705" i="4"/>
  <c r="B1711" i="4"/>
  <c r="E1687" i="4"/>
  <c r="F1679" i="4"/>
  <c r="B1708" i="4" l="1"/>
  <c r="E1684" i="4"/>
  <c r="C1684" i="4" s="1"/>
  <c r="C1683" i="4"/>
  <c r="F1662" i="4"/>
  <c r="E1709" i="4"/>
  <c r="B1733" i="4"/>
  <c r="F1678" i="4"/>
  <c r="C1678" i="4"/>
  <c r="C1669" i="4"/>
  <c r="D1698" i="4"/>
  <c r="A1722" i="4"/>
  <c r="F1684" i="4"/>
  <c r="F1672" i="4"/>
  <c r="C1672" i="4"/>
  <c r="C1673" i="4"/>
  <c r="C1676" i="4"/>
  <c r="F1677" i="4"/>
  <c r="C1677" i="4"/>
  <c r="C1674" i="4"/>
  <c r="F1666" i="4"/>
  <c r="C1666" i="4"/>
  <c r="F1685" i="4"/>
  <c r="C1685" i="4"/>
  <c r="C1703" i="4"/>
  <c r="F1681" i="4"/>
  <c r="C1681" i="4"/>
  <c r="F1680" i="4"/>
  <c r="C1680" i="4"/>
  <c r="F1664" i="4"/>
  <c r="C1664" i="4"/>
  <c r="C1691" i="4"/>
  <c r="C1670" i="4"/>
  <c r="F1675" i="4"/>
  <c r="C1675" i="4"/>
  <c r="C1687" i="4"/>
  <c r="F1671" i="4"/>
  <c r="C1671" i="4"/>
  <c r="F1668" i="4"/>
  <c r="C1668" i="4"/>
  <c r="F1682" i="4"/>
  <c r="C1682" i="4"/>
  <c r="C1665" i="4"/>
  <c r="A1710" i="4"/>
  <c r="D1686" i="4"/>
  <c r="C1686" i="4" s="1"/>
  <c r="B1724" i="4"/>
  <c r="E1700" i="4"/>
  <c r="B1751" i="4"/>
  <c r="E1727" i="4"/>
  <c r="E1715" i="4"/>
  <c r="B1739" i="4"/>
  <c r="B1717" i="4"/>
  <c r="E1693" i="4"/>
  <c r="A1776" i="4"/>
  <c r="D1752" i="4"/>
  <c r="D1715" i="4"/>
  <c r="A1739" i="4"/>
  <c r="D1699" i="4"/>
  <c r="A1723" i="4"/>
  <c r="E1738" i="4"/>
  <c r="B1762" i="4"/>
  <c r="B1747" i="4"/>
  <c r="E1723" i="4"/>
  <c r="D1690" i="4"/>
  <c r="A1714" i="4"/>
  <c r="E1710" i="4"/>
  <c r="B1734" i="4"/>
  <c r="E1697" i="4"/>
  <c r="C1697" i="4" s="1"/>
  <c r="B1721" i="4"/>
  <c r="A1730" i="4"/>
  <c r="D1706" i="4"/>
  <c r="C1706" i="4" s="1"/>
  <c r="D1708" i="4"/>
  <c r="A1732" i="4"/>
  <c r="A1733" i="4"/>
  <c r="D1709" i="4"/>
  <c r="B1729" i="4"/>
  <c r="E1705" i="4"/>
  <c r="E1694" i="4"/>
  <c r="B1718" i="4"/>
  <c r="F1676" i="4"/>
  <c r="E1698" i="4"/>
  <c r="F1698" i="4" s="1"/>
  <c r="B1722" i="4"/>
  <c r="D1693" i="4"/>
  <c r="A1717" i="4"/>
  <c r="B1750" i="4"/>
  <c r="E1726" i="4"/>
  <c r="A1719" i="4"/>
  <c r="D1695" i="4"/>
  <c r="A1712" i="4"/>
  <c r="D1688" i="4"/>
  <c r="D1705" i="4"/>
  <c r="A1729" i="4"/>
  <c r="E1704" i="4"/>
  <c r="B1728" i="4"/>
  <c r="D1702" i="4"/>
  <c r="A1726" i="4"/>
  <c r="F1669" i="4"/>
  <c r="B1731" i="4"/>
  <c r="E1707" i="4"/>
  <c r="B1735" i="4"/>
  <c r="E1711" i="4"/>
  <c r="A1724" i="4"/>
  <c r="D1700" i="4"/>
  <c r="B1730" i="4"/>
  <c r="E1706" i="4"/>
  <c r="F1687" i="4"/>
  <c r="E1692" i="4"/>
  <c r="B1716" i="4"/>
  <c r="B1719" i="4"/>
  <c r="E1695" i="4"/>
  <c r="D1707" i="4"/>
  <c r="A1731" i="4"/>
  <c r="D1696" i="4"/>
  <c r="A1720" i="4"/>
  <c r="D1749" i="4"/>
  <c r="A1773" i="4"/>
  <c r="B1713" i="4"/>
  <c r="E1689" i="4"/>
  <c r="D1711" i="4"/>
  <c r="A1735" i="4"/>
  <c r="B1712" i="4"/>
  <c r="E1688" i="4"/>
  <c r="D1694" i="4"/>
  <c r="A1718" i="4"/>
  <c r="F1670" i="4"/>
  <c r="F1665" i="4"/>
  <c r="D1721" i="4"/>
  <c r="A1745" i="4"/>
  <c r="E1696" i="4"/>
  <c r="B1720" i="4"/>
  <c r="D1692" i="4"/>
  <c r="A1716" i="4"/>
  <c r="F1683" i="4"/>
  <c r="B1725" i="4"/>
  <c r="E1701" i="4"/>
  <c r="D1727" i="4"/>
  <c r="A1751" i="4"/>
  <c r="A1713" i="4"/>
  <c r="D1689" i="4"/>
  <c r="F1697" i="4"/>
  <c r="F1691" i="4"/>
  <c r="F1703" i="4"/>
  <c r="B1732" i="4" l="1"/>
  <c r="E1708" i="4"/>
  <c r="F1689" i="4"/>
  <c r="C1689" i="4"/>
  <c r="F1700" i="4"/>
  <c r="C1700" i="4"/>
  <c r="F1705" i="4"/>
  <c r="C1705" i="4"/>
  <c r="F1704" i="4"/>
  <c r="C1704" i="4"/>
  <c r="F1699" i="4"/>
  <c r="C1699" i="4"/>
  <c r="D1710" i="4"/>
  <c r="C1710" i="4" s="1"/>
  <c r="A1734" i="4"/>
  <c r="D1722" i="4"/>
  <c r="A1746" i="4"/>
  <c r="F1710" i="4"/>
  <c r="F1707" i="4"/>
  <c r="C1707" i="4"/>
  <c r="F1686" i="4"/>
  <c r="F1695" i="4"/>
  <c r="C1695" i="4"/>
  <c r="C1698" i="4"/>
  <c r="F1701" i="4"/>
  <c r="C1701" i="4"/>
  <c r="F1690" i="4"/>
  <c r="C1690" i="4"/>
  <c r="C1715" i="4"/>
  <c r="F1694" i="4"/>
  <c r="C1694" i="4"/>
  <c r="F1727" i="4"/>
  <c r="C1727" i="4"/>
  <c r="F1709" i="4"/>
  <c r="C1709" i="4"/>
  <c r="E1733" i="4"/>
  <c r="B1757" i="4"/>
  <c r="F1692" i="4"/>
  <c r="C1692" i="4"/>
  <c r="C1711" i="4"/>
  <c r="F1702" i="4"/>
  <c r="C1702" i="4"/>
  <c r="C1693" i="4"/>
  <c r="F1688" i="4"/>
  <c r="C1688" i="4"/>
  <c r="C1696" i="4"/>
  <c r="F1708" i="4"/>
  <c r="C1708" i="4"/>
  <c r="D1729" i="4"/>
  <c r="C1729" i="4" s="1"/>
  <c r="A1753" i="4"/>
  <c r="B1745" i="4"/>
  <c r="E1721" i="4"/>
  <c r="F1721" i="4" s="1"/>
  <c r="B1741" i="4"/>
  <c r="E1717" i="4"/>
  <c r="E1728" i="4"/>
  <c r="B1752" i="4"/>
  <c r="A1769" i="4"/>
  <c r="D1745" i="4"/>
  <c r="F1706" i="4"/>
  <c r="D1723" i="4"/>
  <c r="A1747" i="4"/>
  <c r="B1771" i="4"/>
  <c r="E1747" i="4"/>
  <c r="D1720" i="4"/>
  <c r="A1744" i="4"/>
  <c r="E1762" i="4"/>
  <c r="B1786" i="4"/>
  <c r="E1739" i="4"/>
  <c r="B1763" i="4"/>
  <c r="E1722" i="4"/>
  <c r="F1722" i="4" s="1"/>
  <c r="B1746" i="4"/>
  <c r="D1732" i="4"/>
  <c r="A1756" i="4"/>
  <c r="A1800" i="4"/>
  <c r="D1776" i="4"/>
  <c r="F1696" i="4"/>
  <c r="D1731" i="4"/>
  <c r="A1755" i="4"/>
  <c r="B1749" i="4"/>
  <c r="E1725" i="4"/>
  <c r="B1736" i="4"/>
  <c r="E1712" i="4"/>
  <c r="B1743" i="4"/>
  <c r="E1719" i="4"/>
  <c r="B1755" i="4"/>
  <c r="E1731" i="4"/>
  <c r="B1753" i="4"/>
  <c r="E1729" i="4"/>
  <c r="B1737" i="4"/>
  <c r="E1713" i="4"/>
  <c r="A1737" i="4"/>
  <c r="D1713" i="4"/>
  <c r="D1724" i="4"/>
  <c r="A1748" i="4"/>
  <c r="B1742" i="4"/>
  <c r="E1718" i="4"/>
  <c r="A1754" i="4"/>
  <c r="D1730" i="4"/>
  <c r="C1730" i="4" s="1"/>
  <c r="D1751" i="4"/>
  <c r="C1751" i="4" s="1"/>
  <c r="A1775" i="4"/>
  <c r="A1742" i="4"/>
  <c r="D1718" i="4"/>
  <c r="E1734" i="4"/>
  <c r="B1758" i="4"/>
  <c r="A1743" i="4"/>
  <c r="D1719" i="4"/>
  <c r="D1716" i="4"/>
  <c r="A1740" i="4"/>
  <c r="D1735" i="4"/>
  <c r="A1759" i="4"/>
  <c r="E1716" i="4"/>
  <c r="B1740" i="4"/>
  <c r="E1750" i="4"/>
  <c r="B1774" i="4"/>
  <c r="A1738" i="4"/>
  <c r="D1714" i="4"/>
  <c r="D1739" i="4"/>
  <c r="A1763" i="4"/>
  <c r="E1751" i="4"/>
  <c r="B1775" i="4"/>
  <c r="B1759" i="4"/>
  <c r="E1735" i="4"/>
  <c r="A1736" i="4"/>
  <c r="D1712" i="4"/>
  <c r="F1711" i="4"/>
  <c r="D1726" i="4"/>
  <c r="A1750" i="4"/>
  <c r="D1717" i="4"/>
  <c r="A1741" i="4"/>
  <c r="F1715" i="4"/>
  <c r="D1773" i="4"/>
  <c r="A1797" i="4"/>
  <c r="B1754" i="4"/>
  <c r="E1730" i="4"/>
  <c r="E1720" i="4"/>
  <c r="B1744" i="4"/>
  <c r="F1693" i="4"/>
  <c r="A1757" i="4"/>
  <c r="D1733" i="4"/>
  <c r="B1748" i="4"/>
  <c r="E1724" i="4"/>
  <c r="C1718" i="4" l="1"/>
  <c r="E1732" i="4"/>
  <c r="B1756" i="4"/>
  <c r="F1713" i="4"/>
  <c r="C1713" i="4"/>
  <c r="F1723" i="4"/>
  <c r="C1723" i="4"/>
  <c r="F1725" i="4"/>
  <c r="C1725" i="4"/>
  <c r="F1726" i="4"/>
  <c r="C1726" i="4"/>
  <c r="F1731" i="4"/>
  <c r="C1731" i="4"/>
  <c r="A1770" i="4"/>
  <c r="D1746" i="4"/>
  <c r="F1714" i="4"/>
  <c r="C1714" i="4"/>
  <c r="F1735" i="4"/>
  <c r="C1735" i="4"/>
  <c r="F1716" i="4"/>
  <c r="C1716" i="4"/>
  <c r="F1728" i="4"/>
  <c r="C1728" i="4"/>
  <c r="C1722" i="4"/>
  <c r="C1721" i="4"/>
  <c r="F1717" i="4"/>
  <c r="C1717" i="4"/>
  <c r="F1719" i="4"/>
  <c r="C1719" i="4"/>
  <c r="F1720" i="4"/>
  <c r="C1720" i="4"/>
  <c r="A1758" i="4"/>
  <c r="D1734" i="4"/>
  <c r="C1734" i="4" s="1"/>
  <c r="F1732" i="4"/>
  <c r="C1732" i="4"/>
  <c r="F1733" i="4"/>
  <c r="C1733" i="4"/>
  <c r="C1712" i="4"/>
  <c r="F1739" i="4"/>
  <c r="C1739" i="4"/>
  <c r="C1724" i="4"/>
  <c r="B1781" i="4"/>
  <c r="E1757" i="4"/>
  <c r="E1742" i="4"/>
  <c r="B1766" i="4"/>
  <c r="D1741" i="4"/>
  <c r="A1765" i="4"/>
  <c r="B1783" i="4"/>
  <c r="E1759" i="4"/>
  <c r="A1778" i="4"/>
  <c r="D1754" i="4"/>
  <c r="B1779" i="4"/>
  <c r="E1755" i="4"/>
  <c r="A1768" i="4"/>
  <c r="D1744" i="4"/>
  <c r="D1748" i="4"/>
  <c r="A1772" i="4"/>
  <c r="B1795" i="4"/>
  <c r="E1771" i="4"/>
  <c r="A1821" i="4"/>
  <c r="D1797" i="4"/>
  <c r="B1799" i="4"/>
  <c r="E1775" i="4"/>
  <c r="D1740" i="4"/>
  <c r="A1764" i="4"/>
  <c r="D1763" i="4"/>
  <c r="A1787" i="4"/>
  <c r="A1824" i="4"/>
  <c r="D1800" i="4"/>
  <c r="E1752" i="4"/>
  <c r="B1776" i="4"/>
  <c r="D1750" i="4"/>
  <c r="A1774" i="4"/>
  <c r="D1738" i="4"/>
  <c r="A1762" i="4"/>
  <c r="A1761" i="4"/>
  <c r="D1737" i="4"/>
  <c r="B1760" i="4"/>
  <c r="E1736" i="4"/>
  <c r="E1746" i="4"/>
  <c r="F1746" i="4" s="1"/>
  <c r="B1770" i="4"/>
  <c r="B1765" i="4"/>
  <c r="E1741" i="4"/>
  <c r="B1778" i="4"/>
  <c r="E1754" i="4"/>
  <c r="B1777" i="4"/>
  <c r="E1753" i="4"/>
  <c r="F1724" i="4"/>
  <c r="D1747" i="4"/>
  <c r="A1771" i="4"/>
  <c r="A1793" i="4"/>
  <c r="D1769" i="4"/>
  <c r="B1772" i="4"/>
  <c r="E1748" i="4"/>
  <c r="D1757" i="4"/>
  <c r="A1781" i="4"/>
  <c r="D1742" i="4"/>
  <c r="A1766" i="4"/>
  <c r="B1773" i="4"/>
  <c r="E1749" i="4"/>
  <c r="E1745" i="4"/>
  <c r="F1745" i="4" s="1"/>
  <c r="B1769" i="4"/>
  <c r="E1786" i="4"/>
  <c r="B1810" i="4"/>
  <c r="F1718" i="4"/>
  <c r="F1712" i="4"/>
  <c r="E1740" i="4"/>
  <c r="B1764" i="4"/>
  <c r="D1775" i="4"/>
  <c r="A1799" i="4"/>
  <c r="D1753" i="4"/>
  <c r="C1753" i="4" s="1"/>
  <c r="A1777" i="4"/>
  <c r="A1767" i="4"/>
  <c r="D1743" i="4"/>
  <c r="B1767" i="4"/>
  <c r="E1743" i="4"/>
  <c r="D1756" i="4"/>
  <c r="A1780" i="4"/>
  <c r="E1774" i="4"/>
  <c r="B1798" i="4"/>
  <c r="F1751" i="4"/>
  <c r="E1763" i="4"/>
  <c r="B1787" i="4"/>
  <c r="F1729" i="4"/>
  <c r="E1758" i="4"/>
  <c r="B1782" i="4"/>
  <c r="B1768" i="4"/>
  <c r="E1744" i="4"/>
  <c r="A1760" i="4"/>
  <c r="D1736" i="4"/>
  <c r="B1761" i="4"/>
  <c r="E1737" i="4"/>
  <c r="D1759" i="4"/>
  <c r="A1783" i="4"/>
  <c r="F1730" i="4"/>
  <c r="D1755" i="4"/>
  <c r="A1779" i="4"/>
  <c r="E1756" i="4" l="1"/>
  <c r="B1780" i="4"/>
  <c r="C1748" i="4"/>
  <c r="C1745" i="4"/>
  <c r="D1758" i="4"/>
  <c r="C1758" i="4" s="1"/>
  <c r="A1782" i="4"/>
  <c r="F1744" i="4"/>
  <c r="C1744" i="4"/>
  <c r="E1781" i="4"/>
  <c r="B1805" i="4"/>
  <c r="F1755" i="4"/>
  <c r="C1755" i="4"/>
  <c r="F1736" i="4"/>
  <c r="C1736" i="4"/>
  <c r="F1749" i="4"/>
  <c r="C1749" i="4"/>
  <c r="F1763" i="4"/>
  <c r="C1763" i="4"/>
  <c r="F1747" i="4"/>
  <c r="C1747" i="4"/>
  <c r="F1737" i="4"/>
  <c r="C1737" i="4"/>
  <c r="C1743" i="4"/>
  <c r="C1740" i="4"/>
  <c r="F1750" i="4"/>
  <c r="C1750" i="4"/>
  <c r="F1752" i="4"/>
  <c r="C1752" i="4"/>
  <c r="F1742" i="4"/>
  <c r="C1742" i="4"/>
  <c r="F1754" i="4"/>
  <c r="C1754" i="4"/>
  <c r="F1734" i="4"/>
  <c r="C1741" i="4"/>
  <c r="F1775" i="4"/>
  <c r="C1775" i="4"/>
  <c r="F1738" i="4"/>
  <c r="C1738" i="4"/>
  <c r="C1746" i="4"/>
  <c r="F1759" i="4"/>
  <c r="C1759" i="4"/>
  <c r="F1756" i="4"/>
  <c r="C1756" i="4"/>
  <c r="F1757" i="4"/>
  <c r="C1757" i="4"/>
  <c r="A1794" i="4"/>
  <c r="D1770" i="4"/>
  <c r="A1792" i="4"/>
  <c r="D1768" i="4"/>
  <c r="C1768" i="4" s="1"/>
  <c r="D1779" i="4"/>
  <c r="C1779" i="4" s="1"/>
  <c r="A1803" i="4"/>
  <c r="E1768" i="4"/>
  <c r="B1792" i="4"/>
  <c r="E1782" i="4"/>
  <c r="B1806" i="4"/>
  <c r="D1780" i="4"/>
  <c r="A1804" i="4"/>
  <c r="E1764" i="4"/>
  <c r="B1788" i="4"/>
  <c r="D1766" i="4"/>
  <c r="A1790" i="4"/>
  <c r="B1801" i="4"/>
  <c r="E1777" i="4"/>
  <c r="D1774" i="4"/>
  <c r="A1798" i="4"/>
  <c r="B1823" i="4"/>
  <c r="E1799" i="4"/>
  <c r="A1802" i="4"/>
  <c r="D1778" i="4"/>
  <c r="D1764" i="4"/>
  <c r="A1788" i="4"/>
  <c r="B1791" i="4"/>
  <c r="E1767" i="4"/>
  <c r="B1796" i="4"/>
  <c r="E1772" i="4"/>
  <c r="B1802" i="4"/>
  <c r="E1778" i="4"/>
  <c r="A1791" i="4"/>
  <c r="D1767" i="4"/>
  <c r="E1776" i="4"/>
  <c r="B1800" i="4"/>
  <c r="A1845" i="4"/>
  <c r="D1821" i="4"/>
  <c r="B1807" i="4"/>
  <c r="E1783" i="4"/>
  <c r="D1762" i="4"/>
  <c r="A1786" i="4"/>
  <c r="B1803" i="4"/>
  <c r="E1779" i="4"/>
  <c r="B1811" i="4"/>
  <c r="E1787" i="4"/>
  <c r="F1743" i="4"/>
  <c r="E1810" i="4"/>
  <c r="B1834" i="4"/>
  <c r="B1789" i="4"/>
  <c r="E1765" i="4"/>
  <c r="D1765" i="4"/>
  <c r="A1789" i="4"/>
  <c r="D1783" i="4"/>
  <c r="A1807" i="4"/>
  <c r="B1785" i="4"/>
  <c r="E1761" i="4"/>
  <c r="D1777" i="4"/>
  <c r="A1801" i="4"/>
  <c r="F1753" i="4"/>
  <c r="E1770" i="4"/>
  <c r="B1794" i="4"/>
  <c r="B1819" i="4"/>
  <c r="E1795" i="4"/>
  <c r="F1741" i="4"/>
  <c r="B1797" i="4"/>
  <c r="E1773" i="4"/>
  <c r="D1771" i="4"/>
  <c r="A1795" i="4"/>
  <c r="B1784" i="4"/>
  <c r="E1760" i="4"/>
  <c r="D1781" i="4"/>
  <c r="A1805" i="4"/>
  <c r="A1784" i="4"/>
  <c r="D1760" i="4"/>
  <c r="A1848" i="4"/>
  <c r="D1824" i="4"/>
  <c r="A1796" i="4"/>
  <c r="D1772" i="4"/>
  <c r="B1790" i="4"/>
  <c r="E1766" i="4"/>
  <c r="A1785" i="4"/>
  <c r="D1761" i="4"/>
  <c r="F1740" i="4"/>
  <c r="B1793" i="4"/>
  <c r="E1769" i="4"/>
  <c r="C1769" i="4" s="1"/>
  <c r="B1822" i="4"/>
  <c r="E1798" i="4"/>
  <c r="A1823" i="4"/>
  <c r="D1799" i="4"/>
  <c r="C1799" i="4" s="1"/>
  <c r="D1793" i="4"/>
  <c r="A1817" i="4"/>
  <c r="D1787" i="4"/>
  <c r="C1787" i="4" s="1"/>
  <c r="A1811" i="4"/>
  <c r="F1748" i="4"/>
  <c r="C1777" i="4" l="1"/>
  <c r="C1772" i="4"/>
  <c r="F1770" i="4"/>
  <c r="B1804" i="4"/>
  <c r="E1780" i="4"/>
  <c r="F1778" i="4"/>
  <c r="C1778" i="4"/>
  <c r="F1776" i="4"/>
  <c r="C1776" i="4"/>
  <c r="F1780" i="4"/>
  <c r="C1780" i="4"/>
  <c r="E1805" i="4"/>
  <c r="B1829" i="4"/>
  <c r="F1769" i="4"/>
  <c r="F1771" i="4"/>
  <c r="C1771" i="4"/>
  <c r="F1767" i="4"/>
  <c r="C1767" i="4"/>
  <c r="F1758" i="4"/>
  <c r="D1782" i="4"/>
  <c r="C1782" i="4" s="1"/>
  <c r="A1806" i="4"/>
  <c r="A1818" i="4"/>
  <c r="D1794" i="4"/>
  <c r="C1766" i="4"/>
  <c r="F1773" i="4"/>
  <c r="C1773" i="4"/>
  <c r="F1783" i="4"/>
  <c r="C1783" i="4"/>
  <c r="F1760" i="4"/>
  <c r="C1760" i="4"/>
  <c r="F1774" i="4"/>
  <c r="C1774" i="4"/>
  <c r="F1781" i="4"/>
  <c r="C1781" i="4"/>
  <c r="F1764" i="4"/>
  <c r="C1764" i="4"/>
  <c r="C1761" i="4"/>
  <c r="C1765" i="4"/>
  <c r="F1762" i="4"/>
  <c r="C1762" i="4"/>
  <c r="C1770" i="4"/>
  <c r="E1793" i="4"/>
  <c r="F1793" i="4" s="1"/>
  <c r="B1817" i="4"/>
  <c r="D1811" i="4"/>
  <c r="A1835" i="4"/>
  <c r="E1806" i="4"/>
  <c r="B1830" i="4"/>
  <c r="B1821" i="4"/>
  <c r="E1797" i="4"/>
  <c r="D1804" i="4"/>
  <c r="A1828" i="4"/>
  <c r="F1765" i="4"/>
  <c r="D1786" i="4"/>
  <c r="A1810" i="4"/>
  <c r="B1826" i="4"/>
  <c r="E1802" i="4"/>
  <c r="A1822" i="4"/>
  <c r="D1798" i="4"/>
  <c r="E1792" i="4"/>
  <c r="B1816" i="4"/>
  <c r="B1809" i="4"/>
  <c r="E1785" i="4"/>
  <c r="A1826" i="4"/>
  <c r="D1802" i="4"/>
  <c r="D1817" i="4"/>
  <c r="A1841" i="4"/>
  <c r="A1809" i="4"/>
  <c r="D1785" i="4"/>
  <c r="B1843" i="4"/>
  <c r="E1819" i="4"/>
  <c r="D1789" i="4"/>
  <c r="A1813" i="4"/>
  <c r="B1827" i="4"/>
  <c r="E1803" i="4"/>
  <c r="B1847" i="4"/>
  <c r="E1823" i="4"/>
  <c r="E1794" i="4"/>
  <c r="B1818" i="4"/>
  <c r="F1787" i="4"/>
  <c r="D1805" i="4"/>
  <c r="A1829" i="4"/>
  <c r="D1823" i="4"/>
  <c r="A1847" i="4"/>
  <c r="B1813" i="4"/>
  <c r="E1789" i="4"/>
  <c r="B1820" i="4"/>
  <c r="E1796" i="4"/>
  <c r="D1803" i="4"/>
  <c r="A1827" i="4"/>
  <c r="F1761" i="4"/>
  <c r="D1796" i="4"/>
  <c r="A1820" i="4"/>
  <c r="B1831" i="4"/>
  <c r="E1807" i="4"/>
  <c r="B1825" i="4"/>
  <c r="E1801" i="4"/>
  <c r="F1779" i="4"/>
  <c r="D1807" i="4"/>
  <c r="A1831" i="4"/>
  <c r="B1835" i="4"/>
  <c r="E1811" i="4"/>
  <c r="E1822" i="4"/>
  <c r="B1846" i="4"/>
  <c r="D1790" i="4"/>
  <c r="A1814" i="4"/>
  <c r="F1768" i="4"/>
  <c r="E1800" i="4"/>
  <c r="B1824" i="4"/>
  <c r="D1788" i="4"/>
  <c r="A1812" i="4"/>
  <c r="E1788" i="4"/>
  <c r="B1812" i="4"/>
  <c r="A1808" i="4"/>
  <c r="D1784" i="4"/>
  <c r="A1815" i="4"/>
  <c r="D1791" i="4"/>
  <c r="F1799" i="4"/>
  <c r="B1814" i="4"/>
  <c r="E1790" i="4"/>
  <c r="F1772" i="4"/>
  <c r="B1808" i="4"/>
  <c r="E1784" i="4"/>
  <c r="D1801" i="4"/>
  <c r="A1825" i="4"/>
  <c r="A1872" i="4"/>
  <c r="D1848" i="4"/>
  <c r="D1795" i="4"/>
  <c r="A1819" i="4"/>
  <c r="F1777" i="4"/>
  <c r="E1834" i="4"/>
  <c r="B1858" i="4"/>
  <c r="A1869" i="4"/>
  <c r="D1845" i="4"/>
  <c r="B1815" i="4"/>
  <c r="E1791" i="4"/>
  <c r="F1766" i="4"/>
  <c r="D1792" i="4"/>
  <c r="A1816" i="4"/>
  <c r="C1791" i="4" l="1"/>
  <c r="E1804" i="4"/>
  <c r="B1828" i="4"/>
  <c r="C1794" i="4"/>
  <c r="F1795" i="4"/>
  <c r="C1795" i="4"/>
  <c r="F1790" i="4"/>
  <c r="C1790" i="4"/>
  <c r="F1805" i="4"/>
  <c r="C1805" i="4"/>
  <c r="F1797" i="4"/>
  <c r="C1797" i="4"/>
  <c r="D1818" i="4"/>
  <c r="A1842" i="4"/>
  <c r="A1830" i="4"/>
  <c r="D1806" i="4"/>
  <c r="C1806" i="4" s="1"/>
  <c r="E1829" i="4"/>
  <c r="B1853" i="4"/>
  <c r="C1792" i="4"/>
  <c r="F1804" i="4"/>
  <c r="C1804" i="4"/>
  <c r="F1785" i="4"/>
  <c r="C1785" i="4"/>
  <c r="C1793" i="4"/>
  <c r="F1800" i="4"/>
  <c r="C1800" i="4"/>
  <c r="F1823" i="4"/>
  <c r="C1823" i="4"/>
  <c r="F1803" i="4"/>
  <c r="C1803" i="4"/>
  <c r="F1794" i="4"/>
  <c r="F1786" i="4"/>
  <c r="C1786" i="4"/>
  <c r="F1782" i="4"/>
  <c r="F1798" i="4"/>
  <c r="C1798" i="4"/>
  <c r="F1784" i="4"/>
  <c r="C1784" i="4"/>
  <c r="C1802" i="4"/>
  <c r="C1811" i="4"/>
  <c r="F1788" i="4"/>
  <c r="C1788" i="4"/>
  <c r="F1789" i="4"/>
  <c r="C1789" i="4"/>
  <c r="F1796" i="4"/>
  <c r="C1796" i="4"/>
  <c r="F1801" i="4"/>
  <c r="C1801" i="4"/>
  <c r="C1807" i="4"/>
  <c r="A1839" i="4"/>
  <c r="D1815" i="4"/>
  <c r="C1815" i="4" s="1"/>
  <c r="B1851" i="4"/>
  <c r="E1827" i="4"/>
  <c r="B1855" i="4"/>
  <c r="E1831" i="4"/>
  <c r="D1813" i="4"/>
  <c r="A1837" i="4"/>
  <c r="B1867" i="4"/>
  <c r="E1843" i="4"/>
  <c r="D1822" i="4"/>
  <c r="A1846" i="4"/>
  <c r="D1820" i="4"/>
  <c r="A1844" i="4"/>
  <c r="B1845" i="4"/>
  <c r="E1821" i="4"/>
  <c r="B1859" i="4"/>
  <c r="E1835" i="4"/>
  <c r="A1833" i="4"/>
  <c r="D1809" i="4"/>
  <c r="B1850" i="4"/>
  <c r="E1826" i="4"/>
  <c r="E1830" i="4"/>
  <c r="B1854" i="4"/>
  <c r="E1846" i="4"/>
  <c r="B1870" i="4"/>
  <c r="D1829" i="4"/>
  <c r="A1853" i="4"/>
  <c r="D1812" i="4"/>
  <c r="A1836" i="4"/>
  <c r="D1831" i="4"/>
  <c r="A1855" i="4"/>
  <c r="D1827" i="4"/>
  <c r="A1851" i="4"/>
  <c r="E1818" i="4"/>
  <c r="F1818" i="4" s="1"/>
  <c r="B1842" i="4"/>
  <c r="A1865" i="4"/>
  <c r="D1841" i="4"/>
  <c r="D1810" i="4"/>
  <c r="A1834" i="4"/>
  <c r="D1828" i="4"/>
  <c r="A1852" i="4"/>
  <c r="D1835" i="4"/>
  <c r="C1835" i="4" s="1"/>
  <c r="A1859" i="4"/>
  <c r="B1839" i="4"/>
  <c r="E1815" i="4"/>
  <c r="A1832" i="4"/>
  <c r="D1808" i="4"/>
  <c r="A1893" i="4"/>
  <c r="D1869" i="4"/>
  <c r="E1858" i="4"/>
  <c r="B1882" i="4"/>
  <c r="F1807" i="4"/>
  <c r="F1802" i="4"/>
  <c r="F1811" i="4"/>
  <c r="D1847" i="4"/>
  <c r="A1871" i="4"/>
  <c r="E1816" i="4"/>
  <c r="B1840" i="4"/>
  <c r="D1825" i="4"/>
  <c r="A1849" i="4"/>
  <c r="B1832" i="4"/>
  <c r="E1808" i="4"/>
  <c r="E1812" i="4"/>
  <c r="B1836" i="4"/>
  <c r="D1819" i="4"/>
  <c r="A1843" i="4"/>
  <c r="B1838" i="4"/>
  <c r="E1814" i="4"/>
  <c r="E1824" i="4"/>
  <c r="B1848" i="4"/>
  <c r="A1840" i="4"/>
  <c r="D1816" i="4"/>
  <c r="B1844" i="4"/>
  <c r="E1820" i="4"/>
  <c r="E1847" i="4"/>
  <c r="B1871" i="4"/>
  <c r="A1850" i="4"/>
  <c r="D1826" i="4"/>
  <c r="B1841" i="4"/>
  <c r="E1817" i="4"/>
  <c r="F1817" i="4" s="1"/>
  <c r="D1814" i="4"/>
  <c r="A1838" i="4"/>
  <c r="B1837" i="4"/>
  <c r="E1813" i="4"/>
  <c r="B1833" i="4"/>
  <c r="E1809" i="4"/>
  <c r="F1792" i="4"/>
  <c r="A1896" i="4"/>
  <c r="D1872" i="4"/>
  <c r="F1791" i="4"/>
  <c r="B1849" i="4"/>
  <c r="E1825" i="4"/>
  <c r="C1817" i="4" l="1"/>
  <c r="B1852" i="4"/>
  <c r="E1828" i="4"/>
  <c r="C1825" i="4"/>
  <c r="F1827" i="4"/>
  <c r="C1827" i="4"/>
  <c r="F1822" i="4"/>
  <c r="C1822" i="4"/>
  <c r="A1866" i="4"/>
  <c r="D1842" i="4"/>
  <c r="F1826" i="4"/>
  <c r="C1826" i="4"/>
  <c r="C1818" i="4"/>
  <c r="F1812" i="4"/>
  <c r="C1812" i="4"/>
  <c r="F1813" i="4"/>
  <c r="C1813" i="4"/>
  <c r="D1830" i="4"/>
  <c r="C1830" i="4" s="1"/>
  <c r="A1854" i="4"/>
  <c r="C1809" i="4"/>
  <c r="F1821" i="4"/>
  <c r="C1821" i="4"/>
  <c r="F1819" i="4"/>
  <c r="C1819" i="4"/>
  <c r="F1829" i="4"/>
  <c r="C1829" i="4"/>
  <c r="F1847" i="4"/>
  <c r="C1847" i="4"/>
  <c r="F1828" i="4"/>
  <c r="C1828" i="4"/>
  <c r="F1810" i="4"/>
  <c r="C1810" i="4"/>
  <c r="F1806" i="4"/>
  <c r="B1877" i="4"/>
  <c r="E1853" i="4"/>
  <c r="F1816" i="4"/>
  <c r="C1816" i="4"/>
  <c r="F1814" i="4"/>
  <c r="C1814" i="4"/>
  <c r="C1808" i="4"/>
  <c r="F1824" i="4"/>
  <c r="C1824" i="4"/>
  <c r="C1820" i="4"/>
  <c r="F1831" i="4"/>
  <c r="C1831" i="4"/>
  <c r="B1873" i="4"/>
  <c r="E1849" i="4"/>
  <c r="A1864" i="4"/>
  <c r="D1840" i="4"/>
  <c r="C1840" i="4" s="1"/>
  <c r="D1837" i="4"/>
  <c r="C1837" i="4" s="1"/>
  <c r="A1861" i="4"/>
  <c r="E1870" i="4"/>
  <c r="B1894" i="4"/>
  <c r="B1869" i="4"/>
  <c r="E1845" i="4"/>
  <c r="B1879" i="4"/>
  <c r="E1855" i="4"/>
  <c r="D1836" i="4"/>
  <c r="A1860" i="4"/>
  <c r="A1917" i="4"/>
  <c r="D1893" i="4"/>
  <c r="B1883" i="4"/>
  <c r="E1859" i="4"/>
  <c r="D1834" i="4"/>
  <c r="A1858" i="4"/>
  <c r="A1877" i="4"/>
  <c r="D1853" i="4"/>
  <c r="F1808" i="4"/>
  <c r="A1856" i="4"/>
  <c r="D1832" i="4"/>
  <c r="D1896" i="4"/>
  <c r="A1920" i="4"/>
  <c r="D1871" i="4"/>
  <c r="A1895" i="4"/>
  <c r="D1865" i="4"/>
  <c r="A1889" i="4"/>
  <c r="D1844" i="4"/>
  <c r="A1868" i="4"/>
  <c r="B1861" i="4"/>
  <c r="E1837" i="4"/>
  <c r="D1838" i="4"/>
  <c r="C1838" i="4" s="1"/>
  <c r="A1862" i="4"/>
  <c r="B1856" i="4"/>
  <c r="E1832" i="4"/>
  <c r="D1852" i="4"/>
  <c r="A1876" i="4"/>
  <c r="B1891" i="4"/>
  <c r="E1867" i="4"/>
  <c r="D1849" i="4"/>
  <c r="A1873" i="4"/>
  <c r="E1840" i="4"/>
  <c r="B1864" i="4"/>
  <c r="B1863" i="4"/>
  <c r="E1839" i="4"/>
  <c r="E1842" i="4"/>
  <c r="B1866" i="4"/>
  <c r="E1854" i="4"/>
  <c r="B1878" i="4"/>
  <c r="F1820" i="4"/>
  <c r="E1841" i="4"/>
  <c r="F1841" i="4" s="1"/>
  <c r="B1865" i="4"/>
  <c r="D1851" i="4"/>
  <c r="A1875" i="4"/>
  <c r="B1875" i="4"/>
  <c r="E1851" i="4"/>
  <c r="D1843" i="4"/>
  <c r="A1867" i="4"/>
  <c r="D1859" i="4"/>
  <c r="C1859" i="4" s="1"/>
  <c r="A1883" i="4"/>
  <c r="B1874" i="4"/>
  <c r="E1850" i="4"/>
  <c r="D1846" i="4"/>
  <c r="A1870" i="4"/>
  <c r="F1815" i="4"/>
  <c r="A1857" i="4"/>
  <c r="D1833" i="4"/>
  <c r="B1868" i="4"/>
  <c r="E1844" i="4"/>
  <c r="F1825" i="4"/>
  <c r="E1848" i="4"/>
  <c r="B1872" i="4"/>
  <c r="B1862" i="4"/>
  <c r="E1838" i="4"/>
  <c r="A1874" i="4"/>
  <c r="D1850" i="4"/>
  <c r="B1857" i="4"/>
  <c r="E1833" i="4"/>
  <c r="E1871" i="4"/>
  <c r="B1895" i="4"/>
  <c r="E1836" i="4"/>
  <c r="B1860" i="4"/>
  <c r="E1882" i="4"/>
  <c r="B1906" i="4"/>
  <c r="F1835" i="4"/>
  <c r="D1855" i="4"/>
  <c r="A1879" i="4"/>
  <c r="F1809" i="4"/>
  <c r="A1863" i="4"/>
  <c r="D1839" i="4"/>
  <c r="C1836" i="4" l="1"/>
  <c r="C1851" i="4"/>
  <c r="E1852" i="4"/>
  <c r="B1876" i="4"/>
  <c r="F1842" i="4"/>
  <c r="F1850" i="4"/>
  <c r="C1850" i="4"/>
  <c r="F1846" i="4"/>
  <c r="C1846" i="4"/>
  <c r="C1841" i="4"/>
  <c r="C1832" i="4"/>
  <c r="F1848" i="4"/>
  <c r="C1848" i="4"/>
  <c r="C1842" i="4"/>
  <c r="F1853" i="4"/>
  <c r="C1853" i="4"/>
  <c r="F1845" i="4"/>
  <c r="C1845" i="4"/>
  <c r="A1890" i="4"/>
  <c r="D1866" i="4"/>
  <c r="F1844" i="4"/>
  <c r="C1844" i="4"/>
  <c r="F1843" i="4"/>
  <c r="C1843" i="4"/>
  <c r="A1878" i="4"/>
  <c r="D1854" i="4"/>
  <c r="C1854" i="4" s="1"/>
  <c r="F1855" i="4"/>
  <c r="C1855" i="4"/>
  <c r="B1901" i="4"/>
  <c r="E1877" i="4"/>
  <c r="F1849" i="4"/>
  <c r="C1849" i="4"/>
  <c r="C1833" i="4"/>
  <c r="F1834" i="4"/>
  <c r="C1834" i="4"/>
  <c r="F1830" i="4"/>
  <c r="F1839" i="4"/>
  <c r="C1839" i="4"/>
  <c r="F1852" i="4"/>
  <c r="C1852" i="4"/>
  <c r="C1871" i="4"/>
  <c r="F1871" i="4"/>
  <c r="B1903" i="4"/>
  <c r="E1879" i="4"/>
  <c r="B1915" i="4"/>
  <c r="E1891" i="4"/>
  <c r="B1880" i="4"/>
  <c r="E1856" i="4"/>
  <c r="E1883" i="4"/>
  <c r="B1907" i="4"/>
  <c r="A1887" i="4"/>
  <c r="D1863" i="4"/>
  <c r="C1863" i="4" s="1"/>
  <c r="B1881" i="4"/>
  <c r="E1857" i="4"/>
  <c r="A1881" i="4"/>
  <c r="D1857" i="4"/>
  <c r="D1875" i="4"/>
  <c r="A1899" i="4"/>
  <c r="D1876" i="4"/>
  <c r="A1900" i="4"/>
  <c r="F1851" i="4"/>
  <c r="E1866" i="4"/>
  <c r="F1866" i="4" s="1"/>
  <c r="B1890" i="4"/>
  <c r="B1889" i="4"/>
  <c r="E1865" i="4"/>
  <c r="C1865" i="4" s="1"/>
  <c r="B1887" i="4"/>
  <c r="E1863" i="4"/>
  <c r="A1886" i="4"/>
  <c r="D1862" i="4"/>
  <c r="D1861" i="4"/>
  <c r="A1885" i="4"/>
  <c r="B1899" i="4"/>
  <c r="E1875" i="4"/>
  <c r="F1838" i="4"/>
  <c r="D1920" i="4"/>
  <c r="A1944" i="4"/>
  <c r="D1917" i="4"/>
  <c r="A1941" i="4"/>
  <c r="F1837" i="4"/>
  <c r="F1833" i="4"/>
  <c r="E1878" i="4"/>
  <c r="B1902" i="4"/>
  <c r="D1889" i="4"/>
  <c r="A1913" i="4"/>
  <c r="D1877" i="4"/>
  <c r="A1901" i="4"/>
  <c r="D1879" i="4"/>
  <c r="A1903" i="4"/>
  <c r="B1898" i="4"/>
  <c r="E1874" i="4"/>
  <c r="E1872" i="4"/>
  <c r="B1896" i="4"/>
  <c r="D1883" i="4"/>
  <c r="A1907" i="4"/>
  <c r="E1864" i="4"/>
  <c r="B1888" i="4"/>
  <c r="D1860" i="4"/>
  <c r="A1884" i="4"/>
  <c r="F1840" i="4"/>
  <c r="B1892" i="4"/>
  <c r="E1868" i="4"/>
  <c r="A1919" i="4"/>
  <c r="D1895" i="4"/>
  <c r="B1930" i="4"/>
  <c r="E1906" i="4"/>
  <c r="B1886" i="4"/>
  <c r="E1862" i="4"/>
  <c r="E1860" i="4"/>
  <c r="B1884" i="4"/>
  <c r="F1859" i="4"/>
  <c r="B1885" i="4"/>
  <c r="E1861" i="4"/>
  <c r="F1832" i="4"/>
  <c r="F1836" i="4"/>
  <c r="D1864" i="4"/>
  <c r="A1888" i="4"/>
  <c r="E1894" i="4"/>
  <c r="B1918" i="4"/>
  <c r="A1898" i="4"/>
  <c r="D1874" i="4"/>
  <c r="A1894" i="4"/>
  <c r="D1870" i="4"/>
  <c r="D1867" i="4"/>
  <c r="A1891" i="4"/>
  <c r="D1873" i="4"/>
  <c r="A1897" i="4"/>
  <c r="A1880" i="4"/>
  <c r="D1856" i="4"/>
  <c r="F1865" i="4"/>
  <c r="D1858" i="4"/>
  <c r="A1882" i="4"/>
  <c r="B1893" i="4"/>
  <c r="E1869" i="4"/>
  <c r="B1919" i="4"/>
  <c r="E1895" i="4"/>
  <c r="D1868" i="4"/>
  <c r="A1892" i="4"/>
  <c r="B1897" i="4"/>
  <c r="E1873" i="4"/>
  <c r="E1876" i="4" l="1"/>
  <c r="B1900" i="4"/>
  <c r="F1879" i="4"/>
  <c r="C1879" i="4"/>
  <c r="F1877" i="4"/>
  <c r="C1877" i="4"/>
  <c r="D1878" i="4"/>
  <c r="C1878" i="4" s="1"/>
  <c r="A1902" i="4"/>
  <c r="F1883" i="4"/>
  <c r="C1883" i="4"/>
  <c r="F1861" i="4"/>
  <c r="C1861" i="4"/>
  <c r="F1876" i="4"/>
  <c r="C1876" i="4"/>
  <c r="F1872" i="4"/>
  <c r="C1872" i="4"/>
  <c r="F1862" i="4"/>
  <c r="C1862" i="4"/>
  <c r="C1875" i="4"/>
  <c r="F1895" i="4"/>
  <c r="C1895" i="4"/>
  <c r="F1868" i="4"/>
  <c r="C1868" i="4"/>
  <c r="F1857" i="4"/>
  <c r="C1857" i="4"/>
  <c r="C1866" i="4"/>
  <c r="F1867" i="4"/>
  <c r="C1867" i="4"/>
  <c r="A1914" i="4"/>
  <c r="D1890" i="4"/>
  <c r="F1856" i="4"/>
  <c r="C1856" i="4"/>
  <c r="F1864" i="4"/>
  <c r="C1864" i="4"/>
  <c r="F1870" i="4"/>
  <c r="C1870" i="4"/>
  <c r="E1901" i="4"/>
  <c r="B1925" i="4"/>
  <c r="F1858" i="4"/>
  <c r="C1858" i="4"/>
  <c r="F1873" i="4"/>
  <c r="C1873" i="4"/>
  <c r="F1869" i="4"/>
  <c r="C1869" i="4"/>
  <c r="C1860" i="4"/>
  <c r="C1874" i="4"/>
  <c r="F1854" i="4"/>
  <c r="A1904" i="4"/>
  <c r="D1880" i="4"/>
  <c r="D1901" i="4"/>
  <c r="A1925" i="4"/>
  <c r="D1899" i="4"/>
  <c r="A1923" i="4"/>
  <c r="F1875" i="4"/>
  <c r="B1904" i="4"/>
  <c r="E1880" i="4"/>
  <c r="E1890" i="4"/>
  <c r="F1890" i="4" s="1"/>
  <c r="B1914" i="4"/>
  <c r="A1911" i="4"/>
  <c r="D1887" i="4"/>
  <c r="D1900" i="4"/>
  <c r="A1924" i="4"/>
  <c r="E1902" i="4"/>
  <c r="B1926" i="4"/>
  <c r="D1897" i="4"/>
  <c r="A1921" i="4"/>
  <c r="B1931" i="4"/>
  <c r="E1907" i="4"/>
  <c r="D1885" i="4"/>
  <c r="C1885" i="4" s="1"/>
  <c r="A1909" i="4"/>
  <c r="D1882" i="4"/>
  <c r="A1906" i="4"/>
  <c r="F1874" i="4"/>
  <c r="F1860" i="4"/>
  <c r="A1965" i="4"/>
  <c r="D1941" i="4"/>
  <c r="A1905" i="4"/>
  <c r="D1881" i="4"/>
  <c r="E1915" i="4"/>
  <c r="B1939" i="4"/>
  <c r="D1892" i="4"/>
  <c r="A1916" i="4"/>
  <c r="D1888" i="4"/>
  <c r="A1912" i="4"/>
  <c r="D1891" i="4"/>
  <c r="A1915" i="4"/>
  <c r="B1917" i="4"/>
  <c r="E1893" i="4"/>
  <c r="D1894" i="4"/>
  <c r="A1918" i="4"/>
  <c r="E1884" i="4"/>
  <c r="B1908" i="4"/>
  <c r="D1884" i="4"/>
  <c r="A1908" i="4"/>
  <c r="E1898" i="4"/>
  <c r="B1922" i="4"/>
  <c r="D1886" i="4"/>
  <c r="C1886" i="4" s="1"/>
  <c r="A1910" i="4"/>
  <c r="B1911" i="4"/>
  <c r="E1887" i="4"/>
  <c r="B1909" i="4"/>
  <c r="E1885" i="4"/>
  <c r="D1898" i="4"/>
  <c r="A1922" i="4"/>
  <c r="E1918" i="4"/>
  <c r="B1942" i="4"/>
  <c r="B1910" i="4"/>
  <c r="E1886" i="4"/>
  <c r="E1888" i="4"/>
  <c r="B1912" i="4"/>
  <c r="D1903" i="4"/>
  <c r="A1927" i="4"/>
  <c r="D1944" i="4"/>
  <c r="A1968" i="4"/>
  <c r="B1905" i="4"/>
  <c r="E1881" i="4"/>
  <c r="B1927" i="4"/>
  <c r="E1903" i="4"/>
  <c r="B1954" i="4"/>
  <c r="E1930" i="4"/>
  <c r="D1907" i="4"/>
  <c r="A1931" i="4"/>
  <c r="D1913" i="4"/>
  <c r="A1937" i="4"/>
  <c r="E1899" i="4"/>
  <c r="B1923" i="4"/>
  <c r="D1919" i="4"/>
  <c r="A1943" i="4"/>
  <c r="E1896" i="4"/>
  <c r="B1920" i="4"/>
  <c r="B1943" i="4"/>
  <c r="E1919" i="4"/>
  <c r="B1916" i="4"/>
  <c r="E1892" i="4"/>
  <c r="E1897" i="4"/>
  <c r="B1921" i="4"/>
  <c r="B1913" i="4"/>
  <c r="E1889" i="4"/>
  <c r="C1889" i="4" s="1"/>
  <c r="F1863" i="4"/>
  <c r="C1881" i="4" l="1"/>
  <c r="C1903" i="4"/>
  <c r="E1900" i="4"/>
  <c r="B1924" i="4"/>
  <c r="F1894" i="4"/>
  <c r="C1894" i="4"/>
  <c r="F1897" i="4"/>
  <c r="C1897" i="4"/>
  <c r="F1899" i="4"/>
  <c r="C1899" i="4"/>
  <c r="F1889" i="4"/>
  <c r="D1902" i="4"/>
  <c r="C1902" i="4" s="1"/>
  <c r="A1926" i="4"/>
  <c r="F1896" i="4"/>
  <c r="C1896" i="4"/>
  <c r="C1890" i="4"/>
  <c r="F1907" i="4"/>
  <c r="C1907" i="4"/>
  <c r="C1888" i="4"/>
  <c r="F1900" i="4"/>
  <c r="C1900" i="4"/>
  <c r="D1914" i="4"/>
  <c r="A1938" i="4"/>
  <c r="F1884" i="4"/>
  <c r="C1884" i="4"/>
  <c r="F1887" i="4"/>
  <c r="C1887" i="4"/>
  <c r="F1901" i="4"/>
  <c r="C1901" i="4"/>
  <c r="F1878" i="4"/>
  <c r="F1891" i="4"/>
  <c r="C1891" i="4"/>
  <c r="F1892" i="4"/>
  <c r="C1892" i="4"/>
  <c r="F1882" i="4"/>
  <c r="C1882" i="4"/>
  <c r="F1880" i="4"/>
  <c r="C1880" i="4"/>
  <c r="F1893" i="4"/>
  <c r="C1893" i="4"/>
  <c r="F1919" i="4"/>
  <c r="C1919" i="4"/>
  <c r="C1898" i="4"/>
  <c r="E1925" i="4"/>
  <c r="B1949" i="4"/>
  <c r="B1946" i="4"/>
  <c r="E1922" i="4"/>
  <c r="D1943" i="4"/>
  <c r="A1967" i="4"/>
  <c r="A1948" i="4"/>
  <c r="D1924" i="4"/>
  <c r="B1978" i="4"/>
  <c r="E1954" i="4"/>
  <c r="E1910" i="4"/>
  <c r="B1934" i="4"/>
  <c r="A1940" i="4"/>
  <c r="D1916" i="4"/>
  <c r="A1930" i="4"/>
  <c r="D1906" i="4"/>
  <c r="D1925" i="4"/>
  <c r="A1949" i="4"/>
  <c r="B1967" i="4"/>
  <c r="E1943" i="4"/>
  <c r="B1955" i="4"/>
  <c r="E1931" i="4"/>
  <c r="D1910" i="4"/>
  <c r="C1910" i="4" s="1"/>
  <c r="A1934" i="4"/>
  <c r="D1915" i="4"/>
  <c r="A1939" i="4"/>
  <c r="A1989" i="4"/>
  <c r="D1965" i="4"/>
  <c r="A1945" i="4"/>
  <c r="D1921" i="4"/>
  <c r="E1927" i="4"/>
  <c r="B1951" i="4"/>
  <c r="D1912" i="4"/>
  <c r="A1936" i="4"/>
  <c r="E1913" i="4"/>
  <c r="C1913" i="4" s="1"/>
  <c r="B1937" i="4"/>
  <c r="D1922" i="4"/>
  <c r="A1946" i="4"/>
  <c r="A1947" i="4"/>
  <c r="D1923" i="4"/>
  <c r="E1926" i="4"/>
  <c r="B1950" i="4"/>
  <c r="D1908" i="4"/>
  <c r="A1932" i="4"/>
  <c r="E1909" i="4"/>
  <c r="B1933" i="4"/>
  <c r="E1939" i="4"/>
  <c r="B1963" i="4"/>
  <c r="D1909" i="4"/>
  <c r="A1933" i="4"/>
  <c r="D1911" i="4"/>
  <c r="A1935" i="4"/>
  <c r="E1917" i="4"/>
  <c r="B1941" i="4"/>
  <c r="B1928" i="4"/>
  <c r="E1904" i="4"/>
  <c r="E1920" i="4"/>
  <c r="B1944" i="4"/>
  <c r="F1886" i="4"/>
  <c r="D1968" i="4"/>
  <c r="A1992" i="4"/>
  <c r="D1937" i="4"/>
  <c r="A1961" i="4"/>
  <c r="D1927" i="4"/>
  <c r="A1951" i="4"/>
  <c r="D1918" i="4"/>
  <c r="A1942" i="4"/>
  <c r="F1885" i="4"/>
  <c r="E1914" i="4"/>
  <c r="B1938" i="4"/>
  <c r="B1966" i="4"/>
  <c r="E1942" i="4"/>
  <c r="F1888" i="4"/>
  <c r="B1929" i="4"/>
  <c r="E1905" i="4"/>
  <c r="B1940" i="4"/>
  <c r="E1916" i="4"/>
  <c r="F1898" i="4"/>
  <c r="B1945" i="4"/>
  <c r="E1921" i="4"/>
  <c r="B1947" i="4"/>
  <c r="E1923" i="4"/>
  <c r="E1908" i="4"/>
  <c r="B1932" i="4"/>
  <c r="F1913" i="4"/>
  <c r="F1903" i="4"/>
  <c r="E1911" i="4"/>
  <c r="B1935" i="4"/>
  <c r="F1881" i="4"/>
  <c r="D1931" i="4"/>
  <c r="A1955" i="4"/>
  <c r="E1912" i="4"/>
  <c r="B1936" i="4"/>
  <c r="D1905" i="4"/>
  <c r="A1929" i="4"/>
  <c r="D1904" i="4"/>
  <c r="A1928" i="4"/>
  <c r="C1943" i="4" l="1"/>
  <c r="C1914" i="4"/>
  <c r="B1948" i="4"/>
  <c r="E1924" i="4"/>
  <c r="C1905" i="4"/>
  <c r="F1924" i="4"/>
  <c r="C1924" i="4"/>
  <c r="F1909" i="4"/>
  <c r="C1909" i="4"/>
  <c r="E1949" i="4"/>
  <c r="B1973" i="4"/>
  <c r="F1906" i="4"/>
  <c r="C1906" i="4"/>
  <c r="F1902" i="4"/>
  <c r="F1915" i="4"/>
  <c r="C1915" i="4"/>
  <c r="F1927" i="4"/>
  <c r="C1927" i="4"/>
  <c r="F1916" i="4"/>
  <c r="C1916" i="4"/>
  <c r="F1914" i="4"/>
  <c r="F1904" i="4"/>
  <c r="C1904" i="4"/>
  <c r="F1922" i="4"/>
  <c r="C1922" i="4"/>
  <c r="F1920" i="4"/>
  <c r="C1920" i="4"/>
  <c r="C1908" i="4"/>
  <c r="F1921" i="4"/>
  <c r="C1921" i="4"/>
  <c r="F1925" i="4"/>
  <c r="C1925" i="4"/>
  <c r="D1926" i="4"/>
  <c r="C1926" i="4" s="1"/>
  <c r="A1950" i="4"/>
  <c r="C1912" i="4"/>
  <c r="F1918" i="4"/>
  <c r="C1918" i="4"/>
  <c r="F1923" i="4"/>
  <c r="C1923" i="4"/>
  <c r="F1911" i="4"/>
  <c r="C1911" i="4"/>
  <c r="D1938" i="4"/>
  <c r="A1962" i="4"/>
  <c r="F1931" i="4"/>
  <c r="C1931" i="4"/>
  <c r="F1917" i="4"/>
  <c r="C1917" i="4"/>
  <c r="F1926" i="4"/>
  <c r="D1951" i="4"/>
  <c r="C1951" i="4" s="1"/>
  <c r="A1975" i="4"/>
  <c r="E1950" i="4"/>
  <c r="B1974" i="4"/>
  <c r="B1975" i="4"/>
  <c r="E1951" i="4"/>
  <c r="A1973" i="4"/>
  <c r="D1949" i="4"/>
  <c r="A1953" i="4"/>
  <c r="D1929" i="4"/>
  <c r="A1957" i="4"/>
  <c r="D1933" i="4"/>
  <c r="D1992" i="4"/>
  <c r="A2016" i="4"/>
  <c r="A2013" i="4"/>
  <c r="D1989" i="4"/>
  <c r="A1954" i="4"/>
  <c r="D1930" i="4"/>
  <c r="A1972" i="4"/>
  <c r="D1948" i="4"/>
  <c r="D1967" i="4"/>
  <c r="A1991" i="4"/>
  <c r="B1953" i="4"/>
  <c r="E1929" i="4"/>
  <c r="A1959" i="4"/>
  <c r="D1935" i="4"/>
  <c r="C1935" i="4" s="1"/>
  <c r="A1964" i="4"/>
  <c r="D1940" i="4"/>
  <c r="F1943" i="4"/>
  <c r="E1932" i="4"/>
  <c r="B1956" i="4"/>
  <c r="A1971" i="4"/>
  <c r="D1947" i="4"/>
  <c r="A1969" i="4"/>
  <c r="D1945" i="4"/>
  <c r="E1937" i="4"/>
  <c r="F1937" i="4" s="1"/>
  <c r="B1961" i="4"/>
  <c r="A1958" i="4"/>
  <c r="D1934" i="4"/>
  <c r="D1928" i="4"/>
  <c r="A1952" i="4"/>
  <c r="A1985" i="4"/>
  <c r="D1961" i="4"/>
  <c r="B2002" i="4"/>
  <c r="E1978" i="4"/>
  <c r="F1905" i="4"/>
  <c r="B1990" i="4"/>
  <c r="E1966" i="4"/>
  <c r="A1970" i="4"/>
  <c r="D1946" i="4"/>
  <c r="E1945" i="4"/>
  <c r="B1969" i="4"/>
  <c r="E1938" i="4"/>
  <c r="F1938" i="4" s="1"/>
  <c r="B1962" i="4"/>
  <c r="B1957" i="4"/>
  <c r="E1933" i="4"/>
  <c r="F1910" i="4"/>
  <c r="B1970" i="4"/>
  <c r="E1946" i="4"/>
  <c r="B1971" i="4"/>
  <c r="E1947" i="4"/>
  <c r="E1963" i="4"/>
  <c r="B1987" i="4"/>
  <c r="D1939" i="4"/>
  <c r="A1963" i="4"/>
  <c r="D1955" i="4"/>
  <c r="A1979" i="4"/>
  <c r="E1944" i="4"/>
  <c r="B1968" i="4"/>
  <c r="B1959" i="4"/>
  <c r="E1935" i="4"/>
  <c r="A1966" i="4"/>
  <c r="D1942" i="4"/>
  <c r="E1928" i="4"/>
  <c r="B1952" i="4"/>
  <c r="D1932" i="4"/>
  <c r="C1932" i="4" s="1"/>
  <c r="A1956" i="4"/>
  <c r="A1960" i="4"/>
  <c r="D1936" i="4"/>
  <c r="E1967" i="4"/>
  <c r="B1991" i="4"/>
  <c r="B1960" i="4"/>
  <c r="E1936" i="4"/>
  <c r="E1940" i="4"/>
  <c r="B1964" i="4"/>
  <c r="B1965" i="4"/>
  <c r="E1941" i="4"/>
  <c r="F1908" i="4"/>
  <c r="F1912" i="4"/>
  <c r="E1955" i="4"/>
  <c r="B1979" i="4"/>
  <c r="B1958" i="4"/>
  <c r="E1934" i="4"/>
  <c r="C1945" i="4" l="1"/>
  <c r="C1947" i="4"/>
  <c r="C1936" i="4"/>
  <c r="B1972" i="4"/>
  <c r="E1948" i="4"/>
  <c r="C1948" i="4" s="1"/>
  <c r="F1933" i="4"/>
  <c r="C1933" i="4"/>
  <c r="D1950" i="4"/>
  <c r="C1950" i="4" s="1"/>
  <c r="A1974" i="4"/>
  <c r="E1973" i="4"/>
  <c r="B1997" i="4"/>
  <c r="F1939" i="4"/>
  <c r="C1939" i="4"/>
  <c r="F1967" i="4"/>
  <c r="C1967" i="4"/>
  <c r="F1929" i="4"/>
  <c r="C1929" i="4"/>
  <c r="D1962" i="4"/>
  <c r="A1986" i="4"/>
  <c r="C1938" i="4"/>
  <c r="F1941" i="4"/>
  <c r="C1941" i="4"/>
  <c r="C1928" i="4"/>
  <c r="F1942" i="4"/>
  <c r="C1942" i="4"/>
  <c r="F1948" i="4"/>
  <c r="F1949" i="4"/>
  <c r="C1949" i="4"/>
  <c r="C1937" i="4"/>
  <c r="C1955" i="4"/>
  <c r="F1946" i="4"/>
  <c r="C1946" i="4"/>
  <c r="F1944" i="4"/>
  <c r="C1944" i="4"/>
  <c r="C1934" i="4"/>
  <c r="C1940" i="4"/>
  <c r="F1930" i="4"/>
  <c r="C1930" i="4"/>
  <c r="E1987" i="4"/>
  <c r="B2011" i="4"/>
  <c r="A1981" i="4"/>
  <c r="D1957" i="4"/>
  <c r="B1984" i="4"/>
  <c r="E1960" i="4"/>
  <c r="E1969" i="4"/>
  <c r="B1993" i="4"/>
  <c r="A1990" i="4"/>
  <c r="D1966" i="4"/>
  <c r="D1973" i="4"/>
  <c r="A1997" i="4"/>
  <c r="D1952" i="4"/>
  <c r="A1976" i="4"/>
  <c r="A1977" i="4"/>
  <c r="D1953" i="4"/>
  <c r="B1982" i="4"/>
  <c r="E1958" i="4"/>
  <c r="B1983" i="4"/>
  <c r="E1959" i="4"/>
  <c r="A1994" i="4"/>
  <c r="D1970" i="4"/>
  <c r="B2003" i="4"/>
  <c r="E1979" i="4"/>
  <c r="E1968" i="4"/>
  <c r="B1992" i="4"/>
  <c r="D1958" i="4"/>
  <c r="A1982" i="4"/>
  <c r="B2014" i="4"/>
  <c r="E1990" i="4"/>
  <c r="B1985" i="4"/>
  <c r="E1961" i="4"/>
  <c r="F1961" i="4" s="1"/>
  <c r="A1978" i="4"/>
  <c r="D1954" i="4"/>
  <c r="F1934" i="4"/>
  <c r="F1935" i="4"/>
  <c r="B1999" i="4"/>
  <c r="E1975" i="4"/>
  <c r="B1995" i="4"/>
  <c r="E1971" i="4"/>
  <c r="F1936" i="4"/>
  <c r="B1994" i="4"/>
  <c r="E1970" i="4"/>
  <c r="F1945" i="4"/>
  <c r="A1983" i="4"/>
  <c r="D1959" i="4"/>
  <c r="A2037" i="4"/>
  <c r="D2013" i="4"/>
  <c r="E1974" i="4"/>
  <c r="B1998" i="4"/>
  <c r="D1963" i="4"/>
  <c r="A1987" i="4"/>
  <c r="B2026" i="4"/>
  <c r="E2002" i="4"/>
  <c r="A1993" i="4"/>
  <c r="D1969" i="4"/>
  <c r="F1928" i="4"/>
  <c r="A1996" i="4"/>
  <c r="D1972" i="4"/>
  <c r="D1979" i="4"/>
  <c r="A2003" i="4"/>
  <c r="F1955" i="4"/>
  <c r="D1956" i="4"/>
  <c r="A1980" i="4"/>
  <c r="B1989" i="4"/>
  <c r="E1965" i="4"/>
  <c r="F1932" i="4"/>
  <c r="F1947" i="4"/>
  <c r="B1977" i="4"/>
  <c r="E1953" i="4"/>
  <c r="D2016" i="4"/>
  <c r="A2040" i="4"/>
  <c r="D1975" i="4"/>
  <c r="A1999" i="4"/>
  <c r="E1956" i="4"/>
  <c r="B1980" i="4"/>
  <c r="B2015" i="4"/>
  <c r="E1991" i="4"/>
  <c r="F1940" i="4"/>
  <c r="A1988" i="4"/>
  <c r="D1964" i="4"/>
  <c r="A1984" i="4"/>
  <c r="D1960" i="4"/>
  <c r="B1981" i="4"/>
  <c r="E1957" i="4"/>
  <c r="E1964" i="4"/>
  <c r="B1988" i="4"/>
  <c r="E1952" i="4"/>
  <c r="B1976" i="4"/>
  <c r="E1962" i="4"/>
  <c r="B1986" i="4"/>
  <c r="D1985" i="4"/>
  <c r="A2009" i="4"/>
  <c r="A1995" i="4"/>
  <c r="D1971" i="4"/>
  <c r="D1991" i="4"/>
  <c r="A2015" i="4"/>
  <c r="F1951" i="4"/>
  <c r="C1962" i="4" l="1"/>
  <c r="C1961" i="4"/>
  <c r="B1996" i="4"/>
  <c r="E1972" i="4"/>
  <c r="F1971" i="4"/>
  <c r="C1971" i="4"/>
  <c r="F1975" i="4"/>
  <c r="C1975" i="4"/>
  <c r="B2021" i="4"/>
  <c r="E1997" i="4"/>
  <c r="F1970" i="4"/>
  <c r="C1970" i="4"/>
  <c r="F1960" i="4"/>
  <c r="C1960" i="4"/>
  <c r="F1963" i="4"/>
  <c r="C1963" i="4"/>
  <c r="F1979" i="4"/>
  <c r="C1979" i="4"/>
  <c r="C1953" i="4"/>
  <c r="A2010" i="4"/>
  <c r="D1986" i="4"/>
  <c r="D1974" i="4"/>
  <c r="C1974" i="4" s="1"/>
  <c r="A1998" i="4"/>
  <c r="F1954" i="4"/>
  <c r="C1954" i="4"/>
  <c r="F1956" i="4"/>
  <c r="C1956" i="4"/>
  <c r="F1964" i="4"/>
  <c r="C1964" i="4"/>
  <c r="F1972" i="4"/>
  <c r="C1972" i="4"/>
  <c r="C1958" i="4"/>
  <c r="F1957" i="4"/>
  <c r="C1957" i="4"/>
  <c r="F1969" i="4"/>
  <c r="C1969" i="4"/>
  <c r="F1973" i="4"/>
  <c r="C1973" i="4"/>
  <c r="F1966" i="4"/>
  <c r="C1966" i="4"/>
  <c r="F1991" i="4"/>
  <c r="C1991" i="4"/>
  <c r="F1968" i="4"/>
  <c r="C1968" i="4"/>
  <c r="C1952" i="4"/>
  <c r="F1965" i="4"/>
  <c r="C1965" i="4"/>
  <c r="F1962" i="4"/>
  <c r="C1959" i="4"/>
  <c r="F1950" i="4"/>
  <c r="B2018" i="4"/>
  <c r="E1994" i="4"/>
  <c r="A2018" i="4"/>
  <c r="D1994" i="4"/>
  <c r="A2019" i="4"/>
  <c r="D1995" i="4"/>
  <c r="A2027" i="4"/>
  <c r="D2003" i="4"/>
  <c r="E1998" i="4"/>
  <c r="B2022" i="4"/>
  <c r="E1993" i="4"/>
  <c r="B2017" i="4"/>
  <c r="B2038" i="4"/>
  <c r="E2014" i="4"/>
  <c r="B2006" i="4"/>
  <c r="E1982" i="4"/>
  <c r="B2005" i="4"/>
  <c r="E1981" i="4"/>
  <c r="D1999" i="4"/>
  <c r="A2023" i="4"/>
  <c r="B2050" i="4"/>
  <c r="E2026" i="4"/>
  <c r="D2009" i="4"/>
  <c r="A2033" i="4"/>
  <c r="D1982" i="4"/>
  <c r="A2006" i="4"/>
  <c r="F1953" i="4"/>
  <c r="B2009" i="4"/>
  <c r="E1985" i="4"/>
  <c r="F1985" i="4" s="1"/>
  <c r="A2014" i="4"/>
  <c r="D1990" i="4"/>
  <c r="A2012" i="4"/>
  <c r="D1988" i="4"/>
  <c r="B2001" i="4"/>
  <c r="E1977" i="4"/>
  <c r="A2061" i="4"/>
  <c r="D2037" i="4"/>
  <c r="F1958" i="4"/>
  <c r="A2001" i="4"/>
  <c r="D1977" i="4"/>
  <c r="B2008" i="4"/>
  <c r="E1984" i="4"/>
  <c r="D1997" i="4"/>
  <c r="A2021" i="4"/>
  <c r="A2008" i="4"/>
  <c r="D1984" i="4"/>
  <c r="E1986" i="4"/>
  <c r="F1986" i="4" s="1"/>
  <c r="B2010" i="4"/>
  <c r="A2020" i="4"/>
  <c r="D1996" i="4"/>
  <c r="F1959" i="4"/>
  <c r="E1999" i="4"/>
  <c r="B2023" i="4"/>
  <c r="E1992" i="4"/>
  <c r="B2016" i="4"/>
  <c r="D1976" i="4"/>
  <c r="A2000" i="4"/>
  <c r="B2019" i="4"/>
  <c r="E1995" i="4"/>
  <c r="E1976" i="4"/>
  <c r="B2000" i="4"/>
  <c r="E1988" i="4"/>
  <c r="B2012" i="4"/>
  <c r="B2039" i="4"/>
  <c r="E2015" i="4"/>
  <c r="F1952" i="4"/>
  <c r="A2005" i="4"/>
  <c r="D1981" i="4"/>
  <c r="C1981" i="4" s="1"/>
  <c r="D1987" i="4"/>
  <c r="A2011" i="4"/>
  <c r="A2002" i="4"/>
  <c r="D1978" i="4"/>
  <c r="D2040" i="4"/>
  <c r="A2064" i="4"/>
  <c r="E1980" i="4"/>
  <c r="B2004" i="4"/>
  <c r="B2013" i="4"/>
  <c r="E1989" i="4"/>
  <c r="A2017" i="4"/>
  <c r="D1993" i="4"/>
  <c r="E2011" i="4"/>
  <c r="B2035" i="4"/>
  <c r="B2007" i="4"/>
  <c r="E1983" i="4"/>
  <c r="A2007" i="4"/>
  <c r="D1983" i="4"/>
  <c r="A2039" i="4"/>
  <c r="D2015" i="4"/>
  <c r="D1980" i="4"/>
  <c r="C1980" i="4" s="1"/>
  <c r="A2004" i="4"/>
  <c r="B2027" i="4"/>
  <c r="E2003" i="4"/>
  <c r="C1988" i="4" l="1"/>
  <c r="C1976" i="4"/>
  <c r="C2003" i="4"/>
  <c r="C1999" i="4"/>
  <c r="C1995" i="4"/>
  <c r="B2020" i="4"/>
  <c r="E1996" i="4"/>
  <c r="C1983" i="4"/>
  <c r="F1997" i="4"/>
  <c r="C1997" i="4"/>
  <c r="F2015" i="4"/>
  <c r="C2015" i="4"/>
  <c r="F1989" i="4"/>
  <c r="C1989" i="4"/>
  <c r="F1992" i="4"/>
  <c r="C1992" i="4"/>
  <c r="F1974" i="4"/>
  <c r="C1986" i="4"/>
  <c r="E2021" i="4"/>
  <c r="B2045" i="4"/>
  <c r="F1977" i="4"/>
  <c r="C1977" i="4"/>
  <c r="F1982" i="4"/>
  <c r="C1982" i="4"/>
  <c r="D2010" i="4"/>
  <c r="A2034" i="4"/>
  <c r="F1993" i="4"/>
  <c r="C1993" i="4"/>
  <c r="F1998" i="4"/>
  <c r="F1978" i="4"/>
  <c r="C1978" i="4"/>
  <c r="F1994" i="4"/>
  <c r="C1994" i="4"/>
  <c r="F1987" i="4"/>
  <c r="C1987" i="4"/>
  <c r="F1990" i="4"/>
  <c r="C1990" i="4"/>
  <c r="C1985" i="4"/>
  <c r="A2022" i="4"/>
  <c r="D1998" i="4"/>
  <c r="C1998" i="4" s="1"/>
  <c r="F1996" i="4"/>
  <c r="C1996" i="4"/>
  <c r="F1984" i="4"/>
  <c r="C1984" i="4"/>
  <c r="E2000" i="4"/>
  <c r="B2024" i="4"/>
  <c r="F2003" i="4"/>
  <c r="B2074" i="4"/>
  <c r="E2050" i="4"/>
  <c r="F1999" i="4"/>
  <c r="A2085" i="4"/>
  <c r="D2061" i="4"/>
  <c r="D2006" i="4"/>
  <c r="A2030" i="4"/>
  <c r="B2029" i="4"/>
  <c r="E2005" i="4"/>
  <c r="D2027" i="4"/>
  <c r="A2051" i="4"/>
  <c r="A2038" i="4"/>
  <c r="D2014" i="4"/>
  <c r="D2064" i="4"/>
  <c r="A2088" i="4"/>
  <c r="B2031" i="4"/>
  <c r="E2007" i="4"/>
  <c r="A2026" i="4"/>
  <c r="D2002" i="4"/>
  <c r="E2010" i="4"/>
  <c r="B2034" i="4"/>
  <c r="F1995" i="4"/>
  <c r="B2032" i="4"/>
  <c r="E2008" i="4"/>
  <c r="E2009" i="4"/>
  <c r="C2009" i="4" s="1"/>
  <c r="B2033" i="4"/>
  <c r="F1981" i="4"/>
  <c r="D2000" i="4"/>
  <c r="A2024" i="4"/>
  <c r="B2030" i="4"/>
  <c r="E2006" i="4"/>
  <c r="A2043" i="4"/>
  <c r="D2019" i="4"/>
  <c r="A2031" i="4"/>
  <c r="D2007" i="4"/>
  <c r="C2007" i="4" s="1"/>
  <c r="B2036" i="4"/>
  <c r="E2012" i="4"/>
  <c r="A2044" i="4"/>
  <c r="D2020" i="4"/>
  <c r="B2051" i="4"/>
  <c r="E2027" i="4"/>
  <c r="B2043" i="4"/>
  <c r="E2019" i="4"/>
  <c r="D2004" i="4"/>
  <c r="C2004" i="4" s="1"/>
  <c r="A2028" i="4"/>
  <c r="A2041" i="4"/>
  <c r="D2017" i="4"/>
  <c r="F1976" i="4"/>
  <c r="A2032" i="4"/>
  <c r="D2008" i="4"/>
  <c r="B2025" i="4"/>
  <c r="E2001" i="4"/>
  <c r="D2001" i="4"/>
  <c r="A2025" i="4"/>
  <c r="E2022" i="4"/>
  <c r="B2046" i="4"/>
  <c r="E2035" i="4"/>
  <c r="B2059" i="4"/>
  <c r="D2011" i="4"/>
  <c r="A2035" i="4"/>
  <c r="F1980" i="4"/>
  <c r="A2029" i="4"/>
  <c r="D2005" i="4"/>
  <c r="E2016" i="4"/>
  <c r="B2040" i="4"/>
  <c r="D2021" i="4"/>
  <c r="A2045" i="4"/>
  <c r="F1988" i="4"/>
  <c r="B2062" i="4"/>
  <c r="E2038" i="4"/>
  <c r="A2042" i="4"/>
  <c r="D2018" i="4"/>
  <c r="C2018" i="4" s="1"/>
  <c r="A2036" i="4"/>
  <c r="D2012" i="4"/>
  <c r="D2033" i="4"/>
  <c r="A2057" i="4"/>
  <c r="E2017" i="4"/>
  <c r="B2041" i="4"/>
  <c r="D2023" i="4"/>
  <c r="A2047" i="4"/>
  <c r="A2063" i="4"/>
  <c r="D2039" i="4"/>
  <c r="C2039" i="4" s="1"/>
  <c r="B2037" i="4"/>
  <c r="E2013" i="4"/>
  <c r="F1983" i="4"/>
  <c r="E2004" i="4"/>
  <c r="B2028" i="4"/>
  <c r="E2039" i="4"/>
  <c r="B2063" i="4"/>
  <c r="E2023" i="4"/>
  <c r="B2047" i="4"/>
  <c r="B2042" i="4"/>
  <c r="E2018" i="4"/>
  <c r="B2044" i="4" l="1"/>
  <c r="E2020" i="4"/>
  <c r="C2010" i="4"/>
  <c r="F2008" i="4"/>
  <c r="C2008" i="4"/>
  <c r="D2022" i="4"/>
  <c r="C2022" i="4" s="1"/>
  <c r="A2046" i="4"/>
  <c r="F2011" i="4"/>
  <c r="C2011" i="4"/>
  <c r="F2023" i="4"/>
  <c r="C2023" i="4"/>
  <c r="F2017" i="4"/>
  <c r="C2017" i="4"/>
  <c r="F2014" i="4"/>
  <c r="C2014" i="4"/>
  <c r="F2000" i="4"/>
  <c r="C2000" i="4"/>
  <c r="F2013" i="4"/>
  <c r="C2013" i="4"/>
  <c r="F2006" i="4"/>
  <c r="C2006" i="4"/>
  <c r="F2020" i="4"/>
  <c r="C2020" i="4"/>
  <c r="F2021" i="4"/>
  <c r="C2021" i="4"/>
  <c r="F2027" i="4"/>
  <c r="C2027" i="4"/>
  <c r="C2001" i="4"/>
  <c r="F2002" i="4"/>
  <c r="C2002" i="4"/>
  <c r="A2058" i="4"/>
  <c r="D2034" i="4"/>
  <c r="F2009" i="4"/>
  <c r="F2022" i="4"/>
  <c r="F2019" i="4"/>
  <c r="C2019" i="4"/>
  <c r="F2010" i="4"/>
  <c r="C2012" i="4"/>
  <c r="F2016" i="4"/>
  <c r="C2016" i="4"/>
  <c r="F2005" i="4"/>
  <c r="C2005" i="4"/>
  <c r="B2069" i="4"/>
  <c r="E2045" i="4"/>
  <c r="D2063" i="4"/>
  <c r="A2087" i="4"/>
  <c r="D2035" i="4"/>
  <c r="A2059" i="4"/>
  <c r="E2036" i="4"/>
  <c r="B2060" i="4"/>
  <c r="A2066" i="4"/>
  <c r="D2042" i="4"/>
  <c r="E2051" i="4"/>
  <c r="B2075" i="4"/>
  <c r="B2083" i="4"/>
  <c r="E2059" i="4"/>
  <c r="E2033" i="4"/>
  <c r="C2033" i="4" s="1"/>
  <c r="B2057" i="4"/>
  <c r="A2056" i="4"/>
  <c r="D2032" i="4"/>
  <c r="A2109" i="4"/>
  <c r="D2085" i="4"/>
  <c r="E2063" i="4"/>
  <c r="B2087" i="4"/>
  <c r="E2046" i="4"/>
  <c r="B2070" i="4"/>
  <c r="F2007" i="4"/>
  <c r="B2086" i="4"/>
  <c r="E2062" i="4"/>
  <c r="A2068" i="4"/>
  <c r="D2044" i="4"/>
  <c r="A2065" i="4"/>
  <c r="D2041" i="4"/>
  <c r="A2055" i="4"/>
  <c r="D2031" i="4"/>
  <c r="B2056" i="4"/>
  <c r="E2032" i="4"/>
  <c r="B2098" i="4"/>
  <c r="E2074" i="4"/>
  <c r="D2088" i="4"/>
  <c r="A2112" i="4"/>
  <c r="A2062" i="4"/>
  <c r="D2038" i="4"/>
  <c r="B2066" i="4"/>
  <c r="E2042" i="4"/>
  <c r="B2049" i="4"/>
  <c r="E2025" i="4"/>
  <c r="B2055" i="4"/>
  <c r="E2031" i="4"/>
  <c r="E2047" i="4"/>
  <c r="B2071" i="4"/>
  <c r="D2057" i="4"/>
  <c r="A2081" i="4"/>
  <c r="D2045" i="4"/>
  <c r="A2069" i="4"/>
  <c r="F2012" i="4"/>
  <c r="E2040" i="4"/>
  <c r="B2064" i="4"/>
  <c r="A2049" i="4"/>
  <c r="D2025" i="4"/>
  <c r="D2028" i="4"/>
  <c r="A2052" i="4"/>
  <c r="F2001" i="4"/>
  <c r="F2004" i="4"/>
  <c r="A2067" i="4"/>
  <c r="D2043" i="4"/>
  <c r="E2034" i="4"/>
  <c r="B2058" i="4"/>
  <c r="D2051" i="4"/>
  <c r="A2075" i="4"/>
  <c r="B2048" i="4"/>
  <c r="E2024" i="4"/>
  <c r="D2030" i="4"/>
  <c r="A2054" i="4"/>
  <c r="D2047" i="4"/>
  <c r="A2071" i="4"/>
  <c r="E2041" i="4"/>
  <c r="B2065" i="4"/>
  <c r="F2033" i="4"/>
  <c r="A2060" i="4"/>
  <c r="D2036" i="4"/>
  <c r="B2061" i="4"/>
  <c r="E2037" i="4"/>
  <c r="A2053" i="4"/>
  <c r="D2029" i="4"/>
  <c r="B2067" i="4"/>
  <c r="E2043" i="4"/>
  <c r="B2054" i="4"/>
  <c r="E2030" i="4"/>
  <c r="E2028" i="4"/>
  <c r="B2052" i="4"/>
  <c r="F2039" i="4"/>
  <c r="F2018" i="4"/>
  <c r="A2048" i="4"/>
  <c r="D2024" i="4"/>
  <c r="C2024" i="4" s="1"/>
  <c r="A2050" i="4"/>
  <c r="D2026" i="4"/>
  <c r="B2053" i="4"/>
  <c r="E2029" i="4"/>
  <c r="F2034" i="4" l="1"/>
  <c r="C2051" i="4"/>
  <c r="B2068" i="4"/>
  <c r="E2044" i="4"/>
  <c r="F2036" i="4"/>
  <c r="C2036" i="4"/>
  <c r="C2034" i="4"/>
  <c r="F2045" i="4"/>
  <c r="C2045" i="4"/>
  <c r="B2093" i="4"/>
  <c r="E2069" i="4"/>
  <c r="D2058" i="4"/>
  <c r="C2058" i="4" s="1"/>
  <c r="A2082" i="4"/>
  <c r="F2026" i="4"/>
  <c r="C2026" i="4"/>
  <c r="F2035" i="4"/>
  <c r="C2035" i="4"/>
  <c r="F2040" i="4"/>
  <c r="C2040" i="4"/>
  <c r="F2044" i="4"/>
  <c r="C2044" i="4"/>
  <c r="F2031" i="4"/>
  <c r="C2031" i="4"/>
  <c r="F2041" i="4"/>
  <c r="C2041" i="4"/>
  <c r="F2032" i="4"/>
  <c r="C2032" i="4"/>
  <c r="C2043" i="4"/>
  <c r="F2047" i="4"/>
  <c r="C2047" i="4"/>
  <c r="C2063" i="4"/>
  <c r="F2038" i="4"/>
  <c r="C2038" i="4"/>
  <c r="D2046" i="4"/>
  <c r="C2046" i="4" s="1"/>
  <c r="A2070" i="4"/>
  <c r="C2029" i="4"/>
  <c r="C2030" i="4"/>
  <c r="C2028" i="4"/>
  <c r="F2037" i="4"/>
  <c r="C2037" i="4"/>
  <c r="F2025" i="4"/>
  <c r="C2025" i="4"/>
  <c r="F2042" i="4"/>
  <c r="C2042" i="4"/>
  <c r="A2079" i="4"/>
  <c r="D2055" i="4"/>
  <c r="C2055" i="4" s="1"/>
  <c r="E2058" i="4"/>
  <c r="B2082" i="4"/>
  <c r="B2090" i="4"/>
  <c r="E2066" i="4"/>
  <c r="A2089" i="4"/>
  <c r="D2065" i="4"/>
  <c r="A2133" i="4"/>
  <c r="D2109" i="4"/>
  <c r="E2060" i="4"/>
  <c r="B2084" i="4"/>
  <c r="B2077" i="4"/>
  <c r="E2053" i="4"/>
  <c r="A2086" i="4"/>
  <c r="D2062" i="4"/>
  <c r="A2092" i="4"/>
  <c r="D2068" i="4"/>
  <c r="A2080" i="4"/>
  <c r="D2056" i="4"/>
  <c r="B2079" i="4"/>
  <c r="E2055" i="4"/>
  <c r="B2080" i="4"/>
  <c r="E2056" i="4"/>
  <c r="E2064" i="4"/>
  <c r="B2088" i="4"/>
  <c r="A2074" i="4"/>
  <c r="D2050" i="4"/>
  <c r="A2091" i="4"/>
  <c r="D2067" i="4"/>
  <c r="C2067" i="4" s="1"/>
  <c r="D2081" i="4"/>
  <c r="A2105" i="4"/>
  <c r="D2112" i="4"/>
  <c r="A2136" i="4"/>
  <c r="B2081" i="4"/>
  <c r="E2057" i="4"/>
  <c r="F2057" i="4" s="1"/>
  <c r="B2085" i="4"/>
  <c r="E2061" i="4"/>
  <c r="A2073" i="4"/>
  <c r="D2049" i="4"/>
  <c r="E2087" i="4"/>
  <c r="B2111" i="4"/>
  <c r="D2075" i="4"/>
  <c r="A2099" i="4"/>
  <c r="B2073" i="4"/>
  <c r="E2049" i="4"/>
  <c r="A2090" i="4"/>
  <c r="D2066" i="4"/>
  <c r="A2084" i="4"/>
  <c r="D2060" i="4"/>
  <c r="C2060" i="4" s="1"/>
  <c r="B2091" i="4"/>
  <c r="E2067" i="4"/>
  <c r="E2065" i="4"/>
  <c r="B2089" i="4"/>
  <c r="A2093" i="4"/>
  <c r="D2069" i="4"/>
  <c r="B2110" i="4"/>
  <c r="E2086" i="4"/>
  <c r="D2059" i="4"/>
  <c r="A2083" i="4"/>
  <c r="E2048" i="4"/>
  <c r="B2072" i="4"/>
  <c r="B2078" i="4"/>
  <c r="E2054" i="4"/>
  <c r="E2071" i="4"/>
  <c r="B2095" i="4"/>
  <c r="F2051" i="4"/>
  <c r="F2043" i="4"/>
  <c r="F2029" i="4"/>
  <c r="D2071" i="4"/>
  <c r="A2095" i="4"/>
  <c r="A2077" i="4"/>
  <c r="D2053" i="4"/>
  <c r="D2054" i="4"/>
  <c r="A2078" i="4"/>
  <c r="D2052" i="4"/>
  <c r="C2052" i="4" s="1"/>
  <c r="A2076" i="4"/>
  <c r="B2122" i="4"/>
  <c r="E2098" i="4"/>
  <c r="B2107" i="4"/>
  <c r="E2083" i="4"/>
  <c r="D2087" i="4"/>
  <c r="A2111" i="4"/>
  <c r="E2052" i="4"/>
  <c r="B2076" i="4"/>
  <c r="F2024" i="4"/>
  <c r="D2048" i="4"/>
  <c r="C2048" i="4" s="1"/>
  <c r="A2072" i="4"/>
  <c r="F2030" i="4"/>
  <c r="F2028" i="4"/>
  <c r="E2070" i="4"/>
  <c r="B2094" i="4"/>
  <c r="E2075" i="4"/>
  <c r="B2099" i="4"/>
  <c r="F2063" i="4"/>
  <c r="F2046" i="4" l="1"/>
  <c r="B2092" i="4"/>
  <c r="E2068" i="4"/>
  <c r="C2054" i="4"/>
  <c r="F2049" i="4"/>
  <c r="C2049" i="4"/>
  <c r="F2068" i="4"/>
  <c r="C2068" i="4"/>
  <c r="C2065" i="4"/>
  <c r="D2082" i="4"/>
  <c r="A2106" i="4"/>
  <c r="F2061" i="4"/>
  <c r="C2061" i="4"/>
  <c r="F2066" i="4"/>
  <c r="C2066" i="4"/>
  <c r="B2117" i="4"/>
  <c r="E2093" i="4"/>
  <c r="F2059" i="4"/>
  <c r="C2059" i="4"/>
  <c r="F2064" i="4"/>
  <c r="C2064" i="4"/>
  <c r="F2058" i="4"/>
  <c r="F2053" i="4"/>
  <c r="C2053" i="4"/>
  <c r="F2050" i="4"/>
  <c r="C2050" i="4"/>
  <c r="F2071" i="4"/>
  <c r="C2071" i="4"/>
  <c r="F2056" i="4"/>
  <c r="C2056" i="4"/>
  <c r="F2062" i="4"/>
  <c r="C2062" i="4"/>
  <c r="D2070" i="4"/>
  <c r="C2070" i="4" s="1"/>
  <c r="A2094" i="4"/>
  <c r="C2087" i="4"/>
  <c r="F2069" i="4"/>
  <c r="C2069" i="4"/>
  <c r="C2075" i="4"/>
  <c r="C2057" i="4"/>
  <c r="E2076" i="4"/>
  <c r="B2100" i="4"/>
  <c r="E2099" i="4"/>
  <c r="B2123" i="4"/>
  <c r="F2065" i="4"/>
  <c r="E2107" i="4"/>
  <c r="B2131" i="4"/>
  <c r="A2098" i="4"/>
  <c r="D2074" i="4"/>
  <c r="A2110" i="4"/>
  <c r="D2086" i="4"/>
  <c r="A2113" i="4"/>
  <c r="D2089" i="4"/>
  <c r="A2097" i="4"/>
  <c r="D2073" i="4"/>
  <c r="B2134" i="4"/>
  <c r="E2110" i="4"/>
  <c r="A2114" i="4"/>
  <c r="D2090" i="4"/>
  <c r="E2081" i="4"/>
  <c r="F2081" i="4" s="1"/>
  <c r="B2105" i="4"/>
  <c r="E2088" i="4"/>
  <c r="B2112" i="4"/>
  <c r="D2095" i="4"/>
  <c r="A2119" i="4"/>
  <c r="F2060" i="4"/>
  <c r="B2119" i="4"/>
  <c r="E2095" i="4"/>
  <c r="D2136" i="4"/>
  <c r="A2160" i="4"/>
  <c r="B2101" i="4"/>
  <c r="E2077" i="4"/>
  <c r="B2114" i="4"/>
  <c r="E2090" i="4"/>
  <c r="A2115" i="4"/>
  <c r="D2091" i="4"/>
  <c r="B2097" i="4"/>
  <c r="E2073" i="4"/>
  <c r="E2082" i="4"/>
  <c r="B2106" i="4"/>
  <c r="F2087" i="4"/>
  <c r="A2108" i="4"/>
  <c r="D2084" i="4"/>
  <c r="B2109" i="4"/>
  <c r="E2085" i="4"/>
  <c r="B2146" i="4"/>
  <c r="E2122" i="4"/>
  <c r="D2076" i="4"/>
  <c r="A2100" i="4"/>
  <c r="D2072" i="4"/>
  <c r="A2096" i="4"/>
  <c r="D2099" i="4"/>
  <c r="A2123" i="4"/>
  <c r="B2104" i="4"/>
  <c r="E2080" i="4"/>
  <c r="D2083" i="4"/>
  <c r="A2107" i="4"/>
  <c r="D2105" i="4"/>
  <c r="A2129" i="4"/>
  <c r="D2078" i="4"/>
  <c r="A2102" i="4"/>
  <c r="B2102" i="4"/>
  <c r="E2078" i="4"/>
  <c r="D2093" i="4"/>
  <c r="A2117" i="4"/>
  <c r="F2075" i="4"/>
  <c r="F2055" i="4"/>
  <c r="A2101" i="4"/>
  <c r="D2077" i="4"/>
  <c r="A2104" i="4"/>
  <c r="D2080" i="4"/>
  <c r="A2135" i="4"/>
  <c r="D2111" i="4"/>
  <c r="C2111" i="4" s="1"/>
  <c r="B2115" i="4"/>
  <c r="E2091" i="4"/>
  <c r="E2094" i="4"/>
  <c r="B2118" i="4"/>
  <c r="A2116" i="4"/>
  <c r="D2092" i="4"/>
  <c r="A2157" i="4"/>
  <c r="D2133" i="4"/>
  <c r="F2052" i="4"/>
  <c r="F2048" i="4"/>
  <c r="F2054" i="4"/>
  <c r="E2072" i="4"/>
  <c r="B2096" i="4"/>
  <c r="E2089" i="4"/>
  <c r="B2113" i="4"/>
  <c r="B2135" i="4"/>
  <c r="E2111" i="4"/>
  <c r="F2067" i="4"/>
  <c r="B2103" i="4"/>
  <c r="E2079" i="4"/>
  <c r="E2084" i="4"/>
  <c r="B2108" i="4"/>
  <c r="A2103" i="4"/>
  <c r="D2079" i="4"/>
  <c r="C2079" i="4" s="1"/>
  <c r="C2084" i="4" l="1"/>
  <c r="E2092" i="4"/>
  <c r="B2116" i="4"/>
  <c r="C2082" i="4"/>
  <c r="F2074" i="4"/>
  <c r="C2074" i="4"/>
  <c r="F2093" i="4"/>
  <c r="C2093" i="4"/>
  <c r="F2099" i="4"/>
  <c r="C2099" i="4"/>
  <c r="D2106" i="4"/>
  <c r="A2130" i="4"/>
  <c r="F2076" i="4"/>
  <c r="C2076" i="4"/>
  <c r="F2073" i="4"/>
  <c r="C2073" i="4"/>
  <c r="F2077" i="4"/>
  <c r="C2077" i="4"/>
  <c r="F2070" i="4"/>
  <c r="F2090" i="4"/>
  <c r="C2090" i="4"/>
  <c r="D2094" i="4"/>
  <c r="C2094" i="4" s="1"/>
  <c r="A2118" i="4"/>
  <c r="F2072" i="4"/>
  <c r="C2072" i="4"/>
  <c r="F2082" i="4"/>
  <c r="F2078" i="4"/>
  <c r="C2078" i="4"/>
  <c r="C2089" i="4"/>
  <c r="C2081" i="4"/>
  <c r="F2088" i="4"/>
  <c r="C2088" i="4"/>
  <c r="F2092" i="4"/>
  <c r="C2092" i="4"/>
  <c r="F2083" i="4"/>
  <c r="C2083" i="4"/>
  <c r="C2095" i="4"/>
  <c r="B2141" i="4"/>
  <c r="E2117" i="4"/>
  <c r="F2080" i="4"/>
  <c r="C2080" i="4"/>
  <c r="C2091" i="4"/>
  <c r="F2085" i="4"/>
  <c r="C2085" i="4"/>
  <c r="F2086" i="4"/>
  <c r="C2086" i="4"/>
  <c r="A2128" i="4"/>
  <c r="D2104" i="4"/>
  <c r="D2135" i="4"/>
  <c r="A2159" i="4"/>
  <c r="D2102" i="4"/>
  <c r="C2102" i="4" s="1"/>
  <c r="A2126" i="4"/>
  <c r="E2106" i="4"/>
  <c r="F2106" i="4" s="1"/>
  <c r="B2130" i="4"/>
  <c r="E2131" i="4"/>
  <c r="B2155" i="4"/>
  <c r="D2129" i="4"/>
  <c r="A2153" i="4"/>
  <c r="A2121" i="4"/>
  <c r="D2097" i="4"/>
  <c r="E2135" i="4"/>
  <c r="B2159" i="4"/>
  <c r="B2121" i="4"/>
  <c r="E2097" i="4"/>
  <c r="D2119" i="4"/>
  <c r="A2143" i="4"/>
  <c r="F2089" i="4"/>
  <c r="D2100" i="4"/>
  <c r="A2124" i="4"/>
  <c r="D2160" i="4"/>
  <c r="A2184" i="4"/>
  <c r="B2143" i="4"/>
  <c r="E2119" i="4"/>
  <c r="A2140" i="4"/>
  <c r="D2116" i="4"/>
  <c r="F2091" i="4"/>
  <c r="F2095" i="4"/>
  <c r="A2137" i="4"/>
  <c r="D2113" i="4"/>
  <c r="B2147" i="4"/>
  <c r="E2123" i="4"/>
  <c r="E2108" i="4"/>
  <c r="B2132" i="4"/>
  <c r="B2158" i="4"/>
  <c r="E2134" i="4"/>
  <c r="A2125" i="4"/>
  <c r="D2101" i="4"/>
  <c r="D2117" i="4"/>
  <c r="A2141" i="4"/>
  <c r="B2133" i="4"/>
  <c r="E2109" i="4"/>
  <c r="E2112" i="4"/>
  <c r="B2136" i="4"/>
  <c r="B2127" i="4"/>
  <c r="E2103" i="4"/>
  <c r="A2181" i="4"/>
  <c r="D2157" i="4"/>
  <c r="A2147" i="4"/>
  <c r="D2123" i="4"/>
  <c r="F2084" i="4"/>
  <c r="A2134" i="4"/>
  <c r="D2110" i="4"/>
  <c r="A2138" i="4"/>
  <c r="D2114" i="4"/>
  <c r="D2107" i="4"/>
  <c r="A2131" i="4"/>
  <c r="B2170" i="4"/>
  <c r="E2146" i="4"/>
  <c r="B2137" i="4"/>
  <c r="E2113" i="4"/>
  <c r="E2118" i="4"/>
  <c r="B2142" i="4"/>
  <c r="F2079" i="4"/>
  <c r="A2132" i="4"/>
  <c r="D2108" i="4"/>
  <c r="B2138" i="4"/>
  <c r="E2114" i="4"/>
  <c r="E2105" i="4"/>
  <c r="C2105" i="4" s="1"/>
  <c r="B2129" i="4"/>
  <c r="E2100" i="4"/>
  <c r="B2124" i="4"/>
  <c r="B2125" i="4"/>
  <c r="E2101" i="4"/>
  <c r="B2128" i="4"/>
  <c r="E2104" i="4"/>
  <c r="A2139" i="4"/>
  <c r="D2115" i="4"/>
  <c r="E2096" i="4"/>
  <c r="B2120" i="4"/>
  <c r="B2139" i="4"/>
  <c r="E2115" i="4"/>
  <c r="A2127" i="4"/>
  <c r="D2103" i="4"/>
  <c r="F2111" i="4"/>
  <c r="B2126" i="4"/>
  <c r="E2102" i="4"/>
  <c r="A2120" i="4"/>
  <c r="D2096" i="4"/>
  <c r="A2122" i="4"/>
  <c r="D2098" i="4"/>
  <c r="C2114" i="4" l="1"/>
  <c r="C2108" i="4"/>
  <c r="B2140" i="4"/>
  <c r="E2116" i="4"/>
  <c r="F2113" i="4"/>
  <c r="C2113" i="4"/>
  <c r="F2098" i="4"/>
  <c r="C2098" i="4"/>
  <c r="F2135" i="4"/>
  <c r="C2135" i="4"/>
  <c r="C2123" i="4"/>
  <c r="C2106" i="4"/>
  <c r="F2117" i="4"/>
  <c r="C2117" i="4"/>
  <c r="F2119" i="4"/>
  <c r="C2119" i="4"/>
  <c r="C2104" i="4"/>
  <c r="F2116" i="4"/>
  <c r="C2116" i="4"/>
  <c r="D2130" i="4"/>
  <c r="A2154" i="4"/>
  <c r="F2118" i="4"/>
  <c r="F2097" i="4"/>
  <c r="C2097" i="4"/>
  <c r="C2096" i="4"/>
  <c r="F2100" i="4"/>
  <c r="C2100" i="4"/>
  <c r="D2118" i="4"/>
  <c r="C2118" i="4" s="1"/>
  <c r="A2142" i="4"/>
  <c r="F2103" i="4"/>
  <c r="C2103" i="4"/>
  <c r="F2105" i="4"/>
  <c r="C2101" i="4"/>
  <c r="E2141" i="4"/>
  <c r="B2165" i="4"/>
  <c r="F2112" i="4"/>
  <c r="C2112" i="4"/>
  <c r="F2115" i="4"/>
  <c r="C2115" i="4"/>
  <c r="F2109" i="4"/>
  <c r="C2109" i="4"/>
  <c r="F2110" i="4"/>
  <c r="C2110" i="4"/>
  <c r="F2107" i="4"/>
  <c r="C2107" i="4"/>
  <c r="F2094" i="4"/>
  <c r="B2162" i="4"/>
  <c r="E2138" i="4"/>
  <c r="E2147" i="4"/>
  <c r="B2171" i="4"/>
  <c r="F2096" i="4"/>
  <c r="A2163" i="4"/>
  <c r="D2139" i="4"/>
  <c r="A2156" i="4"/>
  <c r="D2132" i="4"/>
  <c r="B2157" i="4"/>
  <c r="E2133" i="4"/>
  <c r="A2158" i="4"/>
  <c r="D2134" i="4"/>
  <c r="A2161" i="4"/>
  <c r="D2137" i="4"/>
  <c r="A2145" i="4"/>
  <c r="D2121" i="4"/>
  <c r="C2121" i="4" s="1"/>
  <c r="D2126" i="4"/>
  <c r="C2126" i="4" s="1"/>
  <c r="A2150" i="4"/>
  <c r="B2150" i="4"/>
  <c r="E2126" i="4"/>
  <c r="F2101" i="4"/>
  <c r="F2102" i="4"/>
  <c r="D2184" i="4"/>
  <c r="A2208" i="4"/>
  <c r="F2123" i="4"/>
  <c r="D2159" i="4"/>
  <c r="A2183" i="4"/>
  <c r="B2152" i="4"/>
  <c r="E2128" i="4"/>
  <c r="B2149" i="4"/>
  <c r="E2125" i="4"/>
  <c r="D2147" i="4"/>
  <c r="A2171" i="4"/>
  <c r="A2149" i="4"/>
  <c r="D2125" i="4"/>
  <c r="C2125" i="4" s="1"/>
  <c r="B2161" i="4"/>
  <c r="E2137" i="4"/>
  <c r="E2136" i="4"/>
  <c r="B2160" i="4"/>
  <c r="F2114" i="4"/>
  <c r="E2155" i="4"/>
  <c r="B2179" i="4"/>
  <c r="A2146" i="4"/>
  <c r="D2122" i="4"/>
  <c r="F2108" i="4"/>
  <c r="D2124" i="4"/>
  <c r="A2148" i="4"/>
  <c r="E2130" i="4"/>
  <c r="B2154" i="4"/>
  <c r="A2144" i="4"/>
  <c r="D2120" i="4"/>
  <c r="D2141" i="4"/>
  <c r="A2165" i="4"/>
  <c r="E2142" i="4"/>
  <c r="B2166" i="4"/>
  <c r="E2124" i="4"/>
  <c r="B2148" i="4"/>
  <c r="E2143" i="4"/>
  <c r="B2167" i="4"/>
  <c r="B2183" i="4"/>
  <c r="E2159" i="4"/>
  <c r="D2153" i="4"/>
  <c r="A2177" i="4"/>
  <c r="F2104" i="4"/>
  <c r="E2120" i="4"/>
  <c r="B2144" i="4"/>
  <c r="A2162" i="4"/>
  <c r="D2138" i="4"/>
  <c r="D2143" i="4"/>
  <c r="A2167" i="4"/>
  <c r="A2164" i="4"/>
  <c r="D2140" i="4"/>
  <c r="A2151" i="4"/>
  <c r="D2127" i="4"/>
  <c r="A2205" i="4"/>
  <c r="D2181" i="4"/>
  <c r="B2182" i="4"/>
  <c r="E2158" i="4"/>
  <c r="B2145" i="4"/>
  <c r="E2121" i="4"/>
  <c r="E2129" i="4"/>
  <c r="F2129" i="4" s="1"/>
  <c r="B2153" i="4"/>
  <c r="B2194" i="4"/>
  <c r="E2170" i="4"/>
  <c r="B2163" i="4"/>
  <c r="E2139" i="4"/>
  <c r="D2131" i="4"/>
  <c r="A2155" i="4"/>
  <c r="B2151" i="4"/>
  <c r="E2127" i="4"/>
  <c r="E2132" i="4"/>
  <c r="B2156" i="4"/>
  <c r="A2152" i="4"/>
  <c r="D2128" i="4"/>
  <c r="F2130" i="4" l="1"/>
  <c r="C2159" i="4"/>
  <c r="E2140" i="4"/>
  <c r="C2140" i="4" s="1"/>
  <c r="B2164" i="4"/>
  <c r="F2138" i="4"/>
  <c r="C2138" i="4"/>
  <c r="F2136" i="4"/>
  <c r="C2136" i="4"/>
  <c r="C2137" i="4"/>
  <c r="C2129" i="4"/>
  <c r="F2139" i="4"/>
  <c r="C2139" i="4"/>
  <c r="F2122" i="4"/>
  <c r="C2122" i="4"/>
  <c r="F2134" i="4"/>
  <c r="C2134" i="4"/>
  <c r="D2154" i="4"/>
  <c r="A2178" i="4"/>
  <c r="F2124" i="4"/>
  <c r="C2124" i="4"/>
  <c r="F2131" i="4"/>
  <c r="C2131" i="4"/>
  <c r="F2140" i="4"/>
  <c r="B2189" i="4"/>
  <c r="E2165" i="4"/>
  <c r="F2133" i="4"/>
  <c r="C2133" i="4"/>
  <c r="F2120" i="4"/>
  <c r="C2120" i="4"/>
  <c r="D2142" i="4"/>
  <c r="C2142" i="4" s="1"/>
  <c r="A2166" i="4"/>
  <c r="F2147" i="4"/>
  <c r="C2147" i="4"/>
  <c r="F2132" i="4"/>
  <c r="C2132" i="4"/>
  <c r="F2143" i="4"/>
  <c r="C2143" i="4"/>
  <c r="C2130" i="4"/>
  <c r="C2127" i="4"/>
  <c r="F2141" i="4"/>
  <c r="C2141" i="4"/>
  <c r="F2128" i="4"/>
  <c r="C2128" i="4"/>
  <c r="E2179" i="4"/>
  <c r="B2203" i="4"/>
  <c r="A2173" i="4"/>
  <c r="D2149" i="4"/>
  <c r="A2188" i="4"/>
  <c r="D2164" i="4"/>
  <c r="E2154" i="4"/>
  <c r="B2178" i="4"/>
  <c r="B2181" i="4"/>
  <c r="E2157" i="4"/>
  <c r="B2218" i="4"/>
  <c r="E2194" i="4"/>
  <c r="A2174" i="4"/>
  <c r="D2150" i="4"/>
  <c r="E2160" i="4"/>
  <c r="B2184" i="4"/>
  <c r="D2183" i="4"/>
  <c r="A2207" i="4"/>
  <c r="F2121" i="4"/>
  <c r="B2173" i="4"/>
  <c r="E2149" i="4"/>
  <c r="B2174" i="4"/>
  <c r="E2150" i="4"/>
  <c r="B2175" i="4"/>
  <c r="E2151" i="4"/>
  <c r="B2206" i="4"/>
  <c r="E2182" i="4"/>
  <c r="E2148" i="4"/>
  <c r="B2172" i="4"/>
  <c r="A2229" i="4"/>
  <c r="D2205" i="4"/>
  <c r="A2186" i="4"/>
  <c r="D2162" i="4"/>
  <c r="E2166" i="4"/>
  <c r="B2190" i="4"/>
  <c r="F2159" i="4"/>
  <c r="A2169" i="4"/>
  <c r="D2145" i="4"/>
  <c r="E2171" i="4"/>
  <c r="B2195" i="4"/>
  <c r="A2201" i="4"/>
  <c r="D2177" i="4"/>
  <c r="B2169" i="4"/>
  <c r="E2145" i="4"/>
  <c r="D2167" i="4"/>
  <c r="A2191" i="4"/>
  <c r="E2167" i="4"/>
  <c r="B2191" i="4"/>
  <c r="D2148" i="4"/>
  <c r="A2172" i="4"/>
  <c r="A2180" i="4"/>
  <c r="D2156" i="4"/>
  <c r="B2176" i="4"/>
  <c r="E2152" i="4"/>
  <c r="F2127" i="4"/>
  <c r="E2144" i="4"/>
  <c r="B2168" i="4"/>
  <c r="F2137" i="4"/>
  <c r="F2126" i="4"/>
  <c r="A2187" i="4"/>
  <c r="D2163" i="4"/>
  <c r="D2155" i="4"/>
  <c r="A2179" i="4"/>
  <c r="B2187" i="4"/>
  <c r="E2163" i="4"/>
  <c r="A2175" i="4"/>
  <c r="D2151" i="4"/>
  <c r="D2165" i="4"/>
  <c r="A2189" i="4"/>
  <c r="E2161" i="4"/>
  <c r="B2185" i="4"/>
  <c r="D2208" i="4"/>
  <c r="A2232" i="4"/>
  <c r="A2185" i="4"/>
  <c r="D2161" i="4"/>
  <c r="A2182" i="4"/>
  <c r="D2158" i="4"/>
  <c r="A2176" i="4"/>
  <c r="D2152" i="4"/>
  <c r="E2153" i="4"/>
  <c r="F2153" i="4" s="1"/>
  <c r="B2177" i="4"/>
  <c r="A2168" i="4"/>
  <c r="D2144" i="4"/>
  <c r="D2171" i="4"/>
  <c r="A2195" i="4"/>
  <c r="E2156" i="4"/>
  <c r="B2180" i="4"/>
  <c r="E2183" i="4"/>
  <c r="B2207" i="4"/>
  <c r="A2170" i="4"/>
  <c r="D2146" i="4"/>
  <c r="F2125" i="4"/>
  <c r="B2186" i="4"/>
  <c r="E2162" i="4"/>
  <c r="E2164" i="4" l="1"/>
  <c r="B2188" i="4"/>
  <c r="F2154" i="4"/>
  <c r="F2142" i="4"/>
  <c r="F2148" i="4"/>
  <c r="C2148" i="4"/>
  <c r="F2149" i="4"/>
  <c r="C2149" i="4"/>
  <c r="F2146" i="4"/>
  <c r="C2146" i="4"/>
  <c r="F2145" i="4"/>
  <c r="C2145" i="4"/>
  <c r="F2165" i="4"/>
  <c r="C2165" i="4"/>
  <c r="C2153" i="4"/>
  <c r="F2144" i="4"/>
  <c r="C2144" i="4"/>
  <c r="F2160" i="4"/>
  <c r="C2160" i="4"/>
  <c r="E2189" i="4"/>
  <c r="B2213" i="4"/>
  <c r="F2150" i="4"/>
  <c r="C2150" i="4"/>
  <c r="F2152" i="4"/>
  <c r="C2152" i="4"/>
  <c r="F2151" i="4"/>
  <c r="C2151" i="4"/>
  <c r="C2167" i="4"/>
  <c r="F2164" i="4"/>
  <c r="C2164" i="4"/>
  <c r="A2190" i="4"/>
  <c r="D2166" i="4"/>
  <c r="C2166" i="4" s="1"/>
  <c r="D2178" i="4"/>
  <c r="A2202" i="4"/>
  <c r="F2158" i="4"/>
  <c r="C2158" i="4"/>
  <c r="C2161" i="4"/>
  <c r="C2154" i="4"/>
  <c r="F2171" i="4"/>
  <c r="C2171" i="4"/>
  <c r="F2157" i="4"/>
  <c r="C2157" i="4"/>
  <c r="C2162" i="4"/>
  <c r="F2155" i="4"/>
  <c r="C2155" i="4"/>
  <c r="C2156" i="4"/>
  <c r="F2163" i="4"/>
  <c r="C2163" i="4"/>
  <c r="F2183" i="4"/>
  <c r="C2183" i="4"/>
  <c r="E2195" i="4"/>
  <c r="B2219" i="4"/>
  <c r="E2172" i="4"/>
  <c r="B2196" i="4"/>
  <c r="E2177" i="4"/>
  <c r="C2177" i="4" s="1"/>
  <c r="B2201" i="4"/>
  <c r="A2213" i="4"/>
  <c r="D2189" i="4"/>
  <c r="A2193" i="4"/>
  <c r="D2169" i="4"/>
  <c r="E2168" i="4"/>
  <c r="B2192" i="4"/>
  <c r="B2230" i="4"/>
  <c r="E2206" i="4"/>
  <c r="D2195" i="4"/>
  <c r="A2219" i="4"/>
  <c r="D2232" i="4"/>
  <c r="A2256" i="4"/>
  <c r="B2209" i="4"/>
  <c r="E2185" i="4"/>
  <c r="D2172" i="4"/>
  <c r="A2196" i="4"/>
  <c r="A2194" i="4"/>
  <c r="D2170" i="4"/>
  <c r="A2200" i="4"/>
  <c r="D2176" i="4"/>
  <c r="D2174" i="4"/>
  <c r="A2198" i="4"/>
  <c r="A2210" i="4"/>
  <c r="D2186" i="4"/>
  <c r="B2197" i="4"/>
  <c r="E2173" i="4"/>
  <c r="F2156" i="4"/>
  <c r="B2205" i="4"/>
  <c r="E2181" i="4"/>
  <c r="B2210" i="4"/>
  <c r="E2186" i="4"/>
  <c r="A2192" i="4"/>
  <c r="D2168" i="4"/>
  <c r="E2184" i="4"/>
  <c r="B2208" i="4"/>
  <c r="D2191" i="4"/>
  <c r="A2215" i="4"/>
  <c r="A2212" i="4"/>
  <c r="D2188" i="4"/>
  <c r="F2167" i="4"/>
  <c r="B2199" i="4"/>
  <c r="E2175" i="4"/>
  <c r="E2207" i="4"/>
  <c r="B2231" i="4"/>
  <c r="E2190" i="4"/>
  <c r="B2214" i="4"/>
  <c r="A2197" i="4"/>
  <c r="D2173" i="4"/>
  <c r="A2209" i="4"/>
  <c r="D2185" i="4"/>
  <c r="C2185" i="4" s="1"/>
  <c r="D2201" i="4"/>
  <c r="A2225" i="4"/>
  <c r="A2211" i="4"/>
  <c r="D2187" i="4"/>
  <c r="A2204" i="4"/>
  <c r="D2180" i="4"/>
  <c r="A2253" i="4"/>
  <c r="D2229" i="4"/>
  <c r="D2207" i="4"/>
  <c r="A2231" i="4"/>
  <c r="E2178" i="4"/>
  <c r="F2178" i="4" s="1"/>
  <c r="B2202" i="4"/>
  <c r="E2191" i="4"/>
  <c r="B2215" i="4"/>
  <c r="A2199" i="4"/>
  <c r="D2175" i="4"/>
  <c r="A2206" i="4"/>
  <c r="D2182" i="4"/>
  <c r="B2211" i="4"/>
  <c r="E2187" i="4"/>
  <c r="B2200" i="4"/>
  <c r="E2176" i="4"/>
  <c r="B2193" i="4"/>
  <c r="E2169" i="4"/>
  <c r="B2198" i="4"/>
  <c r="E2174" i="4"/>
  <c r="E2203" i="4"/>
  <c r="B2227" i="4"/>
  <c r="E2180" i="4"/>
  <c r="B2204" i="4"/>
  <c r="F2161" i="4"/>
  <c r="D2179" i="4"/>
  <c r="A2203" i="4"/>
  <c r="F2177" i="4"/>
  <c r="F2162" i="4"/>
  <c r="B2242" i="4"/>
  <c r="E2218" i="4"/>
  <c r="C2207" i="4" l="1"/>
  <c r="E2188" i="4"/>
  <c r="B2212" i="4"/>
  <c r="F2195" i="4"/>
  <c r="C2195" i="4"/>
  <c r="F2173" i="4"/>
  <c r="C2173" i="4"/>
  <c r="C2191" i="4"/>
  <c r="C2186" i="4"/>
  <c r="F2169" i="4"/>
  <c r="C2169" i="4"/>
  <c r="F2182" i="4"/>
  <c r="C2182" i="4"/>
  <c r="F2172" i="4"/>
  <c r="C2172" i="4"/>
  <c r="E2213" i="4"/>
  <c r="B2237" i="4"/>
  <c r="C2178" i="4"/>
  <c r="F2175" i="4"/>
  <c r="C2175" i="4"/>
  <c r="F2180" i="4"/>
  <c r="C2180" i="4"/>
  <c r="F2184" i="4"/>
  <c r="C2184" i="4"/>
  <c r="F2189" i="4"/>
  <c r="C2189" i="4"/>
  <c r="D2190" i="4"/>
  <c r="C2190" i="4" s="1"/>
  <c r="A2214" i="4"/>
  <c r="F2188" i="4"/>
  <c r="C2188" i="4"/>
  <c r="F2168" i="4"/>
  <c r="C2168" i="4"/>
  <c r="F2166" i="4"/>
  <c r="F2179" i="4"/>
  <c r="C2179" i="4"/>
  <c r="F2187" i="4"/>
  <c r="C2187" i="4"/>
  <c r="F2181" i="4"/>
  <c r="C2181" i="4"/>
  <c r="F2170" i="4"/>
  <c r="C2170" i="4"/>
  <c r="D2202" i="4"/>
  <c r="A2226" i="4"/>
  <c r="C2174" i="4"/>
  <c r="C2176" i="4"/>
  <c r="E2231" i="4"/>
  <c r="B2255" i="4"/>
  <c r="A2216" i="4"/>
  <c r="D2192" i="4"/>
  <c r="D2198" i="4"/>
  <c r="A2222" i="4"/>
  <c r="B2233" i="4"/>
  <c r="E2209" i="4"/>
  <c r="D2213" i="4"/>
  <c r="A2237" i="4"/>
  <c r="A2223" i="4"/>
  <c r="D2199" i="4"/>
  <c r="A2217" i="4"/>
  <c r="D2193" i="4"/>
  <c r="C2193" i="4" s="1"/>
  <c r="A2228" i="4"/>
  <c r="D2204" i="4"/>
  <c r="F2174" i="4"/>
  <c r="D2256" i="4"/>
  <c r="A2280" i="4"/>
  <c r="B2225" i="4"/>
  <c r="E2201" i="4"/>
  <c r="F2201" i="4" s="1"/>
  <c r="B2217" i="4"/>
  <c r="E2193" i="4"/>
  <c r="E2202" i="4"/>
  <c r="B2226" i="4"/>
  <c r="A2249" i="4"/>
  <c r="D2225" i="4"/>
  <c r="B2234" i="4"/>
  <c r="E2210" i="4"/>
  <c r="E2227" i="4"/>
  <c r="B2251" i="4"/>
  <c r="A2277" i="4"/>
  <c r="D2253" i="4"/>
  <c r="D2196" i="4"/>
  <c r="A2220" i="4"/>
  <c r="B2239" i="4"/>
  <c r="E2215" i="4"/>
  <c r="A2235" i="4"/>
  <c r="D2211" i="4"/>
  <c r="B2223" i="4"/>
  <c r="E2199" i="4"/>
  <c r="F2176" i="4"/>
  <c r="D2219" i="4"/>
  <c r="A2243" i="4"/>
  <c r="E2196" i="4"/>
  <c r="B2220" i="4"/>
  <c r="B2222" i="4"/>
  <c r="E2198" i="4"/>
  <c r="B2266" i="4"/>
  <c r="E2242" i="4"/>
  <c r="A2227" i="4"/>
  <c r="D2203" i="4"/>
  <c r="B2224" i="4"/>
  <c r="E2200" i="4"/>
  <c r="A2233" i="4"/>
  <c r="D2209" i="4"/>
  <c r="B2235" i="4"/>
  <c r="E2211" i="4"/>
  <c r="D2231" i="4"/>
  <c r="A2255" i="4"/>
  <c r="B2254" i="4"/>
  <c r="E2230" i="4"/>
  <c r="E2208" i="4"/>
  <c r="B2232" i="4"/>
  <c r="A2234" i="4"/>
  <c r="D2210" i="4"/>
  <c r="F2207" i="4"/>
  <c r="A2221" i="4"/>
  <c r="D2197" i="4"/>
  <c r="D2215" i="4"/>
  <c r="A2239" i="4"/>
  <c r="B2221" i="4"/>
  <c r="E2197" i="4"/>
  <c r="F2185" i="4"/>
  <c r="A2236" i="4"/>
  <c r="D2212" i="4"/>
  <c r="B2229" i="4"/>
  <c r="E2205" i="4"/>
  <c r="A2224" i="4"/>
  <c r="D2200" i="4"/>
  <c r="E2219" i="4"/>
  <c r="B2243" i="4"/>
  <c r="E2204" i="4"/>
  <c r="B2228" i="4"/>
  <c r="B2216" i="4"/>
  <c r="E2192" i="4"/>
  <c r="A2230" i="4"/>
  <c r="D2206" i="4"/>
  <c r="E2214" i="4"/>
  <c r="B2238" i="4"/>
  <c r="F2191" i="4"/>
  <c r="F2186" i="4"/>
  <c r="A2218" i="4"/>
  <c r="D2194" i="4"/>
  <c r="C2204" i="4" l="1"/>
  <c r="C2192" i="4"/>
  <c r="C2202" i="4"/>
  <c r="C2200" i="4"/>
  <c r="B2236" i="4"/>
  <c r="E2212" i="4"/>
  <c r="F2212" i="4" s="1"/>
  <c r="C2197" i="4"/>
  <c r="F2198" i="4"/>
  <c r="C2198" i="4"/>
  <c r="F2211" i="4"/>
  <c r="C2211" i="4"/>
  <c r="F2203" i="4"/>
  <c r="C2203" i="4"/>
  <c r="F2231" i="4"/>
  <c r="C2231" i="4"/>
  <c r="F2206" i="4"/>
  <c r="C2206" i="4"/>
  <c r="F2205" i="4"/>
  <c r="C2205" i="4"/>
  <c r="F2215" i="4"/>
  <c r="C2215" i="4"/>
  <c r="F2202" i="4"/>
  <c r="F2199" i="4"/>
  <c r="C2199" i="4"/>
  <c r="A2250" i="4"/>
  <c r="D2226" i="4"/>
  <c r="C2212" i="4"/>
  <c r="B2261" i="4"/>
  <c r="E2237" i="4"/>
  <c r="F2213" i="4"/>
  <c r="C2213" i="4"/>
  <c r="D2214" i="4"/>
  <c r="C2214" i="4" s="1"/>
  <c r="A2238" i="4"/>
  <c r="F2208" i="4"/>
  <c r="C2208" i="4"/>
  <c r="F2210" i="4"/>
  <c r="C2210" i="4"/>
  <c r="F2209" i="4"/>
  <c r="C2209" i="4"/>
  <c r="C2201" i="4"/>
  <c r="F2196" i="4"/>
  <c r="C2196" i="4"/>
  <c r="F2219" i="4"/>
  <c r="C2219" i="4"/>
  <c r="F2194" i="4"/>
  <c r="C2194" i="4"/>
  <c r="F2190" i="4"/>
  <c r="E2251" i="4"/>
  <c r="B2275" i="4"/>
  <c r="B2249" i="4"/>
  <c r="E2225" i="4"/>
  <c r="F2225" i="4" s="1"/>
  <c r="E2238" i="4"/>
  <c r="B2262" i="4"/>
  <c r="A2246" i="4"/>
  <c r="D2222" i="4"/>
  <c r="E2228" i="4"/>
  <c r="B2252" i="4"/>
  <c r="A2247" i="4"/>
  <c r="D2223" i="4"/>
  <c r="E2243" i="4"/>
  <c r="B2267" i="4"/>
  <c r="A2301" i="4"/>
  <c r="D2277" i="4"/>
  <c r="D2243" i="4"/>
  <c r="A2267" i="4"/>
  <c r="B2241" i="4"/>
  <c r="E2217" i="4"/>
  <c r="B2247" i="4"/>
  <c r="E2223" i="4"/>
  <c r="D2255" i="4"/>
  <c r="C2255" i="4" s="1"/>
  <c r="A2279" i="4"/>
  <c r="B2258" i="4"/>
  <c r="E2234" i="4"/>
  <c r="F2204" i="4"/>
  <c r="F2192" i="4"/>
  <c r="E2220" i="4"/>
  <c r="B2244" i="4"/>
  <c r="D2220" i="4"/>
  <c r="A2244" i="4"/>
  <c r="A2258" i="4"/>
  <c r="D2234" i="4"/>
  <c r="A2242" i="4"/>
  <c r="D2218" i="4"/>
  <c r="D2280" i="4"/>
  <c r="A2304" i="4"/>
  <c r="E2233" i="4"/>
  <c r="B2257" i="4"/>
  <c r="D2239" i="4"/>
  <c r="A2263" i="4"/>
  <c r="B2290" i="4"/>
  <c r="E2266" i="4"/>
  <c r="A2259" i="4"/>
  <c r="D2235" i="4"/>
  <c r="A2252" i="4"/>
  <c r="D2228" i="4"/>
  <c r="C2228" i="4" s="1"/>
  <c r="A2240" i="4"/>
  <c r="D2216" i="4"/>
  <c r="B2278" i="4"/>
  <c r="E2254" i="4"/>
  <c r="B2248" i="4"/>
  <c r="E2224" i="4"/>
  <c r="A2254" i="4"/>
  <c r="D2230" i="4"/>
  <c r="B2253" i="4"/>
  <c r="E2229" i="4"/>
  <c r="F2197" i="4"/>
  <c r="A2245" i="4"/>
  <c r="D2221" i="4"/>
  <c r="D2249" i="4"/>
  <c r="A2273" i="4"/>
  <c r="F2193" i="4"/>
  <c r="E2255" i="4"/>
  <c r="B2279" i="4"/>
  <c r="E2232" i="4"/>
  <c r="B2256" i="4"/>
  <c r="A2261" i="4"/>
  <c r="D2237" i="4"/>
  <c r="A2257" i="4"/>
  <c r="D2233" i="4"/>
  <c r="C2233" i="4" s="1"/>
  <c r="F2200" i="4"/>
  <c r="B2245" i="4"/>
  <c r="E2221" i="4"/>
  <c r="A2248" i="4"/>
  <c r="D2224" i="4"/>
  <c r="A2251" i="4"/>
  <c r="D2227" i="4"/>
  <c r="E2216" i="4"/>
  <c r="B2240" i="4"/>
  <c r="A2260" i="4"/>
  <c r="D2236" i="4"/>
  <c r="B2259" i="4"/>
  <c r="E2235" i="4"/>
  <c r="B2246" i="4"/>
  <c r="E2222" i="4"/>
  <c r="B2263" i="4"/>
  <c r="E2239" i="4"/>
  <c r="E2226" i="4"/>
  <c r="B2250" i="4"/>
  <c r="A2241" i="4"/>
  <c r="D2217" i="4"/>
  <c r="C2217" i="4" s="1"/>
  <c r="E2236" i="4" l="1"/>
  <c r="B2260" i="4"/>
  <c r="C2226" i="4"/>
  <c r="F2214" i="4"/>
  <c r="F2218" i="4"/>
  <c r="C2218" i="4"/>
  <c r="F2230" i="4"/>
  <c r="C2230" i="4"/>
  <c r="F2221" i="4"/>
  <c r="C2221" i="4"/>
  <c r="F2237" i="4"/>
  <c r="C2237" i="4"/>
  <c r="F2227" i="4"/>
  <c r="C2227" i="4"/>
  <c r="F2224" i="4"/>
  <c r="C2224" i="4"/>
  <c r="C2223" i="4"/>
  <c r="D2238" i="4"/>
  <c r="C2238" i="4" s="1"/>
  <c r="A2262" i="4"/>
  <c r="F2236" i="4"/>
  <c r="C2236" i="4"/>
  <c r="F2235" i="4"/>
  <c r="C2235" i="4"/>
  <c r="C2225" i="4"/>
  <c r="B2285" i="4"/>
  <c r="E2261" i="4"/>
  <c r="F2232" i="4"/>
  <c r="C2232" i="4"/>
  <c r="A2274" i="4"/>
  <c r="D2250" i="4"/>
  <c r="F2229" i="4"/>
  <c r="C2229" i="4"/>
  <c r="C2234" i="4"/>
  <c r="C2239" i="4"/>
  <c r="F2243" i="4"/>
  <c r="C2243" i="4"/>
  <c r="F2226" i="4"/>
  <c r="F2222" i="4"/>
  <c r="C2222" i="4"/>
  <c r="F2220" i="4"/>
  <c r="C2220" i="4"/>
  <c r="C2249" i="4"/>
  <c r="F2216" i="4"/>
  <c r="C2216" i="4"/>
  <c r="B2264" i="4"/>
  <c r="E2240" i="4"/>
  <c r="A2285" i="4"/>
  <c r="D2261" i="4"/>
  <c r="E2250" i="4"/>
  <c r="F2250" i="4" s="1"/>
  <c r="B2274" i="4"/>
  <c r="E2256" i="4"/>
  <c r="B2280" i="4"/>
  <c r="A2276" i="4"/>
  <c r="D2252" i="4"/>
  <c r="E2262" i="4"/>
  <c r="B2286" i="4"/>
  <c r="A2265" i="4"/>
  <c r="D2241" i="4"/>
  <c r="E2267" i="4"/>
  <c r="B2291" i="4"/>
  <c r="A2281" i="4"/>
  <c r="D2257" i="4"/>
  <c r="D2304" i="4"/>
  <c r="A2328" i="4"/>
  <c r="D2279" i="4"/>
  <c r="A2303" i="4"/>
  <c r="B2287" i="4"/>
  <c r="E2263" i="4"/>
  <c r="A2272" i="4"/>
  <c r="D2248" i="4"/>
  <c r="C2248" i="4" s="1"/>
  <c r="A2278" i="4"/>
  <c r="D2254" i="4"/>
  <c r="A2283" i="4"/>
  <c r="D2259" i="4"/>
  <c r="C2259" i="4" s="1"/>
  <c r="A2282" i="4"/>
  <c r="D2258" i="4"/>
  <c r="F2255" i="4"/>
  <c r="E2249" i="4"/>
  <c r="B2273" i="4"/>
  <c r="F2249" i="4"/>
  <c r="B2281" i="4"/>
  <c r="E2257" i="4"/>
  <c r="A2284" i="4"/>
  <c r="D2260" i="4"/>
  <c r="B2277" i="4"/>
  <c r="E2253" i="4"/>
  <c r="B2282" i="4"/>
  <c r="E2258" i="4"/>
  <c r="D2244" i="4"/>
  <c r="A2268" i="4"/>
  <c r="F2223" i="4"/>
  <c r="E2275" i="4"/>
  <c r="B2299" i="4"/>
  <c r="F2228" i="4"/>
  <c r="A2275" i="4"/>
  <c r="D2251" i="4"/>
  <c r="F2234" i="4"/>
  <c r="B2270" i="4"/>
  <c r="E2246" i="4"/>
  <c r="B2269" i="4"/>
  <c r="E2245" i="4"/>
  <c r="B2272" i="4"/>
  <c r="E2248" i="4"/>
  <c r="B2314" i="4"/>
  <c r="E2290" i="4"/>
  <c r="B2271" i="4"/>
  <c r="E2247" i="4"/>
  <c r="A2271" i="4"/>
  <c r="D2247" i="4"/>
  <c r="F2217" i="4"/>
  <c r="A2264" i="4"/>
  <c r="D2240" i="4"/>
  <c r="D2267" i="4"/>
  <c r="A2291" i="4"/>
  <c r="A2266" i="4"/>
  <c r="D2242" i="4"/>
  <c r="A2325" i="4"/>
  <c r="D2301" i="4"/>
  <c r="D2263" i="4"/>
  <c r="A2287" i="4"/>
  <c r="E2244" i="4"/>
  <c r="B2268" i="4"/>
  <c r="B2265" i="4"/>
  <c r="E2241" i="4"/>
  <c r="A2269" i="4"/>
  <c r="D2245" i="4"/>
  <c r="D2246" i="4"/>
  <c r="A2270" i="4"/>
  <c r="E2279" i="4"/>
  <c r="B2303" i="4"/>
  <c r="B2283" i="4"/>
  <c r="E2259" i="4"/>
  <c r="F2233" i="4"/>
  <c r="D2273" i="4"/>
  <c r="A2297" i="4"/>
  <c r="B2302" i="4"/>
  <c r="E2278" i="4"/>
  <c r="F2239" i="4"/>
  <c r="E2252" i="4"/>
  <c r="B2276" i="4"/>
  <c r="B2284" i="4" l="1"/>
  <c r="E2260" i="4"/>
  <c r="F2238" i="4"/>
  <c r="F2253" i="4"/>
  <c r="C2253" i="4"/>
  <c r="B2309" i="4"/>
  <c r="E2285" i="4"/>
  <c r="F2263" i="4"/>
  <c r="C2263" i="4"/>
  <c r="F2256" i="4"/>
  <c r="C2256" i="4"/>
  <c r="F2242" i="4"/>
  <c r="C2242" i="4"/>
  <c r="F2261" i="4"/>
  <c r="C2261" i="4"/>
  <c r="F2257" i="4"/>
  <c r="C2257" i="4"/>
  <c r="F2246" i="4"/>
  <c r="C2246" i="4"/>
  <c r="C2250" i="4"/>
  <c r="D2262" i="4"/>
  <c r="C2262" i="4" s="1"/>
  <c r="A2286" i="4"/>
  <c r="F2252" i="4"/>
  <c r="C2252" i="4"/>
  <c r="F2251" i="4"/>
  <c r="C2251" i="4"/>
  <c r="D2274" i="4"/>
  <c r="A2298" i="4"/>
  <c r="F2247" i="4"/>
  <c r="C2247" i="4"/>
  <c r="F2254" i="4"/>
  <c r="C2254" i="4"/>
  <c r="F2245" i="4"/>
  <c r="C2245" i="4"/>
  <c r="F2241" i="4"/>
  <c r="C2241" i="4"/>
  <c r="C2244" i="4"/>
  <c r="F2240" i="4"/>
  <c r="C2240" i="4"/>
  <c r="C2258" i="4"/>
  <c r="F2260" i="4"/>
  <c r="C2260" i="4"/>
  <c r="F2267" i="4"/>
  <c r="C2267" i="4"/>
  <c r="C2279" i="4"/>
  <c r="F2262" i="4"/>
  <c r="F2248" i="4"/>
  <c r="E2274" i="4"/>
  <c r="B2298" i="4"/>
  <c r="B2307" i="4"/>
  <c r="E2283" i="4"/>
  <c r="A2299" i="4"/>
  <c r="D2275" i="4"/>
  <c r="A2302" i="4"/>
  <c r="D2278" i="4"/>
  <c r="A2293" i="4"/>
  <c r="D2269" i="4"/>
  <c r="A2290" i="4"/>
  <c r="D2266" i="4"/>
  <c r="B2297" i="4"/>
  <c r="E2273" i="4"/>
  <c r="F2273" i="4" s="1"/>
  <c r="A2296" i="4"/>
  <c r="D2272" i="4"/>
  <c r="C2272" i="4" s="1"/>
  <c r="B2326" i="4"/>
  <c r="E2302" i="4"/>
  <c r="D2291" i="4"/>
  <c r="A2315" i="4"/>
  <c r="B2296" i="4"/>
  <c r="E2272" i="4"/>
  <c r="D2268" i="4"/>
  <c r="A2292" i="4"/>
  <c r="A2289" i="4"/>
  <c r="D2265" i="4"/>
  <c r="C2265" i="4" s="1"/>
  <c r="B2301" i="4"/>
  <c r="E2277" i="4"/>
  <c r="A2307" i="4"/>
  <c r="D2283" i="4"/>
  <c r="E2276" i="4"/>
  <c r="B2300" i="4"/>
  <c r="D2287" i="4"/>
  <c r="A2311" i="4"/>
  <c r="A2308" i="4"/>
  <c r="D2284" i="4"/>
  <c r="A2300" i="4"/>
  <c r="D2276" i="4"/>
  <c r="C2276" i="4" s="1"/>
  <c r="B2295" i="4"/>
  <c r="E2271" i="4"/>
  <c r="B2338" i="4"/>
  <c r="E2314" i="4"/>
  <c r="B2289" i="4"/>
  <c r="E2265" i="4"/>
  <c r="F2244" i="4"/>
  <c r="B2311" i="4"/>
  <c r="E2287" i="4"/>
  <c r="A2294" i="4"/>
  <c r="D2270" i="4"/>
  <c r="A2305" i="4"/>
  <c r="D2281" i="4"/>
  <c r="C2281" i="4" s="1"/>
  <c r="E2280" i="4"/>
  <c r="B2304" i="4"/>
  <c r="A2349" i="4"/>
  <c r="D2325" i="4"/>
  <c r="B2293" i="4"/>
  <c r="E2269" i="4"/>
  <c r="F2258" i="4"/>
  <c r="D2303" i="4"/>
  <c r="A2327" i="4"/>
  <c r="A2309" i="4"/>
  <c r="D2285" i="4"/>
  <c r="A2288" i="4"/>
  <c r="D2264" i="4"/>
  <c r="B2306" i="4"/>
  <c r="E2282" i="4"/>
  <c r="A2306" i="4"/>
  <c r="D2282" i="4"/>
  <c r="F2279" i="4"/>
  <c r="E2286" i="4"/>
  <c r="B2310" i="4"/>
  <c r="E2303" i="4"/>
  <c r="B2327" i="4"/>
  <c r="A2295" i="4"/>
  <c r="D2271" i="4"/>
  <c r="E2299" i="4"/>
  <c r="B2323" i="4"/>
  <c r="E2281" i="4"/>
  <c r="B2305" i="4"/>
  <c r="E2291" i="4"/>
  <c r="B2315" i="4"/>
  <c r="A2321" i="4"/>
  <c r="D2297" i="4"/>
  <c r="E2268" i="4"/>
  <c r="B2292" i="4"/>
  <c r="B2294" i="4"/>
  <c r="E2270" i="4"/>
  <c r="F2259" i="4"/>
  <c r="D2328" i="4"/>
  <c r="A2352" i="4"/>
  <c r="B2288" i="4"/>
  <c r="E2264" i="4"/>
  <c r="C2274" i="4" l="1"/>
  <c r="C2303" i="4"/>
  <c r="C2273" i="4"/>
  <c r="B2308" i="4"/>
  <c r="E2284" i="4"/>
  <c r="F2284" i="4" s="1"/>
  <c r="F2275" i="4"/>
  <c r="C2275" i="4"/>
  <c r="F2277" i="4"/>
  <c r="C2277" i="4"/>
  <c r="C2270" i="4"/>
  <c r="F2280" i="4"/>
  <c r="C2280" i="4"/>
  <c r="F2274" i="4"/>
  <c r="D2286" i="4"/>
  <c r="C2286" i="4" s="1"/>
  <c r="A2310" i="4"/>
  <c r="F2286" i="4"/>
  <c r="F2266" i="4"/>
  <c r="C2266" i="4"/>
  <c r="F2268" i="4"/>
  <c r="C2268" i="4"/>
  <c r="F2282" i="4"/>
  <c r="C2282" i="4"/>
  <c r="F2271" i="4"/>
  <c r="C2271" i="4"/>
  <c r="F2269" i="4"/>
  <c r="C2269" i="4"/>
  <c r="C2284" i="4"/>
  <c r="C2287" i="4"/>
  <c r="E2309" i="4"/>
  <c r="B2333" i="4"/>
  <c r="C2264" i="4"/>
  <c r="F2285" i="4"/>
  <c r="C2285" i="4"/>
  <c r="F2278" i="4"/>
  <c r="C2278" i="4"/>
  <c r="F2283" i="4"/>
  <c r="C2283" i="4"/>
  <c r="C2291" i="4"/>
  <c r="D2298" i="4"/>
  <c r="A2322" i="4"/>
  <c r="A2332" i="4"/>
  <c r="D2308" i="4"/>
  <c r="A2345" i="4"/>
  <c r="D2321" i="4"/>
  <c r="A2373" i="4"/>
  <c r="D2349" i="4"/>
  <c r="B2335" i="4"/>
  <c r="E2311" i="4"/>
  <c r="B2329" i="4"/>
  <c r="E2305" i="4"/>
  <c r="E2304" i="4"/>
  <c r="B2328" i="4"/>
  <c r="B2313" i="4"/>
  <c r="E2289" i="4"/>
  <c r="F2291" i="4"/>
  <c r="A2326" i="4"/>
  <c r="D2302" i="4"/>
  <c r="D2311" i="4"/>
  <c r="A2335" i="4"/>
  <c r="E2300" i="4"/>
  <c r="B2324" i="4"/>
  <c r="D2315" i="4"/>
  <c r="A2339" i="4"/>
  <c r="D2352" i="4"/>
  <c r="A2376" i="4"/>
  <c r="D2327" i="4"/>
  <c r="A2351" i="4"/>
  <c r="A2317" i="4"/>
  <c r="D2293" i="4"/>
  <c r="B2312" i="4"/>
  <c r="E2288" i="4"/>
  <c r="E2323" i="4"/>
  <c r="B2347" i="4"/>
  <c r="F2303" i="4"/>
  <c r="F2281" i="4"/>
  <c r="B2362" i="4"/>
  <c r="E2338" i="4"/>
  <c r="A2331" i="4"/>
  <c r="D2307" i="4"/>
  <c r="B2350" i="4"/>
  <c r="E2326" i="4"/>
  <c r="D2299" i="4"/>
  <c r="A2323" i="4"/>
  <c r="F2272" i="4"/>
  <c r="A2330" i="4"/>
  <c r="D2306" i="4"/>
  <c r="F2270" i="4"/>
  <c r="B2319" i="4"/>
  <c r="E2295" i="4"/>
  <c r="B2325" i="4"/>
  <c r="E2301" i="4"/>
  <c r="A2320" i="4"/>
  <c r="D2296" i="4"/>
  <c r="B2331" i="4"/>
  <c r="E2307" i="4"/>
  <c r="A2314" i="4"/>
  <c r="D2290" i="4"/>
  <c r="E2310" i="4"/>
  <c r="B2334" i="4"/>
  <c r="E2315" i="4"/>
  <c r="B2339" i="4"/>
  <c r="F2287" i="4"/>
  <c r="B2320" i="4"/>
  <c r="E2296" i="4"/>
  <c r="A2329" i="4"/>
  <c r="D2305" i="4"/>
  <c r="B2318" i="4"/>
  <c r="E2294" i="4"/>
  <c r="A2319" i="4"/>
  <c r="D2295" i="4"/>
  <c r="B2317" i="4"/>
  <c r="E2293" i="4"/>
  <c r="A2318" i="4"/>
  <c r="D2294" i="4"/>
  <c r="C2294" i="4" s="1"/>
  <c r="F2276" i="4"/>
  <c r="F2265" i="4"/>
  <c r="E2298" i="4"/>
  <c r="F2298" i="4" s="1"/>
  <c r="B2322" i="4"/>
  <c r="A2333" i="4"/>
  <c r="D2309" i="4"/>
  <c r="B2330" i="4"/>
  <c r="E2306" i="4"/>
  <c r="F2264" i="4"/>
  <c r="E2292" i="4"/>
  <c r="B2316" i="4"/>
  <c r="A2312" i="4"/>
  <c r="D2288" i="4"/>
  <c r="B2351" i="4"/>
  <c r="E2327" i="4"/>
  <c r="A2324" i="4"/>
  <c r="D2300" i="4"/>
  <c r="C2300" i="4" s="1"/>
  <c r="A2313" i="4"/>
  <c r="D2289" i="4"/>
  <c r="B2321" i="4"/>
  <c r="E2297" i="4"/>
  <c r="F2297" i="4" s="1"/>
  <c r="D2292" i="4"/>
  <c r="A2316" i="4"/>
  <c r="B2332" i="4" l="1"/>
  <c r="E2308" i="4"/>
  <c r="C2297" i="4"/>
  <c r="F2296" i="4"/>
  <c r="C2296" i="4"/>
  <c r="F2293" i="4"/>
  <c r="C2293" i="4"/>
  <c r="F2301" i="4"/>
  <c r="C2301" i="4"/>
  <c r="C2307" i="4"/>
  <c r="F2302" i="4"/>
  <c r="C2302" i="4"/>
  <c r="F2299" i="4"/>
  <c r="C2299" i="4"/>
  <c r="D2310" i="4"/>
  <c r="C2310" i="4" s="1"/>
  <c r="A2334" i="4"/>
  <c r="C2288" i="4"/>
  <c r="C2327" i="4"/>
  <c r="F2308" i="4"/>
  <c r="C2308" i="4"/>
  <c r="B2357" i="4"/>
  <c r="E2333" i="4"/>
  <c r="F2305" i="4"/>
  <c r="C2305" i="4"/>
  <c r="C2311" i="4"/>
  <c r="F2295" i="4"/>
  <c r="C2295" i="4"/>
  <c r="C2306" i="4"/>
  <c r="C2315" i="4"/>
  <c r="D2322" i="4"/>
  <c r="A2346" i="4"/>
  <c r="F2289" i="4"/>
  <c r="C2289" i="4"/>
  <c r="F2290" i="4"/>
  <c r="C2290" i="4"/>
  <c r="F2304" i="4"/>
  <c r="C2304" i="4"/>
  <c r="C2298" i="4"/>
  <c r="F2292" i="4"/>
  <c r="C2292" i="4"/>
  <c r="F2309" i="4"/>
  <c r="C2309" i="4"/>
  <c r="A2347" i="4"/>
  <c r="D2323" i="4"/>
  <c r="A2359" i="4"/>
  <c r="D2335" i="4"/>
  <c r="B2359" i="4"/>
  <c r="E2335" i="4"/>
  <c r="B2374" i="4"/>
  <c r="E2350" i="4"/>
  <c r="A2341" i="4"/>
  <c r="D2317" i="4"/>
  <c r="F2311" i="4"/>
  <c r="A2354" i="4"/>
  <c r="D2330" i="4"/>
  <c r="D2333" i="4"/>
  <c r="A2357" i="4"/>
  <c r="B2342" i="4"/>
  <c r="E2318" i="4"/>
  <c r="E2322" i="4"/>
  <c r="B2346" i="4"/>
  <c r="F2294" i="4"/>
  <c r="F2307" i="4"/>
  <c r="A2397" i="4"/>
  <c r="D2373" i="4"/>
  <c r="E2329" i="4"/>
  <c r="B2353" i="4"/>
  <c r="B2375" i="4"/>
  <c r="E2351" i="4"/>
  <c r="F2288" i="4"/>
  <c r="A2344" i="4"/>
  <c r="D2320" i="4"/>
  <c r="E2316" i="4"/>
  <c r="B2340" i="4"/>
  <c r="D2351" i="4"/>
  <c r="C2351" i="4" s="1"/>
  <c r="A2375" i="4"/>
  <c r="E2321" i="4"/>
  <c r="C2321" i="4" s="1"/>
  <c r="B2345" i="4"/>
  <c r="A2342" i="4"/>
  <c r="D2318" i="4"/>
  <c r="C2318" i="4" s="1"/>
  <c r="E2339" i="4"/>
  <c r="B2363" i="4"/>
  <c r="B2349" i="4"/>
  <c r="E2325" i="4"/>
  <c r="A2355" i="4"/>
  <c r="D2331" i="4"/>
  <c r="F2327" i="4"/>
  <c r="A2350" i="4"/>
  <c r="D2326" i="4"/>
  <c r="A2336" i="4"/>
  <c r="D2312" i="4"/>
  <c r="D2376" i="4"/>
  <c r="A2400" i="4"/>
  <c r="A2369" i="4"/>
  <c r="D2345" i="4"/>
  <c r="A2338" i="4"/>
  <c r="D2314" i="4"/>
  <c r="E2347" i="4"/>
  <c r="B2371" i="4"/>
  <c r="B2344" i="4"/>
  <c r="E2320" i="4"/>
  <c r="A2337" i="4"/>
  <c r="D2313" i="4"/>
  <c r="B2341" i="4"/>
  <c r="E2317" i="4"/>
  <c r="B2358" i="4"/>
  <c r="E2334" i="4"/>
  <c r="B2343" i="4"/>
  <c r="E2319" i="4"/>
  <c r="B2386" i="4"/>
  <c r="E2362" i="4"/>
  <c r="F2300" i="4"/>
  <c r="B2354" i="4"/>
  <c r="E2330" i="4"/>
  <c r="D2339" i="4"/>
  <c r="A2363" i="4"/>
  <c r="B2337" i="4"/>
  <c r="E2313" i="4"/>
  <c r="A2356" i="4"/>
  <c r="D2332" i="4"/>
  <c r="B2348" i="4"/>
  <c r="E2324" i="4"/>
  <c r="A2353" i="4"/>
  <c r="D2329" i="4"/>
  <c r="B2355" i="4"/>
  <c r="E2331" i="4"/>
  <c r="B2336" i="4"/>
  <c r="E2312" i="4"/>
  <c r="D2316" i="4"/>
  <c r="A2340" i="4"/>
  <c r="A2348" i="4"/>
  <c r="D2324" i="4"/>
  <c r="A2343" i="4"/>
  <c r="D2319" i="4"/>
  <c r="F2306" i="4"/>
  <c r="F2315" i="4"/>
  <c r="E2328" i="4"/>
  <c r="B2352" i="4"/>
  <c r="C2322" i="4" l="1"/>
  <c r="F2321" i="4"/>
  <c r="C2317" i="4"/>
  <c r="B2356" i="4"/>
  <c r="E2332" i="4"/>
  <c r="F2339" i="4"/>
  <c r="C2339" i="4"/>
  <c r="F2319" i="4"/>
  <c r="C2319" i="4"/>
  <c r="F2329" i="4"/>
  <c r="C2329" i="4"/>
  <c r="F2326" i="4"/>
  <c r="C2326" i="4"/>
  <c r="C2330" i="4"/>
  <c r="B2381" i="4"/>
  <c r="E2357" i="4"/>
  <c r="F2328" i="4"/>
  <c r="C2328" i="4"/>
  <c r="A2370" i="4"/>
  <c r="D2346" i="4"/>
  <c r="F2323" i="4"/>
  <c r="C2323" i="4"/>
  <c r="F2314" i="4"/>
  <c r="C2314" i="4"/>
  <c r="C2320" i="4"/>
  <c r="F2312" i="4"/>
  <c r="C2312" i="4"/>
  <c r="F2333" i="4"/>
  <c r="C2333" i="4"/>
  <c r="F2310" i="4"/>
  <c r="F2332" i="4"/>
  <c r="C2332" i="4"/>
  <c r="F2313" i="4"/>
  <c r="C2313" i="4"/>
  <c r="C2335" i="4"/>
  <c r="F2324" i="4"/>
  <c r="C2324" i="4"/>
  <c r="F2316" i="4"/>
  <c r="C2316" i="4"/>
  <c r="F2325" i="4"/>
  <c r="C2325" i="4"/>
  <c r="F2322" i="4"/>
  <c r="C2331" i="4"/>
  <c r="D2334" i="4"/>
  <c r="C2334" i="4" s="1"/>
  <c r="A2358" i="4"/>
  <c r="E2345" i="4"/>
  <c r="C2345" i="4" s="1"/>
  <c r="B2369" i="4"/>
  <c r="F2330" i="4"/>
  <c r="B2383" i="4"/>
  <c r="E2359" i="4"/>
  <c r="A2367" i="4"/>
  <c r="D2343" i="4"/>
  <c r="A2377" i="4"/>
  <c r="D2353" i="4"/>
  <c r="B2368" i="4"/>
  <c r="E2344" i="4"/>
  <c r="B2395" i="4"/>
  <c r="E2371" i="4"/>
  <c r="A2374" i="4"/>
  <c r="D2350" i="4"/>
  <c r="D2375" i="4"/>
  <c r="A2399" i="4"/>
  <c r="A2421" i="4"/>
  <c r="D2397" i="4"/>
  <c r="A2378" i="4"/>
  <c r="D2354" i="4"/>
  <c r="F2335" i="4"/>
  <c r="E2336" i="4"/>
  <c r="B2360" i="4"/>
  <c r="F2351" i="4"/>
  <c r="A2383" i="4"/>
  <c r="D2359" i="4"/>
  <c r="B2365" i="4"/>
  <c r="E2341" i="4"/>
  <c r="F2318" i="4"/>
  <c r="B2366" i="4"/>
  <c r="E2342" i="4"/>
  <c r="E2354" i="4"/>
  <c r="B2378" i="4"/>
  <c r="A2360" i="4"/>
  <c r="D2336" i="4"/>
  <c r="C2336" i="4" s="1"/>
  <c r="F2331" i="4"/>
  <c r="B2364" i="4"/>
  <c r="E2340" i="4"/>
  <c r="E2375" i="4"/>
  <c r="B2399" i="4"/>
  <c r="A2380" i="4"/>
  <c r="D2356" i="4"/>
  <c r="B2367" i="4"/>
  <c r="E2343" i="4"/>
  <c r="A2362" i="4"/>
  <c r="D2338" i="4"/>
  <c r="A2379" i="4"/>
  <c r="D2355" i="4"/>
  <c r="A2361" i="4"/>
  <c r="D2337" i="4"/>
  <c r="A2366" i="4"/>
  <c r="D2342" i="4"/>
  <c r="B2377" i="4"/>
  <c r="E2353" i="4"/>
  <c r="D2357" i="4"/>
  <c r="A2381" i="4"/>
  <c r="A2372" i="4"/>
  <c r="D2348" i="4"/>
  <c r="E2348" i="4"/>
  <c r="B2372" i="4"/>
  <c r="B2410" i="4"/>
  <c r="E2386" i="4"/>
  <c r="D2340" i="4"/>
  <c r="A2364" i="4"/>
  <c r="D2347" i="4"/>
  <c r="A2371" i="4"/>
  <c r="F2320" i="4"/>
  <c r="B2361" i="4"/>
  <c r="E2337" i="4"/>
  <c r="E2358" i="4"/>
  <c r="B2382" i="4"/>
  <c r="D2369" i="4"/>
  <c r="A2393" i="4"/>
  <c r="B2373" i="4"/>
  <c r="E2349" i="4"/>
  <c r="A2368" i="4"/>
  <c r="D2344" i="4"/>
  <c r="E2346" i="4"/>
  <c r="B2370" i="4"/>
  <c r="F2317" i="4"/>
  <c r="B2398" i="4"/>
  <c r="E2374" i="4"/>
  <c r="B2379" i="4"/>
  <c r="E2355" i="4"/>
  <c r="B2376" i="4"/>
  <c r="E2352" i="4"/>
  <c r="D2363" i="4"/>
  <c r="A2387" i="4"/>
  <c r="D2400" i="4"/>
  <c r="A2424" i="4"/>
  <c r="E2363" i="4"/>
  <c r="B2387" i="4"/>
  <c r="A2365" i="4"/>
  <c r="D2341" i="4"/>
  <c r="F2334" i="4" l="1"/>
  <c r="B2380" i="4"/>
  <c r="E2356" i="4"/>
  <c r="F2346" i="4"/>
  <c r="C2354" i="4"/>
  <c r="C2344" i="4"/>
  <c r="F2341" i="4"/>
  <c r="C2341" i="4"/>
  <c r="F2343" i="4"/>
  <c r="C2343" i="4"/>
  <c r="F2358" i="4"/>
  <c r="F2359" i="4"/>
  <c r="C2359" i="4"/>
  <c r="C2375" i="4"/>
  <c r="D2358" i="4"/>
  <c r="C2358" i="4" s="1"/>
  <c r="A2382" i="4"/>
  <c r="F2350" i="4"/>
  <c r="C2350" i="4"/>
  <c r="F2340" i="4"/>
  <c r="C2340" i="4"/>
  <c r="F2348" i="4"/>
  <c r="C2348" i="4"/>
  <c r="F2352" i="4"/>
  <c r="C2352" i="4"/>
  <c r="F2357" i="4"/>
  <c r="C2357" i="4"/>
  <c r="C2346" i="4"/>
  <c r="F2337" i="4"/>
  <c r="C2337" i="4"/>
  <c r="E2381" i="4"/>
  <c r="B2405" i="4"/>
  <c r="C2363" i="4"/>
  <c r="F2338" i="4"/>
  <c r="C2338" i="4"/>
  <c r="F2345" i="4"/>
  <c r="F2349" i="4"/>
  <c r="C2349" i="4"/>
  <c r="D2370" i="4"/>
  <c r="A2394" i="4"/>
  <c r="F2347" i="4"/>
  <c r="C2347" i="4"/>
  <c r="F2355" i="4"/>
  <c r="C2355" i="4"/>
  <c r="F2342" i="4"/>
  <c r="C2342" i="4"/>
  <c r="F2356" i="4"/>
  <c r="C2356" i="4"/>
  <c r="F2353" i="4"/>
  <c r="C2353" i="4"/>
  <c r="B2391" i="4"/>
  <c r="E2367" i="4"/>
  <c r="B2422" i="4"/>
  <c r="E2398" i="4"/>
  <c r="E2382" i="4"/>
  <c r="B2406" i="4"/>
  <c r="A2390" i="4"/>
  <c r="D2366" i="4"/>
  <c r="F2354" i="4"/>
  <c r="E2399" i="4"/>
  <c r="B2423" i="4"/>
  <c r="B2385" i="4"/>
  <c r="E2361" i="4"/>
  <c r="D2364" i="4"/>
  <c r="C2364" i="4" s="1"/>
  <c r="A2388" i="4"/>
  <c r="A2389" i="4"/>
  <c r="D2365" i="4"/>
  <c r="E2370" i="4"/>
  <c r="F2370" i="4" s="1"/>
  <c r="B2394" i="4"/>
  <c r="B2389" i="4"/>
  <c r="E2365" i="4"/>
  <c r="A2445" i="4"/>
  <c r="D2421" i="4"/>
  <c r="A2391" i="4"/>
  <c r="D2367" i="4"/>
  <c r="D2399" i="4"/>
  <c r="C2399" i="4" s="1"/>
  <c r="A2423" i="4"/>
  <c r="B2392" i="4"/>
  <c r="E2368" i="4"/>
  <c r="E2387" i="4"/>
  <c r="B2411" i="4"/>
  <c r="B2390" i="4"/>
  <c r="E2366" i="4"/>
  <c r="F2363" i="4"/>
  <c r="E2364" i="4"/>
  <c r="B2388" i="4"/>
  <c r="D2383" i="4"/>
  <c r="A2407" i="4"/>
  <c r="F2375" i="4"/>
  <c r="B2407" i="4"/>
  <c r="E2383" i="4"/>
  <c r="A2404" i="4"/>
  <c r="D2380" i="4"/>
  <c r="A2385" i="4"/>
  <c r="D2361" i="4"/>
  <c r="A2401" i="4"/>
  <c r="D2377" i="4"/>
  <c r="B2396" i="4"/>
  <c r="E2372" i="4"/>
  <c r="D2387" i="4"/>
  <c r="A2411" i="4"/>
  <c r="F2344" i="4"/>
  <c r="A2396" i="4"/>
  <c r="D2372" i="4"/>
  <c r="A2392" i="4"/>
  <c r="D2368" i="4"/>
  <c r="A2405" i="4"/>
  <c r="D2381" i="4"/>
  <c r="B2400" i="4"/>
  <c r="E2376" i="4"/>
  <c r="A2398" i="4"/>
  <c r="D2374" i="4"/>
  <c r="B2434" i="4"/>
  <c r="E2410" i="4"/>
  <c r="A2402" i="4"/>
  <c r="D2378" i="4"/>
  <c r="D2424" i="4"/>
  <c r="A2448" i="4"/>
  <c r="F2336" i="4"/>
  <c r="B2397" i="4"/>
  <c r="E2373" i="4"/>
  <c r="A2386" i="4"/>
  <c r="D2362" i="4"/>
  <c r="E2369" i="4"/>
  <c r="F2369" i="4" s="1"/>
  <c r="B2393" i="4"/>
  <c r="A2403" i="4"/>
  <c r="D2379" i="4"/>
  <c r="A2395" i="4"/>
  <c r="D2371" i="4"/>
  <c r="A2384" i="4"/>
  <c r="D2360" i="4"/>
  <c r="B2403" i="4"/>
  <c r="E2379" i="4"/>
  <c r="D2393" i="4"/>
  <c r="A2417" i="4"/>
  <c r="B2401" i="4"/>
  <c r="E2377" i="4"/>
  <c r="B2402" i="4"/>
  <c r="E2378" i="4"/>
  <c r="B2384" i="4"/>
  <c r="E2360" i="4"/>
  <c r="E2395" i="4"/>
  <c r="B2419" i="4"/>
  <c r="C2369" i="4" l="1"/>
  <c r="B2404" i="4"/>
  <c r="E2380" i="4"/>
  <c r="C2370" i="4"/>
  <c r="F2383" i="4"/>
  <c r="C2383" i="4"/>
  <c r="F2367" i="4"/>
  <c r="C2367" i="4"/>
  <c r="F2371" i="4"/>
  <c r="C2371" i="4"/>
  <c r="F2377" i="4"/>
  <c r="C2377" i="4"/>
  <c r="F2378" i="4"/>
  <c r="C2378" i="4"/>
  <c r="F2365" i="4"/>
  <c r="C2365" i="4"/>
  <c r="F2381" i="4"/>
  <c r="C2381" i="4"/>
  <c r="F2360" i="4"/>
  <c r="C2360" i="4"/>
  <c r="C2379" i="4"/>
  <c r="F2380" i="4"/>
  <c r="C2380" i="4"/>
  <c r="B2429" i="4"/>
  <c r="E2405" i="4"/>
  <c r="F2376" i="4"/>
  <c r="C2376" i="4"/>
  <c r="F2373" i="4"/>
  <c r="C2373" i="4"/>
  <c r="F2387" i="4"/>
  <c r="C2387" i="4"/>
  <c r="D2382" i="4"/>
  <c r="C2382" i="4" s="1"/>
  <c r="A2406" i="4"/>
  <c r="F2361" i="4"/>
  <c r="C2361" i="4"/>
  <c r="F2374" i="4"/>
  <c r="C2374" i="4"/>
  <c r="C2372" i="4"/>
  <c r="F2366" i="4"/>
  <c r="C2366" i="4"/>
  <c r="A2418" i="4"/>
  <c r="D2394" i="4"/>
  <c r="F2368" i="4"/>
  <c r="C2368" i="4"/>
  <c r="F2362" i="4"/>
  <c r="C2362" i="4"/>
  <c r="D2448" i="4"/>
  <c r="A2472" i="4"/>
  <c r="B2431" i="4"/>
  <c r="E2407" i="4"/>
  <c r="B2416" i="4"/>
  <c r="E2392" i="4"/>
  <c r="E2394" i="4"/>
  <c r="F2394" i="4" s="1"/>
  <c r="B2418" i="4"/>
  <c r="A2415" i="4"/>
  <c r="D2391" i="4"/>
  <c r="A2413" i="4"/>
  <c r="D2389" i="4"/>
  <c r="A2414" i="4"/>
  <c r="D2390" i="4"/>
  <c r="D2388" i="4"/>
  <c r="A2412" i="4"/>
  <c r="E2406" i="4"/>
  <c r="B2430" i="4"/>
  <c r="D2407" i="4"/>
  <c r="A2431" i="4"/>
  <c r="A2408" i="4"/>
  <c r="D2384" i="4"/>
  <c r="A2429" i="4"/>
  <c r="D2405" i="4"/>
  <c r="E2384" i="4"/>
  <c r="B2408" i="4"/>
  <c r="A2419" i="4"/>
  <c r="D2395" i="4"/>
  <c r="A2416" i="4"/>
  <c r="D2392" i="4"/>
  <c r="A2447" i="4"/>
  <c r="D2423" i="4"/>
  <c r="A2425" i="4"/>
  <c r="D2401" i="4"/>
  <c r="B2426" i="4"/>
  <c r="E2402" i="4"/>
  <c r="A2427" i="4"/>
  <c r="D2403" i="4"/>
  <c r="A2469" i="4"/>
  <c r="D2445" i="4"/>
  <c r="F2364" i="4"/>
  <c r="B2417" i="4"/>
  <c r="E2393" i="4"/>
  <c r="F2393" i="4" s="1"/>
  <c r="B2458" i="4"/>
  <c r="E2434" i="4"/>
  <c r="A2409" i="4"/>
  <c r="D2385" i="4"/>
  <c r="C2385" i="4" s="1"/>
  <c r="B2414" i="4"/>
  <c r="E2390" i="4"/>
  <c r="E2419" i="4"/>
  <c r="B2443" i="4"/>
  <c r="B2420" i="4"/>
  <c r="E2396" i="4"/>
  <c r="E2411" i="4"/>
  <c r="B2435" i="4"/>
  <c r="B2413" i="4"/>
  <c r="E2389" i="4"/>
  <c r="B2446" i="4"/>
  <c r="E2422" i="4"/>
  <c r="E2401" i="4"/>
  <c r="B2425" i="4"/>
  <c r="A2422" i="4"/>
  <c r="D2398" i="4"/>
  <c r="F2372" i="4"/>
  <c r="A2428" i="4"/>
  <c r="D2404" i="4"/>
  <c r="B2409" i="4"/>
  <c r="E2385" i="4"/>
  <c r="B2427" i="4"/>
  <c r="E2403" i="4"/>
  <c r="B2421" i="4"/>
  <c r="E2397" i="4"/>
  <c r="E2400" i="4"/>
  <c r="B2424" i="4"/>
  <c r="D2411" i="4"/>
  <c r="A2435" i="4"/>
  <c r="F2399" i="4"/>
  <c r="B2412" i="4"/>
  <c r="E2388" i="4"/>
  <c r="F2379" i="4"/>
  <c r="A2426" i="4"/>
  <c r="D2402" i="4"/>
  <c r="A2441" i="4"/>
  <c r="D2417" i="4"/>
  <c r="A2410" i="4"/>
  <c r="D2386" i="4"/>
  <c r="A2420" i="4"/>
  <c r="D2396" i="4"/>
  <c r="B2447" i="4"/>
  <c r="E2423" i="4"/>
  <c r="B2415" i="4"/>
  <c r="E2391" i="4"/>
  <c r="B2428" i="4" l="1"/>
  <c r="E2404" i="4"/>
  <c r="F2397" i="4"/>
  <c r="C2397" i="4"/>
  <c r="F2392" i="4"/>
  <c r="C2392" i="4"/>
  <c r="D2406" i="4"/>
  <c r="C2406" i="4" s="1"/>
  <c r="A2430" i="4"/>
  <c r="C2388" i="4"/>
  <c r="C2394" i="4"/>
  <c r="C2390" i="4"/>
  <c r="D2418" i="4"/>
  <c r="A2442" i="4"/>
  <c r="F2382" i="4"/>
  <c r="F2396" i="4"/>
  <c r="C2396" i="4"/>
  <c r="F2404" i="4"/>
  <c r="C2404" i="4"/>
  <c r="F2405" i="4"/>
  <c r="C2405" i="4"/>
  <c r="F2389" i="4"/>
  <c r="C2389" i="4"/>
  <c r="E2429" i="4"/>
  <c r="B2453" i="4"/>
  <c r="F2407" i="4"/>
  <c r="C2407" i="4"/>
  <c r="F2402" i="4"/>
  <c r="C2402" i="4"/>
  <c r="F2403" i="4"/>
  <c r="C2403" i="4"/>
  <c r="F2406" i="4"/>
  <c r="F2395" i="4"/>
  <c r="C2395" i="4"/>
  <c r="C2401" i="4"/>
  <c r="F2386" i="4"/>
  <c r="C2386" i="4"/>
  <c r="F2411" i="4"/>
  <c r="C2411" i="4"/>
  <c r="F2423" i="4"/>
  <c r="C2423" i="4"/>
  <c r="F2384" i="4"/>
  <c r="C2384" i="4"/>
  <c r="F2391" i="4"/>
  <c r="C2391" i="4"/>
  <c r="C2393" i="4"/>
  <c r="F2400" i="4"/>
  <c r="C2400" i="4"/>
  <c r="F2398" i="4"/>
  <c r="C2398" i="4"/>
  <c r="A2446" i="4"/>
  <c r="D2422" i="4"/>
  <c r="E2417" i="4"/>
  <c r="C2417" i="4" s="1"/>
  <c r="B2441" i="4"/>
  <c r="A2471" i="4"/>
  <c r="D2447" i="4"/>
  <c r="A2455" i="4"/>
  <c r="D2431" i="4"/>
  <c r="A2439" i="4"/>
  <c r="D2415" i="4"/>
  <c r="B2471" i="4"/>
  <c r="E2447" i="4"/>
  <c r="E2420" i="4"/>
  <c r="B2444" i="4"/>
  <c r="D2429" i="4"/>
  <c r="A2453" i="4"/>
  <c r="A2437" i="4"/>
  <c r="D2413" i="4"/>
  <c r="B2445" i="4"/>
  <c r="E2421" i="4"/>
  <c r="E2425" i="4"/>
  <c r="B2449" i="4"/>
  <c r="F2385" i="4"/>
  <c r="A2451" i="4"/>
  <c r="D2427" i="4"/>
  <c r="A2440" i="4"/>
  <c r="D2416" i="4"/>
  <c r="E2412" i="4"/>
  <c r="B2436" i="4"/>
  <c r="B2437" i="4"/>
  <c r="E2413" i="4"/>
  <c r="A2433" i="4"/>
  <c r="D2409" i="4"/>
  <c r="D2412" i="4"/>
  <c r="A2436" i="4"/>
  <c r="B2440" i="4"/>
  <c r="E2416" i="4"/>
  <c r="E2435" i="4"/>
  <c r="B2459" i="4"/>
  <c r="B2450" i="4"/>
  <c r="E2426" i="4"/>
  <c r="A2443" i="4"/>
  <c r="D2419" i="4"/>
  <c r="F2388" i="4"/>
  <c r="B2433" i="4"/>
  <c r="E2409" i="4"/>
  <c r="F2401" i="4"/>
  <c r="B2432" i="4"/>
  <c r="E2408" i="4"/>
  <c r="B2455" i="4"/>
  <c r="E2431" i="4"/>
  <c r="A2450" i="4"/>
  <c r="D2426" i="4"/>
  <c r="C2426" i="4" s="1"/>
  <c r="B2470" i="4"/>
  <c r="E2446" i="4"/>
  <c r="B2438" i="4"/>
  <c r="E2414" i="4"/>
  <c r="B2454" i="4"/>
  <c r="E2430" i="4"/>
  <c r="A2452" i="4"/>
  <c r="D2428" i="4"/>
  <c r="A2449" i="4"/>
  <c r="D2425" i="4"/>
  <c r="F2390" i="4"/>
  <c r="D2472" i="4"/>
  <c r="A2496" i="4"/>
  <c r="D2441" i="4"/>
  <c r="A2465" i="4"/>
  <c r="E2443" i="4"/>
  <c r="B2467" i="4"/>
  <c r="A2432" i="4"/>
  <c r="D2408" i="4"/>
  <c r="B2439" i="4"/>
  <c r="E2415" i="4"/>
  <c r="B2451" i="4"/>
  <c r="E2427" i="4"/>
  <c r="A2493" i="4"/>
  <c r="D2469" i="4"/>
  <c r="B2442" i="4"/>
  <c r="E2418" i="4"/>
  <c r="A2444" i="4"/>
  <c r="D2420" i="4"/>
  <c r="A2459" i="4"/>
  <c r="D2435" i="4"/>
  <c r="A2434" i="4"/>
  <c r="D2410" i="4"/>
  <c r="E2424" i="4"/>
  <c r="B2448" i="4"/>
  <c r="B2482" i="4"/>
  <c r="E2458" i="4"/>
  <c r="A2438" i="4"/>
  <c r="D2414" i="4"/>
  <c r="F2418" i="4" l="1"/>
  <c r="C2412" i="4"/>
  <c r="C2408" i="4"/>
  <c r="C2427" i="4"/>
  <c r="E2428" i="4"/>
  <c r="F2428" i="4" s="1"/>
  <c r="B2452" i="4"/>
  <c r="F2419" i="4"/>
  <c r="C2419" i="4"/>
  <c r="C2409" i="4"/>
  <c r="F2424" i="4"/>
  <c r="C2424" i="4"/>
  <c r="F2415" i="4"/>
  <c r="C2415" i="4"/>
  <c r="D2430" i="4"/>
  <c r="C2430" i="4" s="1"/>
  <c r="A2454" i="4"/>
  <c r="C2418" i="4"/>
  <c r="F2421" i="4"/>
  <c r="C2421" i="4"/>
  <c r="C2431" i="4"/>
  <c r="F2410" i="4"/>
  <c r="C2410" i="4"/>
  <c r="C2413" i="4"/>
  <c r="F2425" i="4"/>
  <c r="C2425" i="4"/>
  <c r="F2435" i="4"/>
  <c r="C2435" i="4"/>
  <c r="F2447" i="4"/>
  <c r="C2447" i="4"/>
  <c r="F2429" i="4"/>
  <c r="C2429" i="4"/>
  <c r="F2422" i="4"/>
  <c r="C2422" i="4"/>
  <c r="F2417" i="4"/>
  <c r="A2466" i="4"/>
  <c r="D2442" i="4"/>
  <c r="F2414" i="4"/>
  <c r="C2414" i="4"/>
  <c r="F2420" i="4"/>
  <c r="C2420" i="4"/>
  <c r="C2416" i="4"/>
  <c r="E2453" i="4"/>
  <c r="B2477" i="4"/>
  <c r="E2471" i="4"/>
  <c r="B2495" i="4"/>
  <c r="A2458" i="4"/>
  <c r="D2434" i="4"/>
  <c r="F2413" i="4"/>
  <c r="A2479" i="4"/>
  <c r="D2455" i="4"/>
  <c r="F2431" i="4"/>
  <c r="E2436" i="4"/>
  <c r="B2460" i="4"/>
  <c r="A2461" i="4"/>
  <c r="D2437" i="4"/>
  <c r="C2437" i="4" s="1"/>
  <c r="B2463" i="4"/>
  <c r="E2439" i="4"/>
  <c r="F2408" i="4"/>
  <c r="B2456" i="4"/>
  <c r="E2432" i="4"/>
  <c r="A2462" i="4"/>
  <c r="D2438" i="4"/>
  <c r="A2468" i="4"/>
  <c r="D2444" i="4"/>
  <c r="B2473" i="4"/>
  <c r="E2449" i="4"/>
  <c r="B2474" i="4"/>
  <c r="E2450" i="4"/>
  <c r="A2476" i="4"/>
  <c r="D2452" i="4"/>
  <c r="B2483" i="4"/>
  <c r="E2459" i="4"/>
  <c r="A2456" i="4"/>
  <c r="D2432" i="4"/>
  <c r="B2491" i="4"/>
  <c r="E2467" i="4"/>
  <c r="E2442" i="4"/>
  <c r="B2466" i="4"/>
  <c r="F2416" i="4"/>
  <c r="D2453" i="4"/>
  <c r="A2477" i="4"/>
  <c r="D2471" i="4"/>
  <c r="A2495" i="4"/>
  <c r="A2473" i="4"/>
  <c r="D2449" i="4"/>
  <c r="B2461" i="4"/>
  <c r="E2437" i="4"/>
  <c r="E2454" i="4"/>
  <c r="B2478" i="4"/>
  <c r="A2489" i="4"/>
  <c r="D2465" i="4"/>
  <c r="B2462" i="4"/>
  <c r="E2438" i="4"/>
  <c r="B2457" i="4"/>
  <c r="E2433" i="4"/>
  <c r="B2464" i="4"/>
  <c r="E2440" i="4"/>
  <c r="A2464" i="4"/>
  <c r="D2440" i="4"/>
  <c r="C2440" i="4" s="1"/>
  <c r="E2441" i="4"/>
  <c r="C2441" i="4" s="1"/>
  <c r="B2465" i="4"/>
  <c r="A2474" i="4"/>
  <c r="D2450" i="4"/>
  <c r="A2457" i="4"/>
  <c r="D2433" i="4"/>
  <c r="B2475" i="4"/>
  <c r="E2451" i="4"/>
  <c r="B2479" i="4"/>
  <c r="E2455" i="4"/>
  <c r="A2463" i="4"/>
  <c r="D2439" i="4"/>
  <c r="A2483" i="4"/>
  <c r="D2459" i="4"/>
  <c r="B2506" i="4"/>
  <c r="E2482" i="4"/>
  <c r="F2441" i="4"/>
  <c r="D2436" i="4"/>
  <c r="A2460" i="4"/>
  <c r="F2427" i="4"/>
  <c r="B2468" i="4"/>
  <c r="E2444" i="4"/>
  <c r="F2412" i="4"/>
  <c r="A2475" i="4"/>
  <c r="D2451" i="4"/>
  <c r="B2469" i="4"/>
  <c r="E2445" i="4"/>
  <c r="E2448" i="4"/>
  <c r="B2472" i="4"/>
  <c r="D2496" i="4"/>
  <c r="A2520" i="4"/>
  <c r="B2494" i="4"/>
  <c r="E2470" i="4"/>
  <c r="A2517" i="4"/>
  <c r="D2493" i="4"/>
  <c r="F2426" i="4"/>
  <c r="A2467" i="4"/>
  <c r="D2443" i="4"/>
  <c r="F2409" i="4"/>
  <c r="A2470" i="4"/>
  <c r="D2446" i="4"/>
  <c r="C2433" i="4" l="1"/>
  <c r="C2451" i="4"/>
  <c r="B2476" i="4"/>
  <c r="E2452" i="4"/>
  <c r="F2452" i="4" s="1"/>
  <c r="C2428" i="4"/>
  <c r="C2455" i="4"/>
  <c r="C2449" i="4"/>
  <c r="C2442" i="4"/>
  <c r="F2450" i="4"/>
  <c r="C2450" i="4"/>
  <c r="F2434" i="4"/>
  <c r="C2434" i="4"/>
  <c r="D2466" i="4"/>
  <c r="A2490" i="4"/>
  <c r="F2432" i="4"/>
  <c r="C2432" i="4"/>
  <c r="F2443" i="4"/>
  <c r="C2443" i="4"/>
  <c r="F2471" i="4"/>
  <c r="C2471" i="4"/>
  <c r="A2478" i="4"/>
  <c r="D2454" i="4"/>
  <c r="C2454" i="4" s="1"/>
  <c r="F2453" i="4"/>
  <c r="C2453" i="4"/>
  <c r="C2459" i="4"/>
  <c r="E2477" i="4"/>
  <c r="B2501" i="4"/>
  <c r="F2430" i="4"/>
  <c r="F2438" i="4"/>
  <c r="C2438" i="4"/>
  <c r="F2439" i="4"/>
  <c r="C2439" i="4"/>
  <c r="F2442" i="4"/>
  <c r="F2446" i="4"/>
  <c r="C2446" i="4"/>
  <c r="F2444" i="4"/>
  <c r="C2444" i="4"/>
  <c r="F2445" i="4"/>
  <c r="C2445" i="4"/>
  <c r="F2448" i="4"/>
  <c r="C2448" i="4"/>
  <c r="F2436" i="4"/>
  <c r="C2436" i="4"/>
  <c r="A2494" i="4"/>
  <c r="D2470" i="4"/>
  <c r="B2492" i="4"/>
  <c r="E2468" i="4"/>
  <c r="E2491" i="4"/>
  <c r="B2515" i="4"/>
  <c r="F2455" i="4"/>
  <c r="B2493" i="4"/>
  <c r="E2469" i="4"/>
  <c r="B2499" i="4"/>
  <c r="E2475" i="4"/>
  <c r="A2497" i="4"/>
  <c r="D2473" i="4"/>
  <c r="F2433" i="4"/>
  <c r="A2519" i="4"/>
  <c r="D2495" i="4"/>
  <c r="A2480" i="4"/>
  <c r="D2456" i="4"/>
  <c r="A2486" i="4"/>
  <c r="D2462" i="4"/>
  <c r="A2503" i="4"/>
  <c r="D2479" i="4"/>
  <c r="B2503" i="4"/>
  <c r="E2479" i="4"/>
  <c r="B2488" i="4"/>
  <c r="E2464" i="4"/>
  <c r="F2449" i="4"/>
  <c r="A2492" i="4"/>
  <c r="D2468" i="4"/>
  <c r="B2497" i="4"/>
  <c r="E2473" i="4"/>
  <c r="A2481" i="4"/>
  <c r="D2457" i="4"/>
  <c r="B2486" i="4"/>
  <c r="E2462" i="4"/>
  <c r="A2541" i="4"/>
  <c r="D2517" i="4"/>
  <c r="D2477" i="4"/>
  <c r="A2501" i="4"/>
  <c r="B2507" i="4"/>
  <c r="E2483" i="4"/>
  <c r="B2480" i="4"/>
  <c r="E2456" i="4"/>
  <c r="B2481" i="4"/>
  <c r="E2457" i="4"/>
  <c r="B2518" i="4"/>
  <c r="E2494" i="4"/>
  <c r="A2499" i="4"/>
  <c r="D2475" i="4"/>
  <c r="F2459" i="4"/>
  <c r="B2489" i="4"/>
  <c r="E2465" i="4"/>
  <c r="C2465" i="4" s="1"/>
  <c r="B2502" i="4"/>
  <c r="E2478" i="4"/>
  <c r="A2500" i="4"/>
  <c r="D2476" i="4"/>
  <c r="A2482" i="4"/>
  <c r="D2458" i="4"/>
  <c r="A2487" i="4"/>
  <c r="D2463" i="4"/>
  <c r="A2488" i="4"/>
  <c r="D2464" i="4"/>
  <c r="B2485" i="4"/>
  <c r="E2461" i="4"/>
  <c r="A2485" i="4"/>
  <c r="D2461" i="4"/>
  <c r="E2472" i="4"/>
  <c r="B2496" i="4"/>
  <c r="E2460" i="4"/>
  <c r="B2484" i="4"/>
  <c r="D2460" i="4"/>
  <c r="A2484" i="4"/>
  <c r="F2451" i="4"/>
  <c r="B2530" i="4"/>
  <c r="E2506" i="4"/>
  <c r="A2498" i="4"/>
  <c r="D2474" i="4"/>
  <c r="D2489" i="4"/>
  <c r="A2513" i="4"/>
  <c r="D2520" i="4"/>
  <c r="A2544" i="4"/>
  <c r="D2483" i="4"/>
  <c r="A2507" i="4"/>
  <c r="E2466" i="4"/>
  <c r="F2466" i="4" s="1"/>
  <c r="B2490" i="4"/>
  <c r="B2487" i="4"/>
  <c r="E2463" i="4"/>
  <c r="B2519" i="4"/>
  <c r="E2495" i="4"/>
  <c r="A2491" i="4"/>
  <c r="D2467" i="4"/>
  <c r="F2440" i="4"/>
  <c r="B2498" i="4"/>
  <c r="E2474" i="4"/>
  <c r="F2437" i="4"/>
  <c r="C2495" i="4" l="1"/>
  <c r="B2500" i="4"/>
  <c r="E2476" i="4"/>
  <c r="C2452" i="4"/>
  <c r="F2462" i="4"/>
  <c r="C2462" i="4"/>
  <c r="F2477" i="4"/>
  <c r="C2477" i="4"/>
  <c r="F2469" i="4"/>
  <c r="C2469" i="4"/>
  <c r="F2460" i="4"/>
  <c r="C2460" i="4"/>
  <c r="F2475" i="4"/>
  <c r="C2475" i="4"/>
  <c r="F2465" i="4"/>
  <c r="F2456" i="4"/>
  <c r="C2456" i="4"/>
  <c r="F2479" i="4"/>
  <c r="C2479" i="4"/>
  <c r="F2483" i="4"/>
  <c r="C2483" i="4"/>
  <c r="F2463" i="4"/>
  <c r="C2463" i="4"/>
  <c r="F2468" i="4"/>
  <c r="C2468" i="4"/>
  <c r="A2514" i="4"/>
  <c r="D2490" i="4"/>
  <c r="F2454" i="4"/>
  <c r="F2464" i="4"/>
  <c r="C2464" i="4"/>
  <c r="B2525" i="4"/>
  <c r="E2501" i="4"/>
  <c r="F2467" i="4"/>
  <c r="C2467" i="4"/>
  <c r="F2476" i="4"/>
  <c r="C2476" i="4"/>
  <c r="C2474" i="4"/>
  <c r="F2472" i="4"/>
  <c r="C2472" i="4"/>
  <c r="F2470" i="4"/>
  <c r="C2470" i="4"/>
  <c r="D2478" i="4"/>
  <c r="C2478" i="4" s="1"/>
  <c r="A2502" i="4"/>
  <c r="C2466" i="4"/>
  <c r="F2458" i="4"/>
  <c r="C2458" i="4"/>
  <c r="F2457" i="4"/>
  <c r="C2457" i="4"/>
  <c r="F2461" i="4"/>
  <c r="C2461" i="4"/>
  <c r="C2473" i="4"/>
  <c r="D2501" i="4"/>
  <c r="A2525" i="4"/>
  <c r="A2521" i="4"/>
  <c r="D2497" i="4"/>
  <c r="A2531" i="4"/>
  <c r="D2507" i="4"/>
  <c r="A2511" i="4"/>
  <c r="D2487" i="4"/>
  <c r="B2517" i="4"/>
  <c r="E2493" i="4"/>
  <c r="B2510" i="4"/>
  <c r="E2486" i="4"/>
  <c r="A2516" i="4"/>
  <c r="D2492" i="4"/>
  <c r="F2495" i="4"/>
  <c r="B2539" i="4"/>
  <c r="E2515" i="4"/>
  <c r="D2484" i="4"/>
  <c r="A2508" i="4"/>
  <c r="B2542" i="4"/>
  <c r="E2518" i="4"/>
  <c r="D2519" i="4"/>
  <c r="A2543" i="4"/>
  <c r="B2523" i="4"/>
  <c r="E2499" i="4"/>
  <c r="D2544" i="4"/>
  <c r="A2568" i="4"/>
  <c r="A2512" i="4"/>
  <c r="D2488" i="4"/>
  <c r="B2521" i="4"/>
  <c r="E2497" i="4"/>
  <c r="A2565" i="4"/>
  <c r="D2541" i="4"/>
  <c r="A2505" i="4"/>
  <c r="D2481" i="4"/>
  <c r="A2509" i="4"/>
  <c r="D2485" i="4"/>
  <c r="E2502" i="4"/>
  <c r="B2526" i="4"/>
  <c r="B2504" i="4"/>
  <c r="E2480" i="4"/>
  <c r="B2512" i="4"/>
  <c r="E2488" i="4"/>
  <c r="B2516" i="4"/>
  <c r="E2492" i="4"/>
  <c r="A2510" i="4"/>
  <c r="D2486" i="4"/>
  <c r="A2504" i="4"/>
  <c r="D2480" i="4"/>
  <c r="D2491" i="4"/>
  <c r="A2515" i="4"/>
  <c r="E2496" i="4"/>
  <c r="B2520" i="4"/>
  <c r="F2474" i="4"/>
  <c r="A2524" i="4"/>
  <c r="D2500" i="4"/>
  <c r="A2527" i="4"/>
  <c r="D2503" i="4"/>
  <c r="B2522" i="4"/>
  <c r="E2498" i="4"/>
  <c r="E2484" i="4"/>
  <c r="B2508" i="4"/>
  <c r="A2523" i="4"/>
  <c r="D2499" i="4"/>
  <c r="A2537" i="4"/>
  <c r="D2513" i="4"/>
  <c r="A2506" i="4"/>
  <c r="D2482" i="4"/>
  <c r="B2505" i="4"/>
  <c r="E2481" i="4"/>
  <c r="E2519" i="4"/>
  <c r="B2543" i="4"/>
  <c r="A2522" i="4"/>
  <c r="D2498" i="4"/>
  <c r="B2511" i="4"/>
  <c r="E2487" i="4"/>
  <c r="B2554" i="4"/>
  <c r="E2530" i="4"/>
  <c r="E2490" i="4"/>
  <c r="F2490" i="4" s="1"/>
  <c r="B2514" i="4"/>
  <c r="B2509" i="4"/>
  <c r="E2485" i="4"/>
  <c r="E2489" i="4"/>
  <c r="F2489" i="4" s="1"/>
  <c r="B2513" i="4"/>
  <c r="E2507" i="4"/>
  <c r="B2531" i="4"/>
  <c r="B2527" i="4"/>
  <c r="E2503" i="4"/>
  <c r="F2473" i="4"/>
  <c r="A2518" i="4"/>
  <c r="D2494" i="4"/>
  <c r="C2481" i="4" l="1"/>
  <c r="C2519" i="4"/>
  <c r="C2499" i="4"/>
  <c r="E2500" i="4"/>
  <c r="B2524" i="4"/>
  <c r="C2497" i="4"/>
  <c r="C2492" i="4"/>
  <c r="A2538" i="4"/>
  <c r="D2514" i="4"/>
  <c r="F2501" i="4"/>
  <c r="C2501" i="4"/>
  <c r="C2489" i="4"/>
  <c r="F2498" i="4"/>
  <c r="C2498" i="4"/>
  <c r="F2496" i="4"/>
  <c r="C2496" i="4"/>
  <c r="F2493" i="4"/>
  <c r="C2493" i="4"/>
  <c r="F2488" i="4"/>
  <c r="C2488" i="4"/>
  <c r="F2487" i="4"/>
  <c r="C2487" i="4"/>
  <c r="D2502" i="4"/>
  <c r="C2502" i="4" s="1"/>
  <c r="A2526" i="4"/>
  <c r="F2484" i="4"/>
  <c r="C2484" i="4"/>
  <c r="F2507" i="4"/>
  <c r="C2507" i="4"/>
  <c r="F2494" i="4"/>
  <c r="C2494" i="4"/>
  <c r="F2491" i="4"/>
  <c r="C2491" i="4"/>
  <c r="F2480" i="4"/>
  <c r="C2480" i="4"/>
  <c r="B2549" i="4"/>
  <c r="E2525" i="4"/>
  <c r="F2503" i="4"/>
  <c r="C2503" i="4"/>
  <c r="C2486" i="4"/>
  <c r="C2485" i="4"/>
  <c r="F2478" i="4"/>
  <c r="C2490" i="4"/>
  <c r="F2500" i="4"/>
  <c r="C2500" i="4"/>
  <c r="F2482" i="4"/>
  <c r="C2482" i="4"/>
  <c r="E2526" i="4"/>
  <c r="B2550" i="4"/>
  <c r="B2541" i="4"/>
  <c r="E2517" i="4"/>
  <c r="F2485" i="4"/>
  <c r="D2508" i="4"/>
  <c r="C2508" i="4" s="1"/>
  <c r="A2532" i="4"/>
  <c r="A2535" i="4"/>
  <c r="D2511" i="4"/>
  <c r="B2545" i="4"/>
  <c r="E2521" i="4"/>
  <c r="A2542" i="4"/>
  <c r="D2518" i="4"/>
  <c r="A2534" i="4"/>
  <c r="D2510" i="4"/>
  <c r="B2578" i="4"/>
  <c r="E2554" i="4"/>
  <c r="A2533" i="4"/>
  <c r="D2509" i="4"/>
  <c r="F2481" i="4"/>
  <c r="B2547" i="4"/>
  <c r="E2523" i="4"/>
  <c r="A2555" i="4"/>
  <c r="D2531" i="4"/>
  <c r="C2531" i="4" s="1"/>
  <c r="B2546" i="4"/>
  <c r="E2522" i="4"/>
  <c r="A2548" i="4"/>
  <c r="D2524" i="4"/>
  <c r="B2551" i="4"/>
  <c r="E2527" i="4"/>
  <c r="B2535" i="4"/>
  <c r="E2511" i="4"/>
  <c r="A2547" i="4"/>
  <c r="D2523" i="4"/>
  <c r="B2540" i="4"/>
  <c r="E2516" i="4"/>
  <c r="A2529" i="4"/>
  <c r="D2505" i="4"/>
  <c r="A2567" i="4"/>
  <c r="D2543" i="4"/>
  <c r="E2539" i="4"/>
  <c r="B2563" i="4"/>
  <c r="F2497" i="4"/>
  <c r="B2536" i="4"/>
  <c r="E2512" i="4"/>
  <c r="F2519" i="4"/>
  <c r="A2545" i="4"/>
  <c r="D2521" i="4"/>
  <c r="B2533" i="4"/>
  <c r="E2509" i="4"/>
  <c r="A2551" i="4"/>
  <c r="D2527" i="4"/>
  <c r="B2528" i="4"/>
  <c r="E2504" i="4"/>
  <c r="F2486" i="4"/>
  <c r="D2568" i="4"/>
  <c r="A2592" i="4"/>
  <c r="E2520" i="4"/>
  <c r="B2544" i="4"/>
  <c r="A2546" i="4"/>
  <c r="D2522" i="4"/>
  <c r="F2492" i="4"/>
  <c r="D2525" i="4"/>
  <c r="A2549" i="4"/>
  <c r="B2534" i="4"/>
  <c r="E2510" i="4"/>
  <c r="B2529" i="4"/>
  <c r="E2505" i="4"/>
  <c r="A2528" i="4"/>
  <c r="D2504" i="4"/>
  <c r="B2538" i="4"/>
  <c r="E2514" i="4"/>
  <c r="F2514" i="4" s="1"/>
  <c r="A2536" i="4"/>
  <c r="D2512" i="4"/>
  <c r="A2530" i="4"/>
  <c r="D2506" i="4"/>
  <c r="D2537" i="4"/>
  <c r="A2561" i="4"/>
  <c r="F2499" i="4"/>
  <c r="B2555" i="4"/>
  <c r="E2531" i="4"/>
  <c r="E2508" i="4"/>
  <c r="B2532" i="4"/>
  <c r="B2537" i="4"/>
  <c r="E2513" i="4"/>
  <c r="C2513" i="4" s="1"/>
  <c r="E2543" i="4"/>
  <c r="B2567" i="4"/>
  <c r="A2539" i="4"/>
  <c r="D2515" i="4"/>
  <c r="A2589" i="4"/>
  <c r="D2565" i="4"/>
  <c r="B2566" i="4"/>
  <c r="E2542" i="4"/>
  <c r="A2540" i="4"/>
  <c r="D2516" i="4"/>
  <c r="F2513" i="4" l="1"/>
  <c r="E2524" i="4"/>
  <c r="B2548" i="4"/>
  <c r="F2502" i="4"/>
  <c r="F2523" i="4"/>
  <c r="C2523" i="4"/>
  <c r="F2518" i="4"/>
  <c r="C2518" i="4"/>
  <c r="B2573" i="4"/>
  <c r="E2549" i="4"/>
  <c r="F2516" i="4"/>
  <c r="C2516" i="4"/>
  <c r="F2504" i="4"/>
  <c r="C2504" i="4"/>
  <c r="F2520" i="4"/>
  <c r="C2520" i="4"/>
  <c r="D2526" i="4"/>
  <c r="C2526" i="4" s="1"/>
  <c r="A2550" i="4"/>
  <c r="F2526" i="4"/>
  <c r="F2515" i="4"/>
  <c r="C2515" i="4"/>
  <c r="C2509" i="4"/>
  <c r="F2506" i="4"/>
  <c r="C2506" i="4"/>
  <c r="F2525" i="4"/>
  <c r="C2525" i="4"/>
  <c r="C2514" i="4"/>
  <c r="F2505" i="4"/>
  <c r="C2505" i="4"/>
  <c r="F2521" i="4"/>
  <c r="C2521" i="4"/>
  <c r="F2512" i="4"/>
  <c r="C2512" i="4"/>
  <c r="F2543" i="4"/>
  <c r="C2543" i="4"/>
  <c r="A2562" i="4"/>
  <c r="D2538" i="4"/>
  <c r="F2517" i="4"/>
  <c r="C2517" i="4"/>
  <c r="F2527" i="4"/>
  <c r="C2527" i="4"/>
  <c r="F2524" i="4"/>
  <c r="C2524" i="4"/>
  <c r="F2511" i="4"/>
  <c r="C2511" i="4"/>
  <c r="F2522" i="4"/>
  <c r="C2522" i="4"/>
  <c r="F2510" i="4"/>
  <c r="C2510" i="4"/>
  <c r="B2556" i="4"/>
  <c r="E2532" i="4"/>
  <c r="E2538" i="4"/>
  <c r="B2562" i="4"/>
  <c r="A2575" i="4"/>
  <c r="D2551" i="4"/>
  <c r="B2602" i="4"/>
  <c r="E2578" i="4"/>
  <c r="A2564" i="4"/>
  <c r="D2540" i="4"/>
  <c r="D2567" i="4"/>
  <c r="A2591" i="4"/>
  <c r="A2558" i="4"/>
  <c r="D2534" i="4"/>
  <c r="F2531" i="4"/>
  <c r="A2570" i="4"/>
  <c r="D2546" i="4"/>
  <c r="C2546" i="4" s="1"/>
  <c r="A2569" i="4"/>
  <c r="D2545" i="4"/>
  <c r="B2564" i="4"/>
  <c r="E2540" i="4"/>
  <c r="D2555" i="4"/>
  <c r="A2579" i="4"/>
  <c r="A2553" i="4"/>
  <c r="D2529" i="4"/>
  <c r="B2557" i="4"/>
  <c r="E2533" i="4"/>
  <c r="A2613" i="4"/>
  <c r="D2589" i="4"/>
  <c r="A2585" i="4"/>
  <c r="D2561" i="4"/>
  <c r="B2558" i="4"/>
  <c r="E2534" i="4"/>
  <c r="D2592" i="4"/>
  <c r="A2616" i="4"/>
  <c r="D2549" i="4"/>
  <c r="A2573" i="4"/>
  <c r="A2571" i="4"/>
  <c r="D2547" i="4"/>
  <c r="B2571" i="4"/>
  <c r="E2547" i="4"/>
  <c r="A2566" i="4"/>
  <c r="D2542" i="4"/>
  <c r="B2565" i="4"/>
  <c r="E2541" i="4"/>
  <c r="A2559" i="4"/>
  <c r="D2535" i="4"/>
  <c r="B2560" i="4"/>
  <c r="E2536" i="4"/>
  <c r="B2574" i="4"/>
  <c r="E2550" i="4"/>
  <c r="A2572" i="4"/>
  <c r="D2548" i="4"/>
  <c r="A2552" i="4"/>
  <c r="D2528" i="4"/>
  <c r="D2532" i="4"/>
  <c r="A2556" i="4"/>
  <c r="B2559" i="4"/>
  <c r="E2535" i="4"/>
  <c r="B2590" i="4"/>
  <c r="E2566" i="4"/>
  <c r="F2508" i="4"/>
  <c r="B2553" i="4"/>
  <c r="E2529" i="4"/>
  <c r="A2563" i="4"/>
  <c r="D2539" i="4"/>
  <c r="B2591" i="4"/>
  <c r="E2567" i="4"/>
  <c r="A2554" i="4"/>
  <c r="D2530" i="4"/>
  <c r="F2509" i="4"/>
  <c r="A2560" i="4"/>
  <c r="D2536" i="4"/>
  <c r="B2552" i="4"/>
  <c r="E2528" i="4"/>
  <c r="E2563" i="4"/>
  <c r="B2587" i="4"/>
  <c r="A2557" i="4"/>
  <c r="D2533" i="4"/>
  <c r="B2579" i="4"/>
  <c r="E2555" i="4"/>
  <c r="B2570" i="4"/>
  <c r="E2546" i="4"/>
  <c r="E2544" i="4"/>
  <c r="B2568" i="4"/>
  <c r="E2537" i="4"/>
  <c r="F2537" i="4" s="1"/>
  <c r="B2561" i="4"/>
  <c r="B2575" i="4"/>
  <c r="E2551" i="4"/>
  <c r="B2569" i="4"/>
  <c r="E2545" i="4"/>
  <c r="E2548" i="4" l="1"/>
  <c r="B2572" i="4"/>
  <c r="C2551" i="4"/>
  <c r="C2538" i="4"/>
  <c r="C2547" i="4"/>
  <c r="A2586" i="4"/>
  <c r="D2562" i="4"/>
  <c r="F2536" i="4"/>
  <c r="C2536" i="4"/>
  <c r="F2529" i="4"/>
  <c r="C2529" i="4"/>
  <c r="F2530" i="4"/>
  <c r="C2530" i="4"/>
  <c r="F2549" i="4"/>
  <c r="C2549" i="4"/>
  <c r="F2534" i="4"/>
  <c r="C2534" i="4"/>
  <c r="F2548" i="4"/>
  <c r="C2548" i="4"/>
  <c r="F2535" i="4"/>
  <c r="C2535" i="4"/>
  <c r="C2555" i="4"/>
  <c r="B2597" i="4"/>
  <c r="E2573" i="4"/>
  <c r="F2541" i="4"/>
  <c r="C2541" i="4"/>
  <c r="F2544" i="4"/>
  <c r="C2544" i="4"/>
  <c r="C2533" i="4"/>
  <c r="F2539" i="4"/>
  <c r="C2539" i="4"/>
  <c r="F2532" i="4"/>
  <c r="C2532" i="4"/>
  <c r="F2538" i="4"/>
  <c r="C2528" i="4"/>
  <c r="F2542" i="4"/>
  <c r="C2542" i="4"/>
  <c r="F2545" i="4"/>
  <c r="C2545" i="4"/>
  <c r="F2567" i="4"/>
  <c r="C2567" i="4"/>
  <c r="C2537" i="4"/>
  <c r="D2550" i="4"/>
  <c r="C2550" i="4" s="1"/>
  <c r="A2574" i="4"/>
  <c r="F2540" i="4"/>
  <c r="C2540" i="4"/>
  <c r="B2594" i="4"/>
  <c r="E2570" i="4"/>
  <c r="B2614" i="4"/>
  <c r="E2590" i="4"/>
  <c r="B2598" i="4"/>
  <c r="E2574" i="4"/>
  <c r="A2637" i="4"/>
  <c r="D2613" i="4"/>
  <c r="A2594" i="4"/>
  <c r="D2570" i="4"/>
  <c r="A2615" i="4"/>
  <c r="D2591" i="4"/>
  <c r="B2595" i="4"/>
  <c r="E2571" i="4"/>
  <c r="B2584" i="4"/>
  <c r="E2560" i="4"/>
  <c r="D2573" i="4"/>
  <c r="A2597" i="4"/>
  <c r="B2581" i="4"/>
  <c r="E2557" i="4"/>
  <c r="B2626" i="4"/>
  <c r="E2602" i="4"/>
  <c r="F2551" i="4"/>
  <c r="A2596" i="4"/>
  <c r="D2572" i="4"/>
  <c r="D2585" i="4"/>
  <c r="A2609" i="4"/>
  <c r="A2593" i="4"/>
  <c r="D2569" i="4"/>
  <c r="A2584" i="4"/>
  <c r="D2560" i="4"/>
  <c r="A2595" i="4"/>
  <c r="D2571" i="4"/>
  <c r="A2588" i="4"/>
  <c r="D2564" i="4"/>
  <c r="E2579" i="4"/>
  <c r="B2603" i="4"/>
  <c r="B2593" i="4"/>
  <c r="E2569" i="4"/>
  <c r="B2583" i="4"/>
  <c r="E2559" i="4"/>
  <c r="A2583" i="4"/>
  <c r="D2559" i="4"/>
  <c r="D2616" i="4"/>
  <c r="A2640" i="4"/>
  <c r="A2577" i="4"/>
  <c r="D2553" i="4"/>
  <c r="A2599" i="4"/>
  <c r="D2575" i="4"/>
  <c r="F2546" i="4"/>
  <c r="E2562" i="4"/>
  <c r="F2562" i="4" s="1"/>
  <c r="B2586" i="4"/>
  <c r="B2577" i="4"/>
  <c r="E2553" i="4"/>
  <c r="A2578" i="4"/>
  <c r="D2554" i="4"/>
  <c r="F2533" i="4"/>
  <c r="B2615" i="4"/>
  <c r="E2591" i="4"/>
  <c r="D2556" i="4"/>
  <c r="C2556" i="4" s="1"/>
  <c r="A2580" i="4"/>
  <c r="B2589" i="4"/>
  <c r="E2565" i="4"/>
  <c r="A2603" i="4"/>
  <c r="D2579" i="4"/>
  <c r="C2579" i="4" s="1"/>
  <c r="A2582" i="4"/>
  <c r="D2558" i="4"/>
  <c r="E2561" i="4"/>
  <c r="F2561" i="4" s="1"/>
  <c r="B2585" i="4"/>
  <c r="A2581" i="4"/>
  <c r="D2557" i="4"/>
  <c r="C2557" i="4" s="1"/>
  <c r="B2582" i="4"/>
  <c r="E2558" i="4"/>
  <c r="F2555" i="4"/>
  <c r="B2588" i="4"/>
  <c r="E2564" i="4"/>
  <c r="B2576" i="4"/>
  <c r="E2552" i="4"/>
  <c r="F2547" i="4"/>
  <c r="B2599" i="4"/>
  <c r="E2575" i="4"/>
  <c r="E2587" i="4"/>
  <c r="B2611" i="4"/>
  <c r="D2563" i="4"/>
  <c r="A2587" i="4"/>
  <c r="F2528" i="4"/>
  <c r="B2592" i="4"/>
  <c r="E2568" i="4"/>
  <c r="A2576" i="4"/>
  <c r="D2552" i="4"/>
  <c r="A2590" i="4"/>
  <c r="D2566" i="4"/>
  <c r="E2556" i="4"/>
  <c r="B2580" i="4"/>
  <c r="C2564" i="4" l="1"/>
  <c r="B2596" i="4"/>
  <c r="E2572" i="4"/>
  <c r="F2566" i="4"/>
  <c r="C2566" i="4"/>
  <c r="F2554" i="4"/>
  <c r="C2554" i="4"/>
  <c r="C2591" i="4"/>
  <c r="F2573" i="4"/>
  <c r="C2573" i="4"/>
  <c r="F2568" i="4"/>
  <c r="C2568" i="4"/>
  <c r="F2570" i="4"/>
  <c r="C2570" i="4"/>
  <c r="F2552" i="4"/>
  <c r="C2552" i="4"/>
  <c r="F2575" i="4"/>
  <c r="C2575" i="4"/>
  <c r="A2598" i="4"/>
  <c r="D2574" i="4"/>
  <c r="C2574" i="4" s="1"/>
  <c r="F2559" i="4"/>
  <c r="C2559" i="4"/>
  <c r="C2562" i="4"/>
  <c r="F2553" i="4"/>
  <c r="C2553" i="4"/>
  <c r="C2558" i="4"/>
  <c r="F2569" i="4"/>
  <c r="C2569" i="4"/>
  <c r="F2550" i="4"/>
  <c r="D2586" i="4"/>
  <c r="A2610" i="4"/>
  <c r="F2572" i="4"/>
  <c r="C2572" i="4"/>
  <c r="B2621" i="4"/>
  <c r="E2597" i="4"/>
  <c r="F2571" i="4"/>
  <c r="C2571" i="4"/>
  <c r="C2560" i="4"/>
  <c r="F2565" i="4"/>
  <c r="C2565" i="4"/>
  <c r="F2563" i="4"/>
  <c r="C2563" i="4"/>
  <c r="C2561" i="4"/>
  <c r="A2608" i="4"/>
  <c r="D2584" i="4"/>
  <c r="E2626" i="4"/>
  <c r="B2650" i="4"/>
  <c r="E2580" i="4"/>
  <c r="B2604" i="4"/>
  <c r="B2613" i="4"/>
  <c r="E2589" i="4"/>
  <c r="A2617" i="4"/>
  <c r="D2593" i="4"/>
  <c r="B2605" i="4"/>
  <c r="E2581" i="4"/>
  <c r="F2557" i="4"/>
  <c r="F2556" i="4"/>
  <c r="A2623" i="4"/>
  <c r="D2599" i="4"/>
  <c r="D2597" i="4"/>
  <c r="A2621" i="4"/>
  <c r="B2617" i="4"/>
  <c r="E2593" i="4"/>
  <c r="A2633" i="4"/>
  <c r="D2609" i="4"/>
  <c r="B2608" i="4"/>
  <c r="E2584" i="4"/>
  <c r="B2635" i="4"/>
  <c r="E2611" i="4"/>
  <c r="F2564" i="4"/>
  <c r="A2620" i="4"/>
  <c r="D2596" i="4"/>
  <c r="E2598" i="4"/>
  <c r="B2622" i="4"/>
  <c r="B2619" i="4"/>
  <c r="E2595" i="4"/>
  <c r="A2618" i="4"/>
  <c r="D2594" i="4"/>
  <c r="B2606" i="4"/>
  <c r="E2582" i="4"/>
  <c r="D2580" i="4"/>
  <c r="A2604" i="4"/>
  <c r="E2615" i="4"/>
  <c r="B2639" i="4"/>
  <c r="A2601" i="4"/>
  <c r="D2577" i="4"/>
  <c r="B2627" i="4"/>
  <c r="E2603" i="4"/>
  <c r="A2661" i="4"/>
  <c r="D2637" i="4"/>
  <c r="E2592" i="4"/>
  <c r="B2616" i="4"/>
  <c r="B2612" i="4"/>
  <c r="E2588" i="4"/>
  <c r="A2606" i="4"/>
  <c r="D2582" i="4"/>
  <c r="A2607" i="4"/>
  <c r="D2583" i="4"/>
  <c r="F2591" i="4"/>
  <c r="E2614" i="4"/>
  <c r="B2638" i="4"/>
  <c r="A2614" i="4"/>
  <c r="D2590" i="4"/>
  <c r="E2585" i="4"/>
  <c r="C2585" i="4" s="1"/>
  <c r="B2609" i="4"/>
  <c r="D2640" i="4"/>
  <c r="A2664" i="4"/>
  <c r="A2600" i="4"/>
  <c r="D2576" i="4"/>
  <c r="B2600" i="4"/>
  <c r="E2576" i="4"/>
  <c r="F2558" i="4"/>
  <c r="A2602" i="4"/>
  <c r="D2578" i="4"/>
  <c r="A2612" i="4"/>
  <c r="D2588" i="4"/>
  <c r="F2579" i="4"/>
  <c r="B2601" i="4"/>
  <c r="E2577" i="4"/>
  <c r="A2619" i="4"/>
  <c r="D2595" i="4"/>
  <c r="A2639" i="4"/>
  <c r="D2615" i="4"/>
  <c r="C2615" i="4" s="1"/>
  <c r="B2623" i="4"/>
  <c r="E2599" i="4"/>
  <c r="A2605" i="4"/>
  <c r="D2581" i="4"/>
  <c r="D2587" i="4"/>
  <c r="A2611" i="4"/>
  <c r="A2627" i="4"/>
  <c r="D2603" i="4"/>
  <c r="E2586" i="4"/>
  <c r="B2610" i="4"/>
  <c r="B2607" i="4"/>
  <c r="E2583" i="4"/>
  <c r="F2560" i="4"/>
  <c r="B2618" i="4"/>
  <c r="E2594" i="4"/>
  <c r="C2586" i="4" l="1"/>
  <c r="B2620" i="4"/>
  <c r="E2596" i="4"/>
  <c r="F2587" i="4"/>
  <c r="C2587" i="4"/>
  <c r="F2585" i="4"/>
  <c r="F2583" i="4"/>
  <c r="C2583" i="4"/>
  <c r="F2577" i="4"/>
  <c r="C2577" i="4"/>
  <c r="E2621" i="4"/>
  <c r="B2645" i="4"/>
  <c r="F2581" i="4"/>
  <c r="C2581" i="4"/>
  <c r="F2589" i="4"/>
  <c r="C2589" i="4"/>
  <c r="F2574" i="4"/>
  <c r="F2593" i="4"/>
  <c r="C2593" i="4"/>
  <c r="F2596" i="4"/>
  <c r="C2596" i="4"/>
  <c r="F2597" i="4"/>
  <c r="C2597" i="4"/>
  <c r="C2599" i="4"/>
  <c r="A2622" i="4"/>
  <c r="D2598" i="4"/>
  <c r="C2598" i="4" s="1"/>
  <c r="F2590" i="4"/>
  <c r="C2590" i="4"/>
  <c r="C2576" i="4"/>
  <c r="F2582" i="4"/>
  <c r="C2582" i="4"/>
  <c r="D2610" i="4"/>
  <c r="A2634" i="4"/>
  <c r="F2580" i="4"/>
  <c r="C2580" i="4"/>
  <c r="F2578" i="4"/>
  <c r="C2578" i="4"/>
  <c r="F2586" i="4"/>
  <c r="F2592" i="4"/>
  <c r="C2592" i="4"/>
  <c r="C2584" i="4"/>
  <c r="F2588" i="4"/>
  <c r="C2588" i="4"/>
  <c r="F2603" i="4"/>
  <c r="C2603" i="4"/>
  <c r="C2594" i="4"/>
  <c r="F2595" i="4"/>
  <c r="C2595" i="4"/>
  <c r="E2639" i="4"/>
  <c r="B2663" i="4"/>
  <c r="A2645" i="4"/>
  <c r="D2621" i="4"/>
  <c r="B2631" i="4"/>
  <c r="E2607" i="4"/>
  <c r="F2615" i="4"/>
  <c r="A2636" i="4"/>
  <c r="D2612" i="4"/>
  <c r="D2604" i="4"/>
  <c r="C2604" i="4" s="1"/>
  <c r="A2628" i="4"/>
  <c r="F2599" i="4"/>
  <c r="B2637" i="4"/>
  <c r="E2613" i="4"/>
  <c r="E2627" i="4"/>
  <c r="B2651" i="4"/>
  <c r="E2619" i="4"/>
  <c r="B2643" i="4"/>
  <c r="A2657" i="4"/>
  <c r="D2633" i="4"/>
  <c r="B2629" i="4"/>
  <c r="E2605" i="4"/>
  <c r="B2642" i="4"/>
  <c r="E2618" i="4"/>
  <c r="D2617" i="4"/>
  <c r="C2617" i="4" s="1"/>
  <c r="A2641" i="4"/>
  <c r="E2610" i="4"/>
  <c r="F2610" i="4" s="1"/>
  <c r="B2634" i="4"/>
  <c r="A2647" i="4"/>
  <c r="D2623" i="4"/>
  <c r="B2628" i="4"/>
  <c r="E2604" i="4"/>
  <c r="A2688" i="4"/>
  <c r="D2664" i="4"/>
  <c r="A2630" i="4"/>
  <c r="D2606" i="4"/>
  <c r="D2620" i="4"/>
  <c r="A2644" i="4"/>
  <c r="A2626" i="4"/>
  <c r="D2602" i="4"/>
  <c r="E2616" i="4"/>
  <c r="B2640" i="4"/>
  <c r="B2646" i="4"/>
  <c r="E2622" i="4"/>
  <c r="B2633" i="4"/>
  <c r="E2609" i="4"/>
  <c r="C2609" i="4" s="1"/>
  <c r="E2623" i="4"/>
  <c r="B2647" i="4"/>
  <c r="B2630" i="4"/>
  <c r="E2606" i="4"/>
  <c r="E2635" i="4"/>
  <c r="B2659" i="4"/>
  <c r="E2650" i="4"/>
  <c r="B2674" i="4"/>
  <c r="A2629" i="4"/>
  <c r="D2605" i="4"/>
  <c r="A2663" i="4"/>
  <c r="D2639" i="4"/>
  <c r="B2636" i="4"/>
  <c r="E2612" i="4"/>
  <c r="F2594" i="4"/>
  <c r="A2631" i="4"/>
  <c r="D2607" i="4"/>
  <c r="A2625" i="4"/>
  <c r="D2601" i="4"/>
  <c r="E2617" i="4"/>
  <c r="B2641" i="4"/>
  <c r="D2611" i="4"/>
  <c r="A2635" i="4"/>
  <c r="A2643" i="4"/>
  <c r="D2619" i="4"/>
  <c r="B2624" i="4"/>
  <c r="E2600" i="4"/>
  <c r="E2638" i="4"/>
  <c r="B2662" i="4"/>
  <c r="D2661" i="4"/>
  <c r="A2685" i="4"/>
  <c r="A2642" i="4"/>
  <c r="D2618" i="4"/>
  <c r="B2632" i="4"/>
  <c r="E2608" i="4"/>
  <c r="F2584" i="4"/>
  <c r="B2625" i="4"/>
  <c r="E2601" i="4"/>
  <c r="A2624" i="4"/>
  <c r="D2600" i="4"/>
  <c r="D2614" i="4"/>
  <c r="A2638" i="4"/>
  <c r="D2627" i="4"/>
  <c r="A2651" i="4"/>
  <c r="F2576" i="4"/>
  <c r="A2632" i="4"/>
  <c r="D2608" i="4"/>
  <c r="G351" i="4" l="1"/>
  <c r="G329" i="4"/>
  <c r="G1684" i="4"/>
  <c r="G705" i="4"/>
  <c r="G2624" i="4"/>
  <c r="G151" i="4"/>
  <c r="G491" i="4"/>
  <c r="G2217" i="4"/>
  <c r="G1801" i="4"/>
  <c r="G989" i="4"/>
  <c r="G728" i="4"/>
  <c r="G2266" i="4"/>
  <c r="G943" i="4"/>
  <c r="G1339" i="4"/>
  <c r="G532" i="4"/>
  <c r="G324" i="4"/>
  <c r="G287" i="4"/>
  <c r="G697" i="4"/>
  <c r="G2439" i="4"/>
  <c r="G2004" i="4"/>
  <c r="G248" i="4"/>
  <c r="G2189" i="4"/>
  <c r="G1457" i="4"/>
  <c r="G1714" i="4"/>
  <c r="G80" i="4"/>
  <c r="G463" i="4"/>
  <c r="G567" i="4"/>
  <c r="G1108" i="4"/>
  <c r="G2285" i="4"/>
  <c r="G731" i="4"/>
  <c r="G1859" i="4"/>
  <c r="G2736" i="4"/>
  <c r="G343" i="4"/>
  <c r="G781" i="4"/>
  <c r="G442" i="4"/>
  <c r="G708" i="4"/>
  <c r="G2202" i="4"/>
  <c r="G2377" i="4"/>
  <c r="G2308" i="4"/>
  <c r="G839" i="4"/>
  <c r="G252" i="4"/>
  <c r="G1146" i="4"/>
  <c r="G2953" i="4"/>
  <c r="G1953" i="4"/>
  <c r="G1424" i="4"/>
  <c r="G1160" i="4"/>
  <c r="G1183" i="4"/>
  <c r="G554" i="4"/>
  <c r="G840" i="4"/>
  <c r="G1399" i="4"/>
  <c r="G861" i="4"/>
  <c r="G573" i="4"/>
  <c r="G78" i="4"/>
  <c r="G1300" i="4"/>
  <c r="G1023" i="4"/>
  <c r="G2904" i="4"/>
  <c r="G423" i="4"/>
  <c r="G274" i="4"/>
  <c r="G814" i="4"/>
  <c r="G1032" i="4"/>
  <c r="G105" i="4"/>
  <c r="G1170" i="4"/>
  <c r="G2604" i="4"/>
  <c r="G314" i="4"/>
  <c r="G1713" i="4"/>
  <c r="G2003" i="4"/>
  <c r="G1503" i="4"/>
  <c r="G2635" i="4"/>
  <c r="G1363" i="4"/>
  <c r="G2795" i="4"/>
  <c r="G2148" i="4"/>
  <c r="G172" i="4"/>
  <c r="G2885" i="4"/>
  <c r="G1356" i="4"/>
  <c r="G1450" i="4"/>
  <c r="G291" i="4"/>
  <c r="G1244" i="4"/>
  <c r="G703" i="4"/>
  <c r="G2653" i="4"/>
  <c r="G295" i="4"/>
  <c r="G413" i="4"/>
  <c r="G1849" i="4"/>
  <c r="G1245" i="4"/>
  <c r="G1836" i="4"/>
  <c r="G1219" i="4"/>
  <c r="G1197" i="4"/>
  <c r="G825" i="4"/>
  <c r="G390" i="4"/>
  <c r="G1372" i="4"/>
  <c r="G313" i="4"/>
  <c r="G1691" i="4"/>
  <c r="G2658" i="4"/>
  <c r="G1969" i="4"/>
  <c r="G2054" i="4"/>
  <c r="G2702" i="4"/>
  <c r="G2610" i="4"/>
  <c r="G1870" i="4"/>
  <c r="G1070" i="4"/>
  <c r="G306" i="4"/>
  <c r="G1951" i="4"/>
  <c r="G1585" i="4"/>
  <c r="G2222" i="4"/>
  <c r="G2612" i="4"/>
  <c r="G723" i="4"/>
  <c r="G1940" i="4"/>
  <c r="G889" i="4"/>
  <c r="G590" i="4"/>
  <c r="G1584" i="4"/>
  <c r="G816" i="4"/>
  <c r="G1962" i="4"/>
  <c r="G1532" i="4"/>
  <c r="G2715" i="4"/>
  <c r="G981" i="4"/>
  <c r="G1653" i="4"/>
  <c r="G475" i="4"/>
  <c r="G898" i="4"/>
  <c r="G2353" i="4"/>
  <c r="G742" i="4"/>
  <c r="G2942" i="4"/>
  <c r="G2383" i="4"/>
  <c r="G1898" i="4"/>
  <c r="G523" i="4"/>
  <c r="G1428" i="4"/>
  <c r="G1530" i="4"/>
  <c r="G1025" i="4"/>
  <c r="G938" i="4"/>
  <c r="G2298" i="4"/>
  <c r="G1711" i="4"/>
  <c r="G504" i="4"/>
  <c r="G1078" i="4"/>
  <c r="G2789" i="4"/>
  <c r="G1544" i="4"/>
  <c r="G90" i="4"/>
  <c r="G2416" i="4"/>
  <c r="G1929" i="4"/>
  <c r="G2169" i="4"/>
  <c r="G1040" i="4"/>
  <c r="G1145" i="4"/>
  <c r="G2053" i="4"/>
  <c r="G2361" i="4"/>
  <c r="G1971" i="4"/>
  <c r="G2402" i="4"/>
  <c r="G872" i="4"/>
  <c r="G1456" i="4"/>
  <c r="G1222" i="4"/>
  <c r="G312" i="4"/>
  <c r="G2756" i="4"/>
  <c r="G2727" i="4"/>
  <c r="G2950" i="4"/>
  <c r="G2417" i="4"/>
  <c r="G674" i="4"/>
  <c r="G2273" i="4"/>
  <c r="G502" i="4"/>
  <c r="G2642" i="4"/>
  <c r="G2710" i="4"/>
  <c r="G2828" i="4"/>
  <c r="G2487" i="4"/>
  <c r="G558" i="4"/>
  <c r="G1221" i="4"/>
  <c r="G2543" i="4"/>
  <c r="G1593" i="4"/>
  <c r="G2440" i="4"/>
  <c r="G2825" i="4"/>
  <c r="G559" i="4"/>
  <c r="G912" i="4"/>
  <c r="G260" i="4"/>
  <c r="G2441" i="4"/>
  <c r="G1683" i="4"/>
  <c r="G2208" i="4"/>
  <c r="G2480" i="4"/>
  <c r="G2040" i="4"/>
  <c r="G1823" i="4"/>
  <c r="G599" i="4"/>
  <c r="G487" i="4"/>
  <c r="G1001" i="4"/>
  <c r="G1247" i="4"/>
  <c r="G1009" i="4"/>
  <c r="G381" i="4"/>
  <c r="G986" i="4"/>
  <c r="G2062" i="4"/>
  <c r="G2646" i="4"/>
  <c r="G1807" i="4"/>
  <c r="G2089" i="4"/>
  <c r="G1068" i="4"/>
  <c r="G755" i="4"/>
  <c r="G1913" i="4"/>
  <c r="G1911" i="4"/>
  <c r="G2205" i="4"/>
  <c r="G639" i="4"/>
  <c r="G1928" i="4"/>
  <c r="G667" i="4"/>
  <c r="G587" i="4"/>
  <c r="G2232" i="4"/>
  <c r="G1864" i="4"/>
  <c r="G2264" i="4"/>
  <c r="G2532" i="4"/>
  <c r="G524" i="4"/>
  <c r="G917" i="4"/>
  <c r="G2483" i="4"/>
  <c r="G404" i="4"/>
  <c r="G2735" i="4"/>
  <c r="G2235" i="4"/>
  <c r="G582" i="4"/>
  <c r="G2787" i="4"/>
  <c r="G928" i="4"/>
  <c r="G1555" i="4"/>
  <c r="G2706" i="4"/>
  <c r="G1065" i="4"/>
  <c r="G2858" i="4"/>
  <c r="G1961" i="4"/>
  <c r="G778" i="4"/>
  <c r="G1073" i="4"/>
  <c r="G2478" i="4"/>
  <c r="G2757" i="4"/>
  <c r="G2165" i="4"/>
  <c r="G296" i="4"/>
  <c r="G1406" i="4"/>
  <c r="G1718" i="4"/>
  <c r="G181" i="4"/>
  <c r="G992" i="4"/>
  <c r="G1743" i="4"/>
  <c r="G2537" i="4"/>
  <c r="G1707" i="4"/>
  <c r="G2644" i="4"/>
  <c r="G1137" i="4"/>
  <c r="G91" i="4"/>
  <c r="G2494" i="4"/>
  <c r="G1979" i="4"/>
  <c r="G1968" i="4"/>
  <c r="G844" i="4"/>
  <c r="G1263" i="4"/>
  <c r="G1409" i="4"/>
  <c r="G1442" i="4"/>
  <c r="G100" i="4"/>
  <c r="G1368" i="4"/>
  <c r="G1417" i="4"/>
  <c r="G2290" i="4"/>
  <c r="G2449" i="4"/>
  <c r="G866" i="4"/>
  <c r="G643" i="4"/>
  <c r="G2751" i="4"/>
  <c r="G1096" i="4"/>
  <c r="G1220" i="4"/>
  <c r="G2493" i="4"/>
  <c r="G2059" i="4"/>
  <c r="G661" i="4"/>
  <c r="G267" i="4"/>
  <c r="G1808" i="4"/>
  <c r="G1561" i="4"/>
  <c r="G1100" i="4"/>
  <c r="G2319" i="4"/>
  <c r="G769" i="4"/>
  <c r="G2354" i="4"/>
  <c r="G1133" i="4"/>
  <c r="G1253" i="4"/>
  <c r="G1672" i="4"/>
  <c r="G1813" i="4"/>
  <c r="G2865" i="4"/>
  <c r="G330" i="4"/>
  <c r="G412" i="4"/>
  <c r="G1873" i="4"/>
  <c r="G2503" i="4"/>
  <c r="G2024" i="4"/>
  <c r="G2600" i="4"/>
  <c r="G2641" i="4"/>
  <c r="G1234" i="4"/>
  <c r="G1458" i="4"/>
  <c r="G2747" i="4"/>
  <c r="G1255" i="4"/>
  <c r="G2370" i="4"/>
  <c r="G2395" i="4"/>
  <c r="G1267" i="4"/>
  <c r="G2793" i="4"/>
  <c r="G503" i="4"/>
  <c r="G1679" i="4"/>
  <c r="G302" i="4"/>
  <c r="G655" i="4"/>
  <c r="G176" i="4"/>
  <c r="G280" i="4"/>
  <c r="G2512" i="4"/>
  <c r="G720" i="4"/>
  <c r="G966" i="4"/>
  <c r="G1041" i="4"/>
  <c r="G793" i="4"/>
  <c r="G1867" i="4"/>
  <c r="G241" i="4"/>
  <c r="G2302" i="4"/>
  <c r="G1541" i="4"/>
  <c r="G2369" i="4"/>
  <c r="G954" i="4"/>
  <c r="G2949" i="4"/>
  <c r="G2233" i="4"/>
  <c r="G666" i="4"/>
  <c r="G458" i="4"/>
  <c r="G758" i="4"/>
  <c r="G1931" i="4"/>
  <c r="G2931" i="4"/>
  <c r="G1742" i="4"/>
  <c r="G2948" i="4"/>
  <c r="G2116" i="4"/>
  <c r="G352" i="4"/>
  <c r="G1548" i="4"/>
  <c r="G965" i="4"/>
  <c r="G2498" i="4"/>
  <c r="G1453" i="4"/>
  <c r="G235" i="4"/>
  <c r="G941" i="4"/>
  <c r="G1992" i="4"/>
  <c r="G534" i="4"/>
  <c r="G1896" i="4"/>
  <c r="G2403" i="4"/>
  <c r="G2326" i="4"/>
  <c r="G817" i="4"/>
  <c r="G1411" i="4"/>
  <c r="G2769" i="4"/>
  <c r="G421" i="4"/>
  <c r="G2542" i="4"/>
  <c r="G1766" i="4"/>
  <c r="G1092" i="4"/>
  <c r="G1384" i="4"/>
  <c r="G852" i="4"/>
  <c r="G2291" i="4"/>
  <c r="G2301" i="4"/>
  <c r="G2722" i="4"/>
  <c r="G2819" i="4"/>
  <c r="G738" i="4"/>
  <c r="G426" i="4"/>
  <c r="G2324" i="4"/>
  <c r="G774" i="4"/>
  <c r="G1546" i="4"/>
  <c r="G1989" i="4"/>
  <c r="G2082" i="4"/>
  <c r="G2792" i="4"/>
  <c r="G2231" i="4"/>
  <c r="G2926" i="4"/>
  <c r="G2182" i="4"/>
  <c r="G244" i="4"/>
  <c r="G249" i="4"/>
  <c r="G94" i="4"/>
  <c r="G408" i="4"/>
  <c r="G391" i="4"/>
  <c r="G700" i="4"/>
  <c r="G2654" i="4"/>
  <c r="G1817" i="4"/>
  <c r="G1754" i="4"/>
  <c r="G1942" i="4"/>
  <c r="G514" i="4"/>
  <c r="G763" i="4"/>
  <c r="G194" i="4"/>
  <c r="G1415" i="4"/>
  <c r="G1280" i="4"/>
  <c r="G2659" i="4"/>
  <c r="G2329" i="4"/>
  <c r="G2746" i="4"/>
  <c r="G689" i="4"/>
  <c r="G1739" i="4"/>
  <c r="G1329" i="4"/>
  <c r="G197" i="4"/>
  <c r="G2384" i="4"/>
  <c r="G2840" i="4"/>
  <c r="G1425" i="4"/>
  <c r="G189" i="4"/>
  <c r="G967" i="4"/>
  <c r="G1985" i="4"/>
  <c r="G2008" i="4"/>
  <c r="G772" i="4"/>
  <c r="G2774" i="4"/>
  <c r="G1341" i="4"/>
  <c r="G2075" i="4"/>
  <c r="G1224" i="4"/>
  <c r="G753" i="4"/>
  <c r="G386" i="4"/>
  <c r="G2044" i="4"/>
  <c r="G2386" i="4"/>
  <c r="G2236" i="4"/>
  <c r="G2685" i="4"/>
  <c r="G2826" i="4"/>
  <c r="G446" i="4"/>
  <c r="G1416" i="4"/>
  <c r="G668" i="4"/>
  <c r="G888" i="4"/>
  <c r="G1214" i="4"/>
  <c r="G1995" i="4"/>
  <c r="G1218" i="4"/>
  <c r="G811" i="4"/>
  <c r="G1357" i="4"/>
  <c r="G1482" i="4"/>
  <c r="G2567" i="4"/>
  <c r="G1567" i="4"/>
  <c r="G2041" i="4"/>
  <c r="G1734" i="4"/>
  <c r="G279" i="4"/>
  <c r="G1648" i="4"/>
  <c r="G2176" i="4"/>
  <c r="G1322" i="4"/>
  <c r="G2325" i="4"/>
  <c r="G1241" i="4"/>
  <c r="G2739" i="4"/>
  <c r="G1053" i="4"/>
  <c r="G2945" i="4"/>
  <c r="G2490" i="4"/>
  <c r="G2203" i="4"/>
  <c r="G970" i="4"/>
  <c r="G2594" i="4"/>
  <c r="G1246" i="4"/>
  <c r="G1774" i="4"/>
  <c r="G2016" i="4"/>
  <c r="G556" i="4"/>
  <c r="G1123" i="4"/>
  <c r="G998" i="4"/>
  <c r="G1771" i="4"/>
  <c r="G1703" i="4"/>
  <c r="G2910" i="4"/>
  <c r="G1271" i="4"/>
  <c r="G551" i="4"/>
  <c r="G2173" i="4"/>
  <c r="G468" i="4"/>
  <c r="G1320" i="4"/>
  <c r="G2045" i="4"/>
  <c r="G1069" i="4"/>
  <c r="G2550" i="4"/>
  <c r="G2142" i="4"/>
  <c r="G2539" i="4"/>
  <c r="G2921" i="4"/>
  <c r="G984" i="4"/>
  <c r="G115" i="4"/>
  <c r="G1550" i="4"/>
  <c r="G1061" i="4"/>
  <c r="G665" i="4"/>
  <c r="G1889" i="4"/>
  <c r="G443" i="4"/>
  <c r="G1822" i="4"/>
  <c r="G2243" i="4"/>
  <c r="G2198" i="4"/>
  <c r="G1986" i="4"/>
  <c r="G2340" i="4"/>
  <c r="G1882" i="4"/>
  <c r="G2167" i="4"/>
  <c r="G2870" i="4"/>
  <c r="G2801" i="4"/>
  <c r="G2469" i="4"/>
  <c r="G1570" i="4"/>
  <c r="G2829" i="4"/>
  <c r="G2321" i="4"/>
  <c r="G2758" i="4"/>
  <c r="G1376" i="4"/>
  <c r="G1930" i="4"/>
  <c r="G1800" i="4"/>
  <c r="G2883" i="4"/>
  <c r="G1193" i="4"/>
  <c r="G2850" i="4"/>
  <c r="G2474" i="4"/>
  <c r="G2862" i="4"/>
  <c r="G641" i="4"/>
  <c r="G1000" i="4"/>
  <c r="G1420" i="4"/>
  <c r="G2244" i="4"/>
  <c r="G1060" i="4"/>
  <c r="G2118" i="4"/>
  <c r="G2407" i="4"/>
  <c r="G1586" i="4"/>
  <c r="G864" i="4"/>
  <c r="G568" i="4"/>
  <c r="G1844" i="4"/>
  <c r="G1692" i="4"/>
  <c r="G1902" i="4"/>
  <c r="G686" i="4"/>
  <c r="G373" i="4"/>
  <c r="G1495" i="4"/>
  <c r="G337" i="4"/>
  <c r="G1311" i="4"/>
  <c r="G1876" i="4"/>
  <c r="G2620" i="4"/>
  <c r="G791" i="4"/>
  <c r="G2127" i="4"/>
  <c r="G2741" i="4"/>
  <c r="G1471" i="4"/>
  <c r="G2738" i="4"/>
  <c r="G2323" i="4"/>
  <c r="G492" i="4"/>
  <c r="G2328" i="4"/>
  <c r="G1223" i="4"/>
  <c r="G2563" i="4"/>
  <c r="G1326" i="4"/>
  <c r="G642" i="4"/>
  <c r="G395" i="4"/>
  <c r="G1842" i="4"/>
  <c r="G857" i="4"/>
  <c r="G2614" i="4"/>
  <c r="G576" i="4"/>
  <c r="G2585" i="4"/>
  <c r="G88" i="4"/>
  <c r="G702" i="4"/>
  <c r="G544" i="4"/>
  <c r="G1609" i="4"/>
  <c r="G1287" i="4"/>
  <c r="G2794" i="4"/>
  <c r="G205" i="4"/>
  <c r="G2527" i="4"/>
  <c r="G594" i="4"/>
  <c r="G1194" i="4"/>
  <c r="G1152" i="4"/>
  <c r="G2112" i="4"/>
  <c r="G1243" i="4"/>
  <c r="G406" i="4"/>
  <c r="G220" i="4"/>
  <c r="G1832" i="4"/>
  <c r="G903" i="4"/>
  <c r="G1806" i="4"/>
  <c r="G2911" i="4"/>
  <c r="G1542" i="4"/>
  <c r="G2170" i="4"/>
  <c r="G1064" i="4"/>
  <c r="G2823" i="4"/>
  <c r="G1818" i="4"/>
  <c r="G1838" i="4"/>
  <c r="G1262" i="4"/>
  <c r="G2286" i="4"/>
  <c r="G1871" i="4"/>
  <c r="G2063" i="4"/>
  <c r="G1331" i="4"/>
  <c r="G1919" i="4"/>
  <c r="G2688" i="4"/>
  <c r="G870" i="4"/>
  <c r="G2151" i="4"/>
  <c r="G1233" i="4"/>
  <c r="G654" i="4"/>
  <c r="G2317" i="4"/>
  <c r="G2375" i="4"/>
  <c r="G1705" i="4"/>
  <c r="G2860" i="4"/>
  <c r="G2100" i="4"/>
  <c r="G759" i="4"/>
  <c r="G2866" i="4"/>
  <c r="G1354" i="4"/>
  <c r="G1216" i="4"/>
  <c r="G1522" i="4"/>
  <c r="G1783" i="4"/>
  <c r="G2023" i="4"/>
  <c r="G780" i="4"/>
  <c r="G225" i="4"/>
  <c r="G1388" i="4"/>
  <c r="G2838" i="4"/>
  <c r="G1534" i="4"/>
  <c r="G2608" i="4"/>
  <c r="G1673" i="4"/>
  <c r="G881" i="4"/>
  <c r="G908" i="4"/>
  <c r="G1004" i="4"/>
  <c r="G784" i="4"/>
  <c r="G1120" i="4"/>
  <c r="G1338" i="4"/>
  <c r="G1159" i="4"/>
  <c r="G2618" i="4"/>
  <c r="G358" i="4"/>
  <c r="G1721" i="4"/>
  <c r="G113" i="4"/>
  <c r="G804" i="4"/>
  <c r="G1302" i="4"/>
  <c r="G1960" i="4"/>
  <c r="G1346" i="4"/>
  <c r="G2349" i="4"/>
  <c r="G2106" i="4"/>
  <c r="G1545" i="4"/>
  <c r="G1712" i="4"/>
  <c r="G2159" i="4"/>
  <c r="G1491" i="4"/>
  <c r="G213" i="4"/>
  <c r="G1996" i="4"/>
  <c r="G1478" i="4"/>
  <c r="G1748" i="4"/>
  <c r="G1479" i="4"/>
  <c r="G1293" i="4"/>
  <c r="G896" i="4"/>
  <c r="G2025" i="4"/>
  <c r="G2191" i="4"/>
  <c r="G1260" i="4"/>
  <c r="G620" i="4"/>
  <c r="G177" i="4"/>
  <c r="G822" i="4"/>
  <c r="G2107" i="4"/>
  <c r="G583" i="4"/>
  <c r="G725" i="4"/>
  <c r="G1104" i="4"/>
  <c r="G976" i="4"/>
  <c r="G2656" i="4"/>
  <c r="G111" i="4"/>
  <c r="G2207" i="4"/>
  <c r="G1440" i="4"/>
  <c r="G575" i="4"/>
  <c r="G1125" i="4"/>
  <c r="G376" i="4"/>
  <c r="G2690" i="4"/>
  <c r="G2448" i="4"/>
  <c r="G2484" i="4"/>
  <c r="G410" i="4"/>
  <c r="G1436" i="4"/>
  <c r="G1426" i="4"/>
  <c r="G1504" i="4"/>
  <c r="G1611" i="4"/>
  <c r="G1515" i="4"/>
  <c r="G237" i="4"/>
  <c r="G1513" i="4"/>
  <c r="G801" i="4"/>
  <c r="G432" i="4"/>
  <c r="G1088" i="4"/>
  <c r="G240" i="4"/>
  <c r="G1191" i="4"/>
  <c r="G2703" i="4"/>
  <c r="G1324" i="4"/>
  <c r="G613" i="4"/>
  <c r="G435" i="4"/>
  <c r="G1086" i="4"/>
  <c r="G776" i="4"/>
  <c r="G744" i="4"/>
  <c r="G2400" i="4"/>
  <c r="G2184" i="4"/>
  <c r="G545" i="4"/>
  <c r="G1149" i="4"/>
  <c r="G2387" i="4"/>
  <c r="G371" i="4"/>
  <c r="G724" i="4"/>
  <c r="G958" i="4"/>
  <c r="G2893" i="4"/>
  <c r="G2601" i="4"/>
  <c r="G2920" i="4"/>
  <c r="G1744" i="4"/>
  <c r="G2526" i="4"/>
  <c r="G1563" i="4"/>
  <c r="G419" i="4"/>
  <c r="G2272" i="4"/>
  <c r="G231" i="4"/>
  <c r="G1565" i="4"/>
  <c r="G836" i="4"/>
  <c r="G1034" i="4"/>
  <c r="G2454" i="4"/>
  <c r="G2509" i="4"/>
  <c r="G1788" i="4"/>
  <c r="G2442" i="4"/>
  <c r="G1361" i="4"/>
  <c r="G2084" i="4"/>
  <c r="G2799" i="4"/>
  <c r="G422" i="4"/>
  <c r="G1759" i="4"/>
  <c r="G2876" i="4"/>
  <c r="G2569" i="4"/>
  <c r="G245" i="4"/>
  <c r="G1484" i="4"/>
  <c r="G750" i="4"/>
  <c r="G1313" i="4"/>
  <c r="G681" i="4"/>
  <c r="G1284" i="4"/>
  <c r="G1335" i="4"/>
  <c r="G670" i="4"/>
  <c r="G2821" i="4"/>
  <c r="G2868" i="4"/>
  <c r="G692" i="4"/>
  <c r="G956" i="4"/>
  <c r="G2013" i="4"/>
  <c r="G217" i="4"/>
  <c r="G1736" i="4"/>
  <c r="G824" i="4"/>
  <c r="G2576" i="4"/>
  <c r="G263" i="4"/>
  <c r="G1444" i="4"/>
  <c r="G2223" i="4"/>
  <c r="G2606" i="4"/>
  <c r="G256" i="4"/>
  <c r="G2051" i="4"/>
  <c r="G1688" i="4"/>
  <c r="G508" i="4"/>
  <c r="G211" i="4"/>
  <c r="G1033" i="4"/>
  <c r="G2049" i="4"/>
  <c r="G685" i="4"/>
  <c r="G1249" i="4"/>
  <c r="G936" i="4"/>
  <c r="G273" i="4"/>
  <c r="G2666" i="4"/>
  <c r="G1405" i="4"/>
  <c r="G204" i="4"/>
  <c r="G2836" i="4"/>
  <c r="G2621" i="4"/>
  <c r="G1317" i="4"/>
  <c r="G586" i="4"/>
  <c r="G1181" i="4"/>
  <c r="G1952" i="4"/>
  <c r="G1206" i="4"/>
  <c r="G1901" i="4"/>
  <c r="G1448" i="4"/>
  <c r="G2322" i="4"/>
  <c r="G1972" i="4"/>
  <c r="G1675" i="4"/>
  <c r="G2197" i="4"/>
  <c r="G433" i="4"/>
  <c r="G1488" i="4"/>
  <c r="G1837" i="4"/>
  <c r="G1737" i="4"/>
  <c r="G2083" i="4"/>
  <c r="G218" i="4"/>
  <c r="G768" i="4"/>
  <c r="G2930" i="4"/>
  <c r="G1210" i="4"/>
  <c r="G618" i="4"/>
  <c r="G2625" i="4"/>
  <c r="G1211" i="4"/>
  <c r="G2150" i="4"/>
  <c r="G2524" i="4"/>
  <c r="G1846" i="4"/>
  <c r="G2630" i="4"/>
  <c r="G2017" i="4"/>
  <c r="G1286" i="4"/>
  <c r="G790" i="4"/>
  <c r="G1620" i="4"/>
  <c r="G2424" i="4"/>
  <c r="G1387" i="4"/>
  <c r="G2331" i="4"/>
  <c r="G2295" i="4"/>
  <c r="G1794" i="4"/>
  <c r="G1824" i="4"/>
  <c r="G764" i="4"/>
  <c r="G1558" i="4"/>
  <c r="G2109" i="4"/>
  <c r="G2313" i="4"/>
  <c r="G1776" i="4"/>
  <c r="G2639" i="4"/>
  <c r="G975" i="4"/>
  <c r="G1056" i="4"/>
  <c r="G192" i="4"/>
  <c r="G762" i="4"/>
  <c r="G1568" i="4"/>
  <c r="G2190" i="4"/>
  <c r="G2220" i="4"/>
  <c r="G1885" i="4"/>
  <c r="G2861" i="4"/>
  <c r="G1782" i="4"/>
  <c r="G1704" i="4"/>
  <c r="G198" i="4"/>
  <c r="G1626" i="4"/>
  <c r="G497" i="4"/>
  <c r="G849" i="4"/>
  <c r="G459" i="4"/>
  <c r="G1944" i="4"/>
  <c r="G2406" i="4"/>
  <c r="G2544" i="4"/>
  <c r="G292" i="4"/>
  <c r="G370" i="4"/>
  <c r="G327" i="4"/>
  <c r="G1140" i="4"/>
  <c r="G403" i="4"/>
  <c r="G1900" i="4"/>
  <c r="G925" i="4"/>
  <c r="G945" i="4"/>
  <c r="G1830" i="4"/>
  <c r="G1163" i="4"/>
  <c r="G629" i="4"/>
  <c r="G2790" i="4"/>
  <c r="G2332" i="4"/>
  <c r="G745" i="4"/>
  <c r="G1333" i="4"/>
  <c r="G595" i="4"/>
  <c r="G2330" i="4"/>
  <c r="G2591" i="4"/>
  <c r="G577" i="4"/>
  <c r="G1892" i="4"/>
  <c r="G698" i="4"/>
  <c r="G1496" i="4"/>
  <c r="G715" i="4"/>
  <c r="G1578" i="4"/>
  <c r="G92" i="4"/>
  <c r="G1367" i="4"/>
  <c r="G994" i="4"/>
  <c r="G789" i="4"/>
  <c r="G1157" i="4"/>
  <c r="G2901" i="4"/>
  <c r="G1005" i="4"/>
  <c r="G2030" i="4"/>
  <c r="G361" i="4"/>
  <c r="G719" i="4"/>
  <c r="G2009" i="4"/>
  <c r="G214" i="4"/>
  <c r="G2260" i="4"/>
  <c r="G2172" i="4"/>
  <c r="G2348" i="4"/>
  <c r="G2617" i="4"/>
  <c r="G2227" i="4"/>
  <c r="G1362" i="4"/>
  <c r="G200" i="4"/>
  <c r="G234" i="4"/>
  <c r="G2282" i="4"/>
  <c r="G2268" i="4"/>
  <c r="G2390" i="4"/>
  <c r="G537" i="4"/>
  <c r="G770" i="4"/>
  <c r="G438" i="4"/>
  <c r="G1621" i="4"/>
  <c r="G2068" i="4"/>
  <c r="G1667" i="4"/>
  <c r="G517" i="4"/>
  <c r="G2158" i="4"/>
  <c r="G884" i="4"/>
  <c r="G1537" i="4"/>
  <c r="G1572" i="4"/>
  <c r="G2844" i="4"/>
  <c r="G625" i="4"/>
  <c r="G1549" i="4"/>
  <c r="G531" i="4"/>
  <c r="G254" i="4"/>
  <c r="G1401" i="4"/>
  <c r="G2228" i="4"/>
  <c r="G636" i="4"/>
  <c r="G2485" i="4"/>
  <c r="G107" i="4"/>
  <c r="G2218" i="4"/>
  <c r="G2541" i="4"/>
  <c r="G2397" i="4"/>
  <c r="G2546" i="4"/>
  <c r="G2598" i="4"/>
  <c r="G1297" i="4"/>
  <c r="G1980" i="4"/>
  <c r="G1616" i="4"/>
  <c r="G1696" i="4"/>
  <c r="G1083" i="4"/>
  <c r="G2391" i="4"/>
  <c r="G98" i="4"/>
  <c r="G999" i="4"/>
  <c r="G2276" i="4"/>
  <c r="G2697" i="4"/>
  <c r="G624" i="4"/>
  <c r="G1379" i="4"/>
  <c r="G2695" i="4"/>
  <c r="G1403" i="4"/>
  <c r="G2616" i="4"/>
  <c r="G1418" i="4"/>
  <c r="G712" i="4"/>
  <c r="G627" i="4"/>
  <c r="G592" i="4"/>
  <c r="G2511" i="4"/>
  <c r="G1374" i="4"/>
  <c r="G495" i="4"/>
  <c r="G375" i="4"/>
  <c r="G2762" i="4"/>
  <c r="G175" i="4"/>
  <c r="G1093" i="4"/>
  <c r="G716" i="4"/>
  <c r="G1670" i="4"/>
  <c r="G2164" i="4"/>
  <c r="G1437" i="4"/>
  <c r="G1036" i="4"/>
  <c r="G255" i="4"/>
  <c r="G2508" i="4"/>
  <c r="G714" i="4"/>
  <c r="G199" i="4"/>
  <c r="G1601" i="4"/>
  <c r="G584" i="4"/>
  <c r="G2589" i="4"/>
  <c r="G1306" i="4"/>
  <c r="G1373" i="4"/>
  <c r="G2804" i="4"/>
  <c r="G2607" i="4"/>
  <c r="G799" i="4"/>
  <c r="G1487" i="4"/>
  <c r="G2261" i="4"/>
  <c r="G1974" i="4"/>
  <c r="G1028" i="4"/>
  <c r="G2262" i="4"/>
  <c r="G798" i="4"/>
  <c r="G342" i="4"/>
  <c r="G2431" i="4"/>
  <c r="G1566" i="4"/>
  <c r="G2890" i="4"/>
  <c r="G1044" i="4"/>
  <c r="G378" i="4"/>
  <c r="G1336" i="4"/>
  <c r="G1020" i="4"/>
  <c r="G830" i="4"/>
  <c r="G1172" i="4"/>
  <c r="G99" i="4"/>
  <c r="G188" i="4"/>
  <c r="G1958" i="4"/>
  <c r="G2605" i="4"/>
  <c r="G1564" i="4"/>
  <c r="G328" i="4"/>
  <c r="G1029" i="4"/>
  <c r="G1485" i="4"/>
  <c r="G1758" i="4"/>
  <c r="G2411" i="4"/>
  <c r="G1107" i="4"/>
  <c r="G1118" i="4"/>
  <c r="G498" i="4"/>
  <c r="G384" i="4"/>
  <c r="G1927" i="4"/>
  <c r="G1110" i="4"/>
  <c r="G2657" i="4"/>
  <c r="G1733" i="4"/>
  <c r="G1128" i="4"/>
  <c r="G803" i="4"/>
  <c r="G223" i="4"/>
  <c r="G633" i="4"/>
  <c r="G2311" i="4"/>
  <c r="G1998" i="4"/>
  <c r="G2913" i="4"/>
  <c r="G1185" i="4"/>
  <c r="G676" i="4"/>
  <c r="G82" i="4"/>
  <c r="G2522" i="4"/>
  <c r="G1651" i="4"/>
  <c r="G2274" i="4"/>
  <c r="G1981" i="4"/>
  <c r="G93" i="4"/>
  <c r="G1781" i="4"/>
  <c r="G1254" i="4"/>
  <c r="G1841" i="4"/>
  <c r="G1026" i="4"/>
  <c r="G927" i="4"/>
  <c r="G319" i="4"/>
  <c r="G2629" i="4"/>
  <c r="G1590" i="4"/>
  <c r="G418" i="4"/>
  <c r="G2779" i="4"/>
  <c r="G2740" i="4"/>
  <c r="G2069" i="4"/>
  <c r="G2178" i="4"/>
  <c r="G993" i="4"/>
  <c r="G2684" i="4"/>
  <c r="G2409" i="4"/>
  <c r="G2674" i="4"/>
  <c r="G2078" i="4"/>
  <c r="G2079" i="4"/>
  <c r="G2144" i="4"/>
  <c r="G2077" i="4"/>
  <c r="G276" i="4"/>
  <c r="G1132" i="4"/>
  <c r="G1071" i="4"/>
  <c r="G1983" i="4"/>
  <c r="G1547" i="4"/>
  <c r="G250" i="4"/>
  <c r="G2492" i="4"/>
  <c r="G846" i="4"/>
  <c r="G401" i="4"/>
  <c r="G2708" i="4"/>
  <c r="G1755" i="4"/>
  <c r="G101" i="4"/>
  <c r="G2477" i="4"/>
  <c r="G2160" i="4"/>
  <c r="G1738" i="4"/>
  <c r="G2283" i="4"/>
  <c r="G2131" i="4"/>
  <c r="G533" i="4"/>
  <c r="G1991" i="4"/>
  <c r="G2230" i="4"/>
  <c r="G2936" i="4"/>
  <c r="G1521" i="4"/>
  <c r="G1273" i="4"/>
  <c r="G760" i="4"/>
  <c r="G2238" i="4"/>
  <c r="G1519" i="4"/>
  <c r="G1511" i="4"/>
  <c r="G367" i="4"/>
  <c r="G355" i="4"/>
  <c r="G2249" i="4"/>
  <c r="G555" i="4"/>
  <c r="G2410" i="4"/>
  <c r="G2574" i="4"/>
  <c r="G239" i="4"/>
  <c r="G574" i="4"/>
  <c r="G1663" i="4"/>
  <c r="G1242" i="4"/>
  <c r="G2444" i="4"/>
  <c r="G1486" i="4"/>
  <c r="G1239" i="4"/>
  <c r="G1630" i="4"/>
  <c r="G2561" i="4"/>
  <c r="G434" i="4"/>
  <c r="G1613" i="4"/>
  <c r="G2058" i="4"/>
  <c r="G1628" i="4"/>
  <c r="G2788" i="4"/>
  <c r="G1077" i="4"/>
  <c r="G2843" i="4"/>
  <c r="G2256" i="4"/>
  <c r="G2156" i="4"/>
  <c r="G1099" i="4"/>
  <c r="G1236" i="4"/>
  <c r="G2554" i="4"/>
  <c r="G1203" i="4"/>
  <c r="G315" i="4"/>
  <c r="G2731" i="4"/>
  <c r="G1150" i="4"/>
  <c r="G1780" i="4"/>
  <c r="G103" i="4"/>
  <c r="G1449" i="4"/>
  <c r="G2530" i="4"/>
  <c r="G1129" i="4"/>
  <c r="G1258" i="4"/>
  <c r="G1022" i="4"/>
  <c r="G297" i="4"/>
  <c r="G1114" i="4"/>
  <c r="G2907" i="4"/>
  <c r="G539" i="4"/>
  <c r="G1540" i="4"/>
  <c r="G2212" i="4"/>
  <c r="G957" i="4"/>
  <c r="G484" i="4"/>
  <c r="G2525" i="4"/>
  <c r="G1795" i="4"/>
  <c r="G1459" i="4"/>
  <c r="G304" i="4"/>
  <c r="G2113" i="4"/>
  <c r="G2350" i="4"/>
  <c r="G1865" i="4"/>
  <c r="G2162" i="4"/>
  <c r="G740" i="4"/>
  <c r="G2124" i="4"/>
  <c r="G2773" i="4"/>
  <c r="G500" i="4"/>
  <c r="G2020" i="4"/>
  <c r="G1229" i="4"/>
  <c r="G1978" i="4"/>
  <c r="G1274" i="4"/>
  <c r="G1101" i="4"/>
  <c r="G900" i="4"/>
  <c r="G1773" i="4"/>
  <c r="G1810" i="4"/>
  <c r="G2815" i="4"/>
  <c r="G1166" i="4"/>
  <c r="G1816" i="4"/>
  <c r="G2456" i="4"/>
  <c r="G2839" i="4"/>
  <c r="G1636" i="4"/>
  <c r="G1226" i="4"/>
  <c r="G2055" i="4"/>
  <c r="G1268" i="4"/>
  <c r="G1746" i="4"/>
  <c r="G2827" i="4"/>
  <c r="G660" i="4"/>
  <c r="G1408" i="4"/>
  <c r="G1385" i="4"/>
  <c r="G224" i="4"/>
  <c r="G2239" i="4"/>
  <c r="G2650" i="4"/>
  <c r="G1802" i="4"/>
  <c r="G1811" i="4"/>
  <c r="G677" i="4"/>
  <c r="G2497" i="4"/>
  <c r="G2506" i="4"/>
  <c r="G348" i="4"/>
  <c r="G290" i="4"/>
  <c r="G1355" i="4"/>
  <c r="G1869" i="4"/>
  <c r="G615" i="4"/>
  <c r="G2822" i="4"/>
  <c r="G1378" i="4"/>
  <c r="G1018" i="4"/>
  <c r="G743" i="4"/>
  <c r="G2174" i="4"/>
  <c r="G982" i="4"/>
  <c r="G1674" i="4"/>
  <c r="G75" i="4"/>
  <c r="G904" i="4"/>
  <c r="G1473" i="4"/>
  <c r="G2897" i="4"/>
  <c r="G1037" i="4"/>
  <c r="G309" i="4"/>
  <c r="G1834" i="4"/>
  <c r="G1462" i="4"/>
  <c r="G2647" i="4"/>
  <c r="G946" i="4"/>
  <c r="G1365" i="4"/>
  <c r="G326" i="4"/>
  <c r="G2225" i="4"/>
  <c r="G262" i="4"/>
  <c r="G271" i="4"/>
  <c r="G1142" i="4"/>
  <c r="G923" i="4"/>
  <c r="G607" i="4"/>
  <c r="G1294" i="4"/>
  <c r="G1623" i="4"/>
  <c r="G600" i="4"/>
  <c r="G2447" i="4"/>
  <c r="G385" i="4"/>
  <c r="G2626" i="4"/>
  <c r="G171" i="4"/>
  <c r="G1825" i="4"/>
  <c r="G1890" i="4"/>
  <c r="G837" i="4"/>
  <c r="G1136" i="4"/>
  <c r="G1178" i="4"/>
  <c r="G2185" i="4"/>
  <c r="G89" i="4"/>
  <c r="G1726" i="4"/>
  <c r="G1925" i="4"/>
  <c r="G173" i="4"/>
  <c r="G2305" i="4"/>
  <c r="G469" i="4"/>
  <c r="G2005" i="4"/>
  <c r="G428" i="4"/>
  <c r="G1723" i="4"/>
  <c r="G651" i="4"/>
  <c r="G2210" i="4"/>
  <c r="G253" i="4"/>
  <c r="G2465" i="4"/>
  <c r="G937" i="4"/>
  <c r="G777" i="4"/>
  <c r="G553" i="4"/>
  <c r="G980" i="4"/>
  <c r="G1855" i="4"/>
  <c r="G357" i="4"/>
  <c r="G1090" i="4"/>
  <c r="G2367" i="4"/>
  <c r="G1301" i="4"/>
  <c r="G1248" i="4"/>
  <c r="G2394" i="4"/>
  <c r="G2034" i="4"/>
  <c r="G2582" i="4"/>
  <c r="G2776" i="4"/>
  <c r="G365" i="4"/>
  <c r="G2412" i="4"/>
  <c r="G2188" i="4"/>
  <c r="G320" i="4"/>
  <c r="G1334" i="4"/>
  <c r="G2760" i="4"/>
  <c r="G1574" i="4"/>
  <c r="G2376" i="4"/>
  <c r="G1708" i="4"/>
  <c r="G457" i="4"/>
  <c r="G807" i="4"/>
  <c r="G277" i="4"/>
  <c r="G2342" i="4"/>
  <c r="G765" i="4"/>
  <c r="G818" i="4"/>
  <c r="G2373" i="4"/>
  <c r="G842" i="4"/>
  <c r="G1583" i="4"/>
  <c r="G2012" i="4"/>
  <c r="G2872" i="4"/>
  <c r="G2466" i="4"/>
  <c r="G1314" i="4"/>
  <c r="G1435" i="4"/>
  <c r="G548" i="4"/>
  <c r="G2379" i="4"/>
  <c r="G1920" i="4"/>
  <c r="G447" i="4"/>
  <c r="G2028" i="4"/>
  <c r="G110" i="4"/>
  <c r="G1003" i="4"/>
  <c r="G2922" i="4"/>
  <c r="G1706" i="4"/>
  <c r="G1762" i="4"/>
  <c r="G2341" i="4"/>
  <c r="G2947" i="4"/>
  <c r="G2458" i="4"/>
  <c r="G1117" i="4"/>
  <c r="G892" i="4"/>
  <c r="G1122" i="4"/>
  <c r="G2909" i="4"/>
  <c r="G626" i="4"/>
  <c r="G1999" i="4"/>
  <c r="G1084" i="4"/>
  <c r="G1275" i="4"/>
  <c r="G1946" i="4"/>
  <c r="G2343" i="4"/>
  <c r="G578" i="4"/>
  <c r="G890" i="4"/>
  <c r="G848" i="4"/>
  <c r="G640" i="4"/>
  <c r="G2661" i="4"/>
  <c r="G2559" i="4"/>
  <c r="G2359" i="4"/>
  <c r="G2565" i="4"/>
  <c r="G2781" i="4"/>
  <c r="G2535" i="4"/>
  <c r="G2878" i="4"/>
  <c r="G179" i="4"/>
  <c r="G2214" i="4"/>
  <c r="G561" i="4"/>
  <c r="G1165" i="4"/>
  <c r="G915" i="4"/>
  <c r="G2783" i="4"/>
  <c r="G417" i="4"/>
  <c r="G2364" i="4"/>
  <c r="G910" i="4"/>
  <c r="G232" i="4"/>
  <c r="G1506" i="4"/>
  <c r="G1347" i="4"/>
  <c r="G721" i="4"/>
  <c r="G1213" i="4"/>
  <c r="G1967" i="4"/>
  <c r="G2352" i="4"/>
  <c r="G990" i="4"/>
  <c r="G2121" i="4"/>
  <c r="G1632" i="4"/>
  <c r="G509" i="4"/>
  <c r="G2064" i="4"/>
  <c r="G2633" i="4"/>
  <c r="G543" i="4"/>
  <c r="G473" i="4"/>
  <c r="G1523" i="4"/>
  <c r="G2863" i="4"/>
  <c r="G2676" i="4"/>
  <c r="G476" i="4"/>
  <c r="G1681" i="4"/>
  <c r="G180" i="4"/>
  <c r="G1282" i="4"/>
  <c r="G380" i="4"/>
  <c r="G2136" i="4"/>
  <c r="G748" i="4"/>
  <c r="G2810" i="4"/>
  <c r="G2362" i="4"/>
  <c r="G2939" i="4"/>
  <c r="G1081" i="4"/>
  <c r="G1013" i="4"/>
  <c r="G2680" i="4"/>
  <c r="G2429" i="4"/>
  <c r="G2648" i="4"/>
  <c r="G2428" i="4"/>
  <c r="G1676" i="4"/>
  <c r="G2426" i="4"/>
  <c r="G1965" i="4"/>
  <c r="G2941" i="4"/>
  <c r="G2372" i="4"/>
  <c r="G2267" i="4"/>
  <c r="G695" i="4"/>
  <c r="G1412" i="4"/>
  <c r="G858" i="4"/>
  <c r="G1421" i="4"/>
  <c r="G2177" i="4"/>
  <c r="G2507" i="4"/>
  <c r="G1652" i="4"/>
  <c r="G932" i="4"/>
  <c r="G610" i="4"/>
  <c r="G922" i="4"/>
  <c r="G1607" i="4"/>
  <c r="G1815" i="4"/>
  <c r="G608" i="4"/>
  <c r="G1955" i="4"/>
  <c r="G2032" i="4"/>
  <c r="G1382" i="4"/>
  <c r="G2536" i="4"/>
  <c r="G81" i="4"/>
  <c r="G284" i="4"/>
  <c r="G1525" i="4"/>
  <c r="G1906" i="4"/>
  <c r="G1812" i="4"/>
  <c r="G2780" i="4"/>
  <c r="G1087" i="4"/>
  <c r="G368" i="4"/>
  <c r="G1307" i="4"/>
  <c r="G1433" i="4"/>
  <c r="G2575" i="4"/>
  <c r="G2381" i="4"/>
  <c r="G2613" i="4"/>
  <c r="G2096" i="4"/>
  <c r="G2171" i="4"/>
  <c r="G2443" i="4"/>
  <c r="G796" i="4"/>
  <c r="G546" i="4"/>
  <c r="G1650" i="4"/>
  <c r="G2445" i="4"/>
  <c r="G2414" i="4"/>
  <c r="G2944" i="4"/>
  <c r="G1179" i="4"/>
  <c r="G1536" i="4"/>
  <c r="G947" i="4"/>
  <c r="G415" i="4"/>
  <c r="G1893" i="4"/>
  <c r="G242" i="4"/>
  <c r="G1600" i="4"/>
  <c r="G1299" i="4"/>
  <c r="G653" i="4"/>
  <c r="G2884" i="4"/>
  <c r="G1130" i="4"/>
  <c r="G1074" i="4"/>
  <c r="G855" i="4"/>
  <c r="G2938" i="4"/>
  <c r="G619" i="4"/>
  <c r="G501" i="4"/>
  <c r="G1493" i="4"/>
  <c r="G1757" i="4"/>
  <c r="G1305" i="4"/>
  <c r="G1480" i="4"/>
  <c r="G1330" i="4"/>
  <c r="G2510" i="4"/>
  <c r="G2139" i="4"/>
  <c r="G1745" i="4"/>
  <c r="G609" i="4"/>
  <c r="G902" i="4"/>
  <c r="G1749" i="4"/>
  <c r="G2622" i="4"/>
  <c r="G283" i="4"/>
  <c r="G1176" i="4"/>
  <c r="G1847" i="4"/>
  <c r="G2450" i="4"/>
  <c r="G1644" i="4"/>
  <c r="G2755" i="4"/>
  <c r="G869" i="4"/>
  <c r="G810" i="4"/>
  <c r="G931" i="4"/>
  <c r="G1098" i="4"/>
  <c r="G746" i="4"/>
  <c r="G2320" i="4"/>
  <c r="G516" i="4"/>
  <c r="G481" i="4"/>
  <c r="G2117" i="4"/>
  <c r="G2499" i="4"/>
  <c r="G1490" i="4"/>
  <c r="G2514" i="4"/>
  <c r="G2919" i="4"/>
  <c r="G2609" i="4"/>
  <c r="G831" i="4"/>
  <c r="G453" i="4"/>
  <c r="G2071" i="4"/>
  <c r="G109" i="4"/>
  <c r="G1897" i="4"/>
  <c r="G455" i="4"/>
  <c r="G2385" i="4"/>
  <c r="G1466" i="4"/>
  <c r="G2918" i="4"/>
  <c r="G1514" i="4"/>
  <c r="G2678" i="4"/>
  <c r="G2257" i="4"/>
  <c r="G1288" i="4"/>
  <c r="G735" i="4"/>
  <c r="G1430" i="4"/>
  <c r="G2952" i="4"/>
  <c r="G1747" i="4"/>
  <c r="G901" i="4"/>
  <c r="G507" i="4"/>
  <c r="G1375" i="4"/>
  <c r="G1115" i="4"/>
  <c r="G2677" i="4"/>
  <c r="G1186" i="4"/>
  <c r="G1990" i="4"/>
  <c r="G611" i="4"/>
  <c r="G1722" i="4"/>
  <c r="G2513" i="4"/>
  <c r="G2338" i="4"/>
  <c r="G1027" i="4"/>
  <c r="G1638" i="4"/>
  <c r="G749" i="4"/>
  <c r="G671" i="4"/>
  <c r="G2749" i="4"/>
  <c r="G1569" i="4"/>
  <c r="G2488" i="4"/>
  <c r="G1143" i="4"/>
  <c r="G634" i="4"/>
  <c r="G682" i="4"/>
  <c r="G2691" i="4"/>
  <c r="G1856" i="4"/>
  <c r="G174" i="4"/>
  <c r="G1261" i="4"/>
  <c r="G2048" i="4"/>
  <c r="G2427" i="4"/>
  <c r="G959" i="4"/>
  <c r="G2730" i="4"/>
  <c r="G985" i="4"/>
  <c r="G2216" i="4"/>
  <c r="G1429" i="4"/>
  <c r="G1982" i="4"/>
  <c r="G1158" i="4"/>
  <c r="G1259" i="4"/>
  <c r="G1552" i="4"/>
  <c r="G1327" i="4"/>
  <c r="G1617" i="4"/>
  <c r="G2056" i="4"/>
  <c r="G2092" i="4"/>
  <c r="G1055" i="4"/>
  <c r="G717" i="4"/>
  <c r="G353" i="4"/>
  <c r="G1861" i="4"/>
  <c r="G761" i="4"/>
  <c r="G1225" i="4"/>
  <c r="G2768" i="4"/>
  <c r="G2694" i="4"/>
  <c r="G1443" i="4"/>
  <c r="G1695" i="4"/>
  <c r="G603" i="4"/>
  <c r="G2516" i="4"/>
  <c r="G894" i="4"/>
  <c r="G299" i="4"/>
  <c r="G1201" i="4"/>
  <c r="G2224" i="4"/>
  <c r="G2006" i="4"/>
  <c r="G805" i="4"/>
  <c r="G301" i="4"/>
  <c r="G2002" i="4"/>
  <c r="G2187" i="4"/>
  <c r="G1994" i="4"/>
  <c r="G118" i="4"/>
  <c r="G359" i="4"/>
  <c r="G2946" i="4"/>
  <c r="G1212" i="4"/>
  <c r="G377" i="4"/>
  <c r="G420" i="4"/>
  <c r="G1366" i="4"/>
  <c r="G1278" i="4"/>
  <c r="G1543" i="4"/>
  <c r="G1559" i="4"/>
  <c r="G1359" i="4"/>
  <c r="G1671" i="4"/>
  <c r="G2309" i="4"/>
  <c r="G722" i="4"/>
  <c r="G2114" i="4"/>
  <c r="G2072" i="4"/>
  <c r="G1529" i="4"/>
  <c r="G974" i="4"/>
  <c r="G272" i="4"/>
  <c r="G1144" i="4"/>
  <c r="G2175" i="4"/>
  <c r="G1121" i="4"/>
  <c r="G1827" i="4"/>
  <c r="G547" i="4"/>
  <c r="G429" i="4"/>
  <c r="G1318" i="4"/>
  <c r="G647" i="4"/>
  <c r="G2817" i="4"/>
  <c r="G1976" i="4"/>
  <c r="G566" i="4"/>
  <c r="G521" i="4"/>
  <c r="G2523" i="4"/>
  <c r="G310" i="4"/>
  <c r="G2378" i="4"/>
  <c r="G1031" i="4"/>
  <c r="G2344" i="4"/>
  <c r="G638" i="4"/>
  <c r="G1414" i="4"/>
  <c r="G1195" i="4"/>
  <c r="G688" i="4"/>
  <c r="G1618" i="4"/>
  <c r="G2937" i="4"/>
  <c r="G2115" i="4"/>
  <c r="G2581" i="4"/>
  <c r="G210" i="4"/>
  <c r="G2479" i="4"/>
  <c r="G1042" i="4"/>
  <c r="G675" i="4"/>
  <c r="G1792" i="4"/>
  <c r="G2834" i="4"/>
  <c r="G1993" i="4"/>
  <c r="G1665" i="4"/>
  <c r="G1124" i="4"/>
  <c r="G1729" i="4"/>
  <c r="G2263" i="4"/>
  <c r="G1857" i="4"/>
  <c r="G995" i="4"/>
  <c r="G1926" i="4"/>
  <c r="G445" i="4"/>
  <c r="G1659" i="4"/>
  <c r="G2571" i="4"/>
  <c r="G79" i="4"/>
  <c r="G2623" i="4"/>
  <c r="G1715" i="4"/>
  <c r="G1316" i="4"/>
  <c r="G2724" i="4"/>
  <c r="G1843" i="4"/>
  <c r="G2915" i="4"/>
  <c r="G1740" i="4"/>
  <c r="G1112" i="4"/>
  <c r="G597" i="4"/>
  <c r="G2586" i="4"/>
  <c r="G346" i="4"/>
  <c r="G2505" i="4"/>
  <c r="G1785" i="4"/>
  <c r="G1664" i="4"/>
  <c r="G1666" i="4"/>
  <c r="G832" i="4"/>
  <c r="G2101" i="4"/>
  <c r="G436" i="4"/>
  <c r="G2782" i="4"/>
  <c r="G424" i="4"/>
  <c r="G2649" i="4"/>
  <c r="G229" i="4"/>
  <c r="G1649" i="4"/>
  <c r="G1588" i="4"/>
  <c r="G202" i="4"/>
  <c r="G1791" i="4"/>
  <c r="G969" i="4"/>
  <c r="G518" i="4"/>
  <c r="G449" i="4"/>
  <c r="G259" i="4"/>
  <c r="G853" i="4"/>
  <c r="G530" i="4"/>
  <c r="G1049" i="4"/>
  <c r="G860" i="4"/>
  <c r="G1474" i="4"/>
  <c r="G1760" i="4"/>
  <c r="G2088" i="4"/>
  <c r="G1950" i="4"/>
  <c r="G1446" i="4"/>
  <c r="G2771" i="4"/>
  <c r="G448" i="4"/>
  <c r="G704" i="4"/>
  <c r="G102" i="4"/>
  <c r="G2229" i="4"/>
  <c r="G2371" i="4"/>
  <c r="G1863" i="4"/>
  <c r="G1350" i="4"/>
  <c r="G451" i="4"/>
  <c r="G2877" i="4"/>
  <c r="G1839" i="4"/>
  <c r="G264" i="4"/>
  <c r="G340" i="4"/>
  <c r="G1006" i="4"/>
  <c r="G2404" i="4"/>
  <c r="G1984" i="4"/>
  <c r="G2896" i="4"/>
  <c r="G1141" i="4"/>
  <c r="G2252" i="4"/>
  <c r="G334" i="4"/>
  <c r="G1751" i="4"/>
  <c r="G1894" i="4"/>
  <c r="G2643" i="4"/>
  <c r="G1309" i="4"/>
  <c r="G1230" i="4"/>
  <c r="G2392" i="4"/>
  <c r="G2577" i="4"/>
  <c r="G257" i="4"/>
  <c r="G1019" i="4"/>
  <c r="G265" i="4"/>
  <c r="G208" i="4"/>
  <c r="G2287" i="4"/>
  <c r="G1370" i="4"/>
  <c r="G2241" i="4"/>
  <c r="G2927" i="4"/>
  <c r="G266" i="4"/>
  <c r="G1917" i="4"/>
  <c r="G2636" i="4"/>
  <c r="G988" i="4"/>
  <c r="G2871" i="4"/>
  <c r="G1631" i="4"/>
  <c r="G1803" i="4"/>
  <c r="G2733" i="4"/>
  <c r="G1878" i="4"/>
  <c r="G2765" i="4"/>
  <c r="G1062" i="4"/>
  <c r="G1337" i="4"/>
  <c r="G2874" i="4"/>
  <c r="G2389" i="4"/>
  <c r="G2042" i="4"/>
  <c r="G2777" i="4"/>
  <c r="G1340" i="4"/>
  <c r="G854" i="4"/>
  <c r="G269" i="4"/>
  <c r="G1308" i="4"/>
  <c r="G2673" i="4"/>
  <c r="G1528" i="4"/>
  <c r="G2146" i="4"/>
  <c r="G859" i="4"/>
  <c r="G2729" i="4"/>
  <c r="G247" i="4"/>
  <c r="G867" i="4"/>
  <c r="G465" i="4"/>
  <c r="G757" i="4"/>
  <c r="G779" i="4"/>
  <c r="G2221" i="4"/>
  <c r="G1319" i="4"/>
  <c r="G2704" i="4"/>
  <c r="G1116" i="4"/>
  <c r="G366" i="4"/>
  <c r="G1304" i="4"/>
  <c r="G2627" i="4"/>
  <c r="G1787" i="4"/>
  <c r="G2796" i="4"/>
  <c r="G1851" i="4"/>
  <c r="G1119" i="4"/>
  <c r="G2011" i="4"/>
  <c r="G331" i="4"/>
  <c r="G1464" i="4"/>
  <c r="G1661" i="4"/>
  <c r="G1358" i="4"/>
  <c r="G1269" i="4"/>
  <c r="G1103" i="4"/>
  <c r="G1941" i="4"/>
  <c r="G2809" i="4"/>
  <c r="G389" i="4"/>
  <c r="G1949" i="4"/>
  <c r="G2670" i="4"/>
  <c r="G2327" i="4"/>
  <c r="G182" i="4"/>
  <c r="G482" i="4"/>
  <c r="G74" i="4"/>
  <c r="G1076" i="4"/>
  <c r="G569" i="4"/>
  <c r="G2800" i="4"/>
  <c r="G1432" i="4"/>
  <c r="G773" i="4"/>
  <c r="G1089" i="4"/>
  <c r="G2533" i="4"/>
  <c r="G2578" i="4"/>
  <c r="G1499" i="4"/>
  <c r="G2010" i="4"/>
  <c r="G2460" i="4"/>
  <c r="G300" i="4"/>
  <c r="G1283" i="4"/>
  <c r="G2502" i="4"/>
  <c r="G1538" i="4"/>
  <c r="G550" i="4"/>
  <c r="G1793" i="4"/>
  <c r="G1821" i="4"/>
  <c r="G362" i="4"/>
  <c r="G2820" i="4"/>
  <c r="G1106" i="4"/>
  <c r="G1598" i="4"/>
  <c r="G883" i="4"/>
  <c r="G2418" i="4"/>
  <c r="G1924" i="4"/>
  <c r="G1539" i="4"/>
  <c r="G2254" i="4"/>
  <c r="G2856" i="4"/>
  <c r="G924" i="4"/>
  <c r="G1848" i="4"/>
  <c r="G787" i="4"/>
  <c r="G2029" i="4"/>
  <c r="G2928" i="4"/>
  <c r="G1680" i="4"/>
  <c r="G2504" i="4"/>
  <c r="G2707" i="4"/>
  <c r="G2031" i="4"/>
  <c r="G1922" i="4"/>
  <c r="G485" i="4"/>
  <c r="G203" i="4"/>
  <c r="G1899" i="4"/>
  <c r="G1581" i="4"/>
  <c r="G480" i="4"/>
  <c r="G632" i="4"/>
  <c r="G2517" i="4"/>
  <c r="G2631" i="4"/>
  <c r="G2464" i="4"/>
  <c r="G513" i="4"/>
  <c r="G906" i="4"/>
  <c r="G1454" i="4"/>
  <c r="G1468" i="4"/>
  <c r="G918" i="4"/>
  <c r="G1826" i="4"/>
  <c r="G2873" i="4"/>
  <c r="G335" i="4"/>
  <c r="G2903" i="4"/>
  <c r="G2489" i="4"/>
  <c r="G657" i="4"/>
  <c r="G317" i="4"/>
  <c r="G409" i="4"/>
  <c r="G1497" i="4"/>
  <c r="G1641" i="4"/>
  <c r="G951" i="4"/>
  <c r="G1731" i="4"/>
  <c r="G978" i="4"/>
  <c r="G372" i="4"/>
  <c r="G2720" i="4"/>
  <c r="G86" i="4"/>
  <c r="G887" i="4"/>
  <c r="G2570" i="4"/>
  <c r="G460" i="4"/>
  <c r="G549" i="4"/>
  <c r="G718" i="4"/>
  <c r="G1937" i="4"/>
  <c r="G2179" i="4"/>
  <c r="G2807" i="4"/>
  <c r="G2423" i="4"/>
  <c r="G939" i="4"/>
  <c r="G2813" i="4"/>
  <c r="G2519" i="4"/>
  <c r="G2660" i="4"/>
  <c r="G1903" i="4"/>
  <c r="G1030" i="4"/>
  <c r="G1614" i="4"/>
  <c r="G2808" i="4"/>
  <c r="G1494" i="4"/>
  <c r="G2192" i="4"/>
  <c r="G2074" i="4"/>
  <c r="G1640" i="4"/>
  <c r="G1624" i="4"/>
  <c r="G2215" i="4"/>
  <c r="G1579" i="4"/>
  <c r="G2481" i="4"/>
  <c r="G1750" i="4"/>
  <c r="G221" i="4"/>
  <c r="G1156" i="4"/>
  <c r="G2632" i="4"/>
  <c r="G2712" i="4"/>
  <c r="G119" i="4"/>
  <c r="G570" i="4"/>
  <c r="G2022" i="4"/>
  <c r="G2351" i="4"/>
  <c r="G635" i="4"/>
  <c r="G2336" i="4"/>
  <c r="G1866" i="4"/>
  <c r="G2596" i="4"/>
  <c r="G2545" i="4"/>
  <c r="G1281" i="4"/>
  <c r="G2857" i="4"/>
  <c r="G397" i="4"/>
  <c r="G2366" i="4"/>
  <c r="G515" i="4"/>
  <c r="G1936" i="4"/>
  <c r="G1947" i="4"/>
  <c r="G775" i="4"/>
  <c r="G452" i="4"/>
  <c r="G440" i="4"/>
  <c r="G466" i="4"/>
  <c r="G2495" i="4"/>
  <c r="G470" i="4"/>
  <c r="G2446" i="4"/>
  <c r="G2413" i="4"/>
  <c r="G1602" i="4"/>
  <c r="G2163" i="4"/>
  <c r="G2853" i="4"/>
  <c r="G1010" i="4"/>
  <c r="G349" i="4"/>
  <c r="G834" i="4"/>
  <c r="G1332" i="4"/>
  <c r="G2067" i="4"/>
  <c r="G838" i="4"/>
  <c r="G1595" i="4"/>
  <c r="G374" i="4"/>
  <c r="G85" i="4"/>
  <c r="G2046" i="4"/>
  <c r="G1790" i="4"/>
  <c r="G2085" i="4"/>
  <c r="G2619" i="4"/>
  <c r="G646" i="4"/>
  <c r="G1804" i="4"/>
  <c r="G1014" i="4"/>
  <c r="G1883" i="4"/>
  <c r="G467" i="4"/>
  <c r="G1858" i="4"/>
  <c r="G1685" i="4"/>
  <c r="G1021" i="4"/>
  <c r="G1562" i="4"/>
  <c r="G1725" i="4"/>
  <c r="G2696" i="4"/>
  <c r="G1698" i="4"/>
  <c r="G1192" i="4"/>
  <c r="G1439" i="4"/>
  <c r="G2778" i="4"/>
  <c r="G2358" i="4"/>
  <c r="G949" i="4"/>
  <c r="G2211" i="4"/>
  <c r="G116" i="4"/>
  <c r="G2242" i="4"/>
  <c r="G628" i="4"/>
  <c r="G952" i="4"/>
  <c r="G1131" i="4"/>
  <c r="G2679" i="4"/>
  <c r="G663" i="4"/>
  <c r="G683" i="4"/>
  <c r="G919" i="4"/>
  <c r="G572" i="4"/>
  <c r="G2900" i="4"/>
  <c r="G2356" i="4"/>
  <c r="G2035" i="4"/>
  <c r="G1434" i="4"/>
  <c r="G885" i="4"/>
  <c r="G1831" i="4"/>
  <c r="G1461" i="4"/>
  <c r="G444" i="4"/>
  <c r="G2640" i="4"/>
  <c r="G2763" i="4"/>
  <c r="G2196" i="4"/>
  <c r="G1017" i="4"/>
  <c r="G808" i="4"/>
  <c r="G2675" i="4"/>
  <c r="G1050" i="4"/>
  <c r="G2899" i="4"/>
  <c r="G2770" i="4"/>
  <c r="G875" i="4"/>
  <c r="G1161" i="4"/>
  <c r="G1853" i="4"/>
  <c r="G1205" i="4"/>
  <c r="G243" i="4"/>
  <c r="G216" i="4"/>
  <c r="G729" i="4"/>
  <c r="G1701" i="4"/>
  <c r="G2296" i="4"/>
  <c r="G1199" i="4"/>
  <c r="G536" i="4"/>
  <c r="G2538" i="4"/>
  <c r="G1232" i="4"/>
  <c r="G2033" i="4"/>
  <c r="G1270" i="4"/>
  <c r="G1730" i="4"/>
  <c r="G294" i="4"/>
  <c r="G2134" i="4"/>
  <c r="G2754" i="4"/>
  <c r="G97" i="4"/>
  <c r="G486" i="4"/>
  <c r="G2247" i="4"/>
  <c r="G1957" i="4"/>
  <c r="G827" i="4"/>
  <c r="G1389" i="4"/>
  <c r="G1786" i="4"/>
  <c r="G2314" i="4"/>
  <c r="G2289" i="4"/>
  <c r="G2615" i="4"/>
  <c r="G1886" i="4"/>
  <c r="G258" i="4"/>
  <c r="G2847" i="4"/>
  <c r="G307" i="4"/>
  <c r="G1292" i="4"/>
  <c r="G1879" i="4"/>
  <c r="G1716" i="4"/>
  <c r="G876" i="4"/>
  <c r="G2714" i="4"/>
  <c r="G1669" i="4"/>
  <c r="G911" i="4"/>
  <c r="G2889" i="4"/>
  <c r="G2408" i="4"/>
  <c r="G2132" i="4"/>
  <c r="G2461" i="4"/>
  <c r="G333" i="4"/>
  <c r="G1872" i="4"/>
  <c r="G2491" i="4"/>
  <c r="G2111" i="4"/>
  <c r="G2039" i="4"/>
  <c r="G2515" i="4"/>
  <c r="G1553" i="4"/>
  <c r="G2234" i="4"/>
  <c r="G847" i="4"/>
  <c r="G354" i="4"/>
  <c r="G1662" i="4"/>
  <c r="G823" i="4"/>
  <c r="G1369" i="4"/>
  <c r="G786" i="4"/>
  <c r="G1395" i="4"/>
  <c r="G394" i="4"/>
  <c r="G1905" i="4"/>
  <c r="G1709" i="4"/>
  <c r="G114" i="4"/>
  <c r="G2744" i="4"/>
  <c r="G644" i="4"/>
  <c r="G1939" i="4"/>
  <c r="G2548" i="4"/>
  <c r="G2721" i="4"/>
  <c r="G2471" i="4"/>
  <c r="G2401" i="4"/>
  <c r="G2645" i="4"/>
  <c r="G593" i="4"/>
  <c r="G2195" i="4"/>
  <c r="G1518" i="4"/>
  <c r="G2360" i="4"/>
  <c r="G1912" i="4"/>
  <c r="G2237" i="4"/>
  <c r="G909" i="4"/>
  <c r="G2892" i="4"/>
  <c r="G1323" i="4"/>
  <c r="G1024" i="4"/>
  <c r="G540" i="4"/>
  <c r="G785" i="4"/>
  <c r="G1427" i="4"/>
  <c r="G2929" i="4"/>
  <c r="G1752" i="4"/>
  <c r="G1935" i="4"/>
  <c r="G1470" i="4"/>
  <c r="G1138" i="4"/>
  <c r="G2732" i="4"/>
  <c r="G2475" i="4"/>
  <c r="G1655" i="4"/>
  <c r="G964" i="4"/>
  <c r="G687" i="4"/>
  <c r="G604" i="4"/>
  <c r="G379" i="4"/>
  <c r="G1168" i="4"/>
  <c r="G1404" i="4"/>
  <c r="G2637" i="4"/>
  <c r="G1516" i="4"/>
  <c r="G856" i="4"/>
  <c r="G1400" i="4"/>
  <c r="G2831" i="4"/>
  <c r="G1987" i="4"/>
  <c r="G652" i="4"/>
  <c r="G494" i="4"/>
  <c r="G219" i="4"/>
  <c r="G2168" i="4"/>
  <c r="G1188" i="4"/>
  <c r="G360" i="4"/>
  <c r="G1502" i="4"/>
  <c r="G2104" i="4"/>
  <c r="G2036" i="4"/>
  <c r="G865" i="4"/>
  <c r="G2881" i="4"/>
  <c r="G1237" i="4"/>
  <c r="G962" i="4"/>
  <c r="G920" i="4"/>
  <c r="G2882" i="4"/>
  <c r="G1789" i="4"/>
  <c r="G2603" i="4"/>
  <c r="G977" i="4"/>
  <c r="G1202" i="4"/>
  <c r="G2275" i="4"/>
  <c r="G2137" i="4"/>
  <c r="G2701" i="4"/>
  <c r="G921" i="4"/>
  <c r="G183" i="4"/>
  <c r="G1016" i="4"/>
  <c r="G1252" i="4"/>
  <c r="G2102" i="4"/>
  <c r="G1814" i="4"/>
  <c r="G2455" i="4"/>
  <c r="G1423" i="4"/>
  <c r="G1007" i="4"/>
  <c r="G2888" i="4"/>
  <c r="G560" i="4"/>
  <c r="G1477" i="4"/>
  <c r="G1619" i="4"/>
  <c r="G813" i="4"/>
  <c r="G2374" i="4"/>
  <c r="G464" i="4"/>
  <c r="G2726" i="4"/>
  <c r="G527" i="4"/>
  <c r="G1779" i="4"/>
  <c r="G2879" i="4"/>
  <c r="G339" i="4"/>
  <c r="G289" i="4"/>
  <c r="G564" i="4"/>
  <c r="G788" i="4"/>
  <c r="G286" i="4"/>
  <c r="G1580" i="4"/>
  <c r="G427" i="4"/>
  <c r="G2066" i="4"/>
  <c r="G1047" i="4"/>
  <c r="G2933" i="4"/>
  <c r="G1520" i="4"/>
  <c r="G1002" i="4"/>
  <c r="G196" i="4"/>
  <c r="G942" i="4"/>
  <c r="G850" i="4"/>
  <c r="G1761" i="4"/>
  <c r="G383" i="4"/>
  <c r="G1592" i="4"/>
  <c r="G268" i="4"/>
  <c r="G694" i="4"/>
  <c r="G713" i="4"/>
  <c r="G605" i="4"/>
  <c r="G496" i="4"/>
  <c r="G1507" i="4"/>
  <c r="G2363" i="4"/>
  <c r="G1447" i="4"/>
  <c r="G1888" i="4"/>
  <c r="G835" i="4"/>
  <c r="G1052" i="4"/>
  <c r="G506" i="4"/>
  <c r="G1809" i="4"/>
  <c r="G1235" i="4"/>
  <c r="G585" i="4"/>
  <c r="G1637" i="4"/>
  <c r="G2415" i="4"/>
  <c r="G1483" i="4"/>
  <c r="G456" i="4"/>
  <c r="G2579" i="4"/>
  <c r="G1251" i="4"/>
  <c r="G2786" i="4"/>
  <c r="G2743" i="4"/>
  <c r="G2438" i="4"/>
  <c r="G821" i="4"/>
  <c r="G1431" i="4"/>
  <c r="G1884" i="4"/>
  <c r="G2052" i="4"/>
  <c r="G1719" i="4"/>
  <c r="G815" i="4"/>
  <c r="G617" i="4"/>
  <c r="G1386" i="4"/>
  <c r="G656" i="4"/>
  <c r="G678" i="4"/>
  <c r="G1058" i="4"/>
  <c r="G2152" i="4"/>
  <c r="G1182" i="4"/>
  <c r="G1174" i="4"/>
  <c r="G1589" i="4"/>
  <c r="G2421" i="4"/>
  <c r="G2693" i="4"/>
  <c r="G1091" i="4"/>
  <c r="G2797" i="4"/>
  <c r="G2284" i="4"/>
  <c r="G2457" i="4"/>
  <c r="G2026" i="4"/>
  <c r="G602" i="4"/>
  <c r="G880" i="4"/>
  <c r="G1622" i="4"/>
  <c r="G1551" i="4"/>
  <c r="G1966" i="4"/>
  <c r="G1608" i="4"/>
  <c r="G2226" i="4"/>
  <c r="G1094" i="4"/>
  <c r="G2269" i="4"/>
  <c r="G529" i="4"/>
  <c r="G341" i="4"/>
  <c r="G344" i="4"/>
  <c r="G960" i="4"/>
  <c r="G2864" i="4"/>
  <c r="G1102" i="4"/>
  <c r="G684" i="4"/>
  <c r="G1633" i="4"/>
  <c r="G2312" i="4"/>
  <c r="G955" i="4"/>
  <c r="G2689" i="4"/>
  <c r="G2687" i="4"/>
  <c r="G782" i="4"/>
  <c r="G2007" i="4"/>
  <c r="G1767" i="4"/>
  <c r="G612" i="4"/>
  <c r="G209" i="4"/>
  <c r="G2422" i="4"/>
  <c r="G648" i="4"/>
  <c r="G1735" i="4"/>
  <c r="G528" i="4"/>
  <c r="G1501" i="4"/>
  <c r="G207" i="4"/>
  <c r="G1228" i="4"/>
  <c r="G2914" i="4"/>
  <c r="G2476" i="4"/>
  <c r="G230" i="4"/>
  <c r="G726" i="4"/>
  <c r="G1328" i="4"/>
  <c r="G402" i="4"/>
  <c r="G1265" i="4"/>
  <c r="G2297" i="4"/>
  <c r="G2521" i="4"/>
  <c r="G1082" i="4"/>
  <c r="G1164" i="4"/>
  <c r="G710" i="4"/>
  <c r="G1687" i="4"/>
  <c r="G588" i="4"/>
  <c r="G826" i="4"/>
  <c r="G77" i="4"/>
  <c r="G323" i="4"/>
  <c r="G1463" i="4"/>
  <c r="G873" i="4"/>
  <c r="G1396" i="4"/>
  <c r="G2940" i="4"/>
  <c r="G2382" i="4"/>
  <c r="G1699" i="4"/>
  <c r="G1391" i="4"/>
  <c r="G1039" i="4"/>
  <c r="G1215" i="4"/>
  <c r="G589" i="4"/>
  <c r="G2057" i="4"/>
  <c r="G282" i="4"/>
  <c r="G441" i="4"/>
  <c r="G1059" i="4"/>
  <c r="G1012" i="4"/>
  <c r="G2201" i="4"/>
  <c r="G2700" i="4"/>
  <c r="G308" i="4"/>
  <c r="G1460" i="4"/>
  <c r="G930" i="4"/>
  <c r="G2655" i="4"/>
  <c r="G2595" i="4"/>
  <c r="G833" i="4"/>
  <c r="G454" i="4"/>
  <c r="G2154" i="4"/>
  <c r="G630" i="4"/>
  <c r="G1526" i="4"/>
  <c r="G1500" i="4"/>
  <c r="G2854" i="4"/>
  <c r="G474" i="4"/>
  <c r="G2316" i="4"/>
  <c r="G1264" i="4"/>
  <c r="G1606" i="4"/>
  <c r="G1702" i="4"/>
  <c r="G2662" i="4"/>
  <c r="G1973" i="4"/>
  <c r="G2602" i="4"/>
  <c r="G1720" i="4"/>
  <c r="G1700" i="4"/>
  <c r="G868" i="4"/>
  <c r="G2140" i="4"/>
  <c r="G2855" i="4"/>
  <c r="G1343" i="4"/>
  <c r="G1710" i="4"/>
  <c r="G934" i="4"/>
  <c r="G2935" i="4"/>
  <c r="G783" i="4"/>
  <c r="G944" i="4"/>
  <c r="G2891" i="4"/>
  <c r="G1277" i="4"/>
  <c r="G226" i="4"/>
  <c r="G493" i="4"/>
  <c r="G2318" i="4"/>
  <c r="G1342" i="4"/>
  <c r="G303" i="4"/>
  <c r="G2141" i="4"/>
  <c r="G1095" i="4"/>
  <c r="G2775" i="4"/>
  <c r="G1285" i="4"/>
  <c r="G2135" i="4"/>
  <c r="G2396" i="4"/>
  <c r="G2108" i="4"/>
  <c r="G2347" i="4"/>
  <c r="G2097" i="4"/>
  <c r="G1290" i="4"/>
  <c r="G2087" i="4"/>
  <c r="G2592" i="4"/>
  <c r="G520" i="4"/>
  <c r="G863" i="4"/>
  <c r="G2018" i="4"/>
  <c r="G1315" i="4"/>
  <c r="G701" i="4"/>
  <c r="G2432" i="4"/>
  <c r="G631" i="4"/>
  <c r="G2599" i="4"/>
  <c r="G439" i="4"/>
  <c r="G2716" i="4"/>
  <c r="G106" i="4"/>
  <c r="G316" i="4"/>
  <c r="G2734" i="4"/>
  <c r="G1397" i="4"/>
  <c r="G1645" i="4"/>
  <c r="G117" i="4"/>
  <c r="G1196" i="4"/>
  <c r="G940" i="4"/>
  <c r="G1868" i="4"/>
  <c r="G2705" i="4"/>
  <c r="G2357" i="4"/>
  <c r="G2766" i="4"/>
  <c r="G2037" i="4"/>
  <c r="G979" i="4"/>
  <c r="G388" i="4"/>
  <c r="G1209" i="4"/>
  <c r="G2753" i="4"/>
  <c r="G1171" i="4"/>
  <c r="G2742" i="4"/>
  <c r="G222" i="4"/>
  <c r="G510" i="4"/>
  <c r="G2805" i="4"/>
  <c r="G2912" i="4"/>
  <c r="G1768" i="4"/>
  <c r="G2149" i="4"/>
  <c r="G541" i="4"/>
  <c r="G1634" i="4"/>
  <c r="G2161" i="4"/>
  <c r="G2908" i="4"/>
  <c r="G794" i="4"/>
  <c r="G2683" i="4"/>
  <c r="G1217" i="4"/>
  <c r="G2194" i="4"/>
  <c r="G2472" i="4"/>
  <c r="G828" i="4"/>
  <c r="G1351" i="4"/>
  <c r="G1043" i="4"/>
  <c r="G1591" i="4"/>
  <c r="G1850" i="4"/>
  <c r="G1153" i="4"/>
  <c r="G392" i="4"/>
  <c r="G1829" i="4"/>
  <c r="G1934" i="4"/>
  <c r="G336" i="4"/>
  <c r="G193" i="4"/>
  <c r="G2019" i="4"/>
  <c r="G2315" i="4"/>
  <c r="G680" i="4"/>
  <c r="G579" i="4"/>
  <c r="G1642" i="4"/>
  <c r="G598" i="4"/>
  <c r="G1291" i="4"/>
  <c r="G659" i="4"/>
  <c r="G2081" i="4"/>
  <c r="G1072" i="4"/>
  <c r="G1610" i="4"/>
  <c r="G623" i="4"/>
  <c r="G771" i="4"/>
  <c r="G672" i="4"/>
  <c r="G2842" i="4"/>
  <c r="G2186" i="4"/>
  <c r="G2759" i="4"/>
  <c r="G1887" i="4"/>
  <c r="G2560" i="4"/>
  <c r="G926" i="4"/>
  <c r="G1933" i="4"/>
  <c r="G2099" i="4"/>
  <c r="G2564" i="4"/>
  <c r="G2745" i="4"/>
  <c r="G2556" i="4"/>
  <c r="G1799" i="4"/>
  <c r="G2253" i="4"/>
  <c r="G2752" i="4"/>
  <c r="G2728" i="4"/>
  <c r="G104" i="4"/>
  <c r="G2420" i="4"/>
  <c r="G1380" i="4"/>
  <c r="G1489" i="4"/>
  <c r="G1975" i="4"/>
  <c r="G1833" i="4"/>
  <c r="G2103" i="4"/>
  <c r="G2671" i="4"/>
  <c r="G2482" i="4"/>
  <c r="G1877" i="4"/>
  <c r="G1948" i="4"/>
  <c r="G2816" i="4"/>
  <c r="G2380" i="4"/>
  <c r="G1597" i="4"/>
  <c r="G2462" i="4"/>
  <c r="G879" i="4"/>
  <c r="G2430" i="4"/>
  <c r="G557" i="4"/>
  <c r="G2251" i="4"/>
  <c r="G806" i="4"/>
  <c r="G2584" i="4"/>
  <c r="G2090" i="4"/>
  <c r="G1204" i="4"/>
  <c r="G1763" i="4"/>
  <c r="G1492" i="4"/>
  <c r="G461" i="4"/>
  <c r="G2867" i="4"/>
  <c r="G812" i="4"/>
  <c r="G1410" i="4"/>
  <c r="G961" i="4"/>
  <c r="G562" i="4"/>
  <c r="G1625" i="4"/>
  <c r="G479" i="4"/>
  <c r="G1594" i="4"/>
  <c r="G1840" i="4"/>
  <c r="G637" i="4"/>
  <c r="G2846" i="4"/>
  <c r="G490" i="4"/>
  <c r="G2001" i="4"/>
  <c r="G792" i="4"/>
  <c r="G2917" i="4"/>
  <c r="G658" i="4"/>
  <c r="G1728" i="4"/>
  <c r="G398" i="4"/>
  <c r="G1615" i="4"/>
  <c r="G1531" i="4"/>
  <c r="G645" i="4"/>
  <c r="G2943" i="4"/>
  <c r="G2785" i="4"/>
  <c r="G2388" i="4"/>
  <c r="G478" i="4"/>
  <c r="G1097" i="4"/>
  <c r="G1765" i="4"/>
  <c r="G2277" i="4"/>
  <c r="G2436" i="4"/>
  <c r="G1422" i="4"/>
  <c r="G450" i="4"/>
  <c r="G2073" i="4"/>
  <c r="G1576" i="4"/>
  <c r="G108" i="4"/>
  <c r="G1571" i="4"/>
  <c r="G2682" i="4"/>
  <c r="G411" i="4"/>
  <c r="G1109" i="4"/>
  <c r="G285" i="4"/>
  <c r="G983" i="4"/>
  <c r="G2562" i="4"/>
  <c r="G2718" i="4"/>
  <c r="G2835" i="4"/>
  <c r="G1067" i="4"/>
  <c r="G1756" i="4"/>
  <c r="G1085" i="4"/>
  <c r="G913" i="4"/>
  <c r="G2552" i="4"/>
  <c r="G693" i="4"/>
  <c r="G2110" i="4"/>
  <c r="G2719" i="4"/>
  <c r="G734" i="4"/>
  <c r="G662" i="4"/>
  <c r="G2193" i="4"/>
  <c r="G2951" i="4"/>
  <c r="G2147" i="4"/>
  <c r="G228" i="4"/>
  <c r="G893" i="4"/>
  <c r="G2837" i="4"/>
  <c r="G1512" i="4"/>
  <c r="G1629" i="4"/>
  <c r="G2452" i="4"/>
  <c r="G1727" i="4"/>
  <c r="G2887" i="4"/>
  <c r="G425" i="4"/>
  <c r="G2204" i="4"/>
  <c r="G2345" i="4"/>
  <c r="G1697" i="4"/>
  <c r="G1575" i="4"/>
  <c r="G809" i="4"/>
  <c r="G1445" i="4"/>
  <c r="G2335" i="4"/>
  <c r="G1732" i="4"/>
  <c r="G2183" i="4"/>
  <c r="G2587" i="4"/>
  <c r="G1694" i="4"/>
  <c r="G1820" i="4"/>
  <c r="G1921" i="4"/>
  <c r="G1147" i="4"/>
  <c r="G1753" i="4"/>
  <c r="G2534" i="4"/>
  <c r="G1180" i="4"/>
  <c r="G2551" i="4"/>
  <c r="G83" i="4"/>
  <c r="G2399" i="4"/>
  <c r="G1348" i="4"/>
  <c r="G471" i="4"/>
  <c r="G382" i="4"/>
  <c r="G2280" i="4"/>
  <c r="G1279" i="4"/>
  <c r="G2365" i="4"/>
  <c r="G1139" i="4"/>
  <c r="G2258" i="4"/>
  <c r="G2709" i="4"/>
  <c r="G963" i="4"/>
  <c r="G2310" i="4"/>
  <c r="G2065" i="4"/>
  <c r="G950" i="4"/>
  <c r="G112" i="4"/>
  <c r="G2814" i="4"/>
  <c r="G2451" i="4"/>
  <c r="G347" i="4"/>
  <c r="G2553" i="4"/>
  <c r="G669" i="4"/>
  <c r="G2664" i="4"/>
  <c r="G2405" i="4"/>
  <c r="G1045" i="4"/>
  <c r="G1997" i="4"/>
  <c r="G1682" i="4"/>
  <c r="G1880" i="4"/>
  <c r="G1860" i="4"/>
  <c r="G899" i="4"/>
  <c r="G212" i="4"/>
  <c r="G2473" i="4"/>
  <c r="G416" i="4"/>
  <c r="G1296" i="4"/>
  <c r="G1524" i="4"/>
  <c r="G2129" i="4"/>
  <c r="G767" i="4"/>
  <c r="G2093" i="4"/>
  <c r="G1717" i="4"/>
  <c r="G2199" i="4"/>
  <c r="G1582" i="4"/>
  <c r="G2698" i="4"/>
  <c r="G2070" i="4"/>
  <c r="G1577" i="4"/>
  <c r="G120" i="4"/>
  <c r="G1127" i="4"/>
  <c r="G1310" i="4"/>
  <c r="G2043" i="4"/>
  <c r="G820" i="4"/>
  <c r="G1797" i="4"/>
  <c r="G1476" i="4"/>
  <c r="G2091" i="4"/>
  <c r="G2119" i="4"/>
  <c r="G2437" i="4"/>
  <c r="G96" i="4"/>
  <c r="G1344" i="4"/>
  <c r="G1796" i="4"/>
  <c r="G1312" i="4"/>
  <c r="G2355" i="4"/>
  <c r="G206" i="4"/>
  <c r="G1162" i="4"/>
  <c r="G2213" i="4"/>
  <c r="G897" i="4"/>
  <c r="G1080" i="4"/>
  <c r="G233" i="4"/>
  <c r="G766" i="4"/>
  <c r="G614" i="4"/>
  <c r="G2153" i="4"/>
  <c r="G2772" i="4"/>
  <c r="G1345" i="4"/>
  <c r="G396" i="4"/>
  <c r="G2667" i="4"/>
  <c r="G596" i="4"/>
  <c r="G2811" i="4"/>
  <c r="G1155" i="4"/>
  <c r="G1657" i="4"/>
  <c r="G2916" i="4"/>
  <c r="G2518" i="4"/>
  <c r="G1639" i="4"/>
  <c r="G1560" i="4"/>
  <c r="G2246" i="4"/>
  <c r="G1187" i="4"/>
  <c r="G691" i="4"/>
  <c r="G2841" i="4"/>
  <c r="G1008" i="4"/>
  <c r="G338" i="4"/>
  <c r="G1257" i="4"/>
  <c r="G673" i="4"/>
  <c r="G2265" i="4"/>
  <c r="G1407" i="4"/>
  <c r="G1498" i="4"/>
  <c r="G2611" i="4"/>
  <c r="G1046" i="4"/>
  <c r="G987" i="4"/>
  <c r="G1907" i="4"/>
  <c r="G2288" i="4"/>
  <c r="G2300" i="4"/>
  <c r="G1441" i="4"/>
  <c r="G2133" i="4"/>
  <c r="G1349" i="4"/>
  <c r="G1240" i="4"/>
  <c r="G1668" i="4"/>
  <c r="G1413" i="4"/>
  <c r="G369" i="4"/>
  <c r="G2259" i="4"/>
  <c r="G1943" i="4"/>
  <c r="G2435" i="4"/>
  <c r="G1079" i="4"/>
  <c r="G1835" i="4"/>
  <c r="G2245" i="4"/>
  <c r="G2529" i="4"/>
  <c r="G843" i="4"/>
  <c r="G1295" i="4"/>
  <c r="G1419" i="4"/>
  <c r="G2138" i="4"/>
  <c r="G2590" i="4"/>
  <c r="G1063" i="4"/>
  <c r="G1475" i="4"/>
  <c r="G1256" i="4"/>
  <c r="G2155" i="4"/>
  <c r="G690" i="4"/>
  <c r="G95" i="4"/>
  <c r="G905" i="4"/>
  <c r="G298" i="4"/>
  <c r="G1190" i="4"/>
  <c r="G709" i="4"/>
  <c r="G2125" i="4"/>
  <c r="G2923" i="4"/>
  <c r="G519" i="4"/>
  <c r="G2668" i="4"/>
  <c r="G895" i="4"/>
  <c r="G236" i="4"/>
  <c r="G1352" i="4"/>
  <c r="G2304" i="4"/>
  <c r="G322" i="4"/>
  <c r="G2798" i="4"/>
  <c r="G1777" i="4"/>
  <c r="G800" i="4"/>
  <c r="G345" i="4"/>
  <c r="G2128" i="4"/>
  <c r="G1658" i="4"/>
  <c r="G2528" i="4"/>
  <c r="G1035" i="4"/>
  <c r="G732" i="4"/>
  <c r="G1207" i="4"/>
  <c r="G2157" i="4"/>
  <c r="G845" i="4"/>
  <c r="G1048" i="4"/>
  <c r="G2459" i="4"/>
  <c r="G2076" i="4"/>
  <c r="G2681" i="4"/>
  <c r="G737" i="4"/>
  <c r="G293" i="4"/>
  <c r="G483" i="4"/>
  <c r="G1325" i="4"/>
  <c r="G972" i="4"/>
  <c r="G462" i="4"/>
  <c r="G201" i="4"/>
  <c r="G2925" i="4"/>
  <c r="G953" i="4"/>
  <c r="G1970" i="4"/>
  <c r="G2122" i="4"/>
  <c r="G2500" i="4"/>
  <c r="G2393" i="4"/>
  <c r="G2531" i="4"/>
  <c r="G2806" i="4"/>
  <c r="G1891" i="4"/>
  <c r="G2050" i="4"/>
  <c r="G1605" i="4"/>
  <c r="G1303" i="4"/>
  <c r="G1360" i="4"/>
  <c r="G2060" i="4"/>
  <c r="G1015" i="4"/>
  <c r="G489" i="4"/>
  <c r="G2566" i="4"/>
  <c r="G535" i="4"/>
  <c r="G733" i="4"/>
  <c r="G1517" i="4"/>
  <c r="G2880" i="4"/>
  <c r="G246" i="4"/>
  <c r="G2737" i="4"/>
  <c r="G2895" i="4"/>
  <c r="G2549" i="4"/>
  <c r="G601" i="4"/>
  <c r="G751" i="4"/>
  <c r="G2723" i="4"/>
  <c r="G2281" i="4"/>
  <c r="G882" i="4"/>
  <c r="G1167" i="4"/>
  <c r="G261" i="4"/>
  <c r="G1918" i="4"/>
  <c r="G2580" i="4"/>
  <c r="G251" i="4"/>
  <c r="G1227" i="4"/>
  <c r="G2845" i="4"/>
  <c r="G1686" i="4"/>
  <c r="G2248" i="4"/>
  <c r="G1469" i="4"/>
  <c r="G1690" i="4"/>
  <c r="G2294" i="4"/>
  <c r="G350" i="4"/>
  <c r="G1646" i="4"/>
  <c r="G278" i="4"/>
  <c r="G874" i="4"/>
  <c r="G288" i="4"/>
  <c r="G649" i="4"/>
  <c r="G997" i="4"/>
  <c r="G512" i="4"/>
  <c r="G1200" i="4"/>
  <c r="G1266" i="4"/>
  <c r="G851" i="4"/>
  <c r="G2433" i="4"/>
  <c r="G2924" i="4"/>
  <c r="G2094" i="4"/>
  <c r="G2634" i="4"/>
  <c r="G542" i="4"/>
  <c r="G387" i="4"/>
  <c r="G736" i="4"/>
  <c r="G1505" i="4"/>
  <c r="G526" i="4"/>
  <c r="G1509" i="4"/>
  <c r="G552" i="4"/>
  <c r="G1113" i="4"/>
  <c r="G1643" i="4"/>
  <c r="G1177" i="4"/>
  <c r="G2555" i="4"/>
  <c r="G1845" i="4"/>
  <c r="G2145" i="4"/>
  <c r="G1914" i="4"/>
  <c r="G2824" i="4"/>
  <c r="G2303" i="4"/>
  <c r="G2038" i="4"/>
  <c r="G2307" i="4"/>
  <c r="G696" i="4"/>
  <c r="G971" i="4"/>
  <c r="G2467" i="4"/>
  <c r="G973" i="4"/>
  <c r="G1741" i="4"/>
  <c r="G2496" i="4"/>
  <c r="G1289" i="4"/>
  <c r="G2932" i="4"/>
  <c r="G1038" i="4"/>
  <c r="G1963" i="4"/>
  <c r="G2126" i="4"/>
  <c r="G1775" i="4"/>
  <c r="G2898" i="4"/>
  <c r="G2346" i="4"/>
  <c r="G2293" i="4"/>
  <c r="G2520" i="4"/>
  <c r="G2014" i="4"/>
  <c r="G2812" i="4"/>
  <c r="G2540" i="4"/>
  <c r="G1208" i="4"/>
  <c r="G1510" i="4"/>
  <c r="G2652" i="4"/>
  <c r="G2086" i="4"/>
  <c r="G2166" i="4"/>
  <c r="G2368" i="4"/>
  <c r="G1231" i="4"/>
  <c r="G1635" i="4"/>
  <c r="G2279" i="4"/>
  <c r="G841" i="4"/>
  <c r="G1189" i="4"/>
  <c r="G1276" i="4"/>
  <c r="G829" i="4"/>
  <c r="G1134" i="4"/>
  <c r="G1451" i="4"/>
  <c r="G581" i="4"/>
  <c r="G2219" i="4"/>
  <c r="G621" i="4"/>
  <c r="G1678" i="4"/>
  <c r="G1778" i="4"/>
  <c r="G2875" i="4"/>
  <c r="G1066" i="4"/>
  <c r="G877" i="4"/>
  <c r="G356" i="4"/>
  <c r="G2859" i="4"/>
  <c r="G1381" i="4"/>
  <c r="G2803" i="4"/>
  <c r="G2270" i="4"/>
  <c r="G1932" i="4"/>
  <c r="G1455" i="4"/>
  <c r="G1977" i="4"/>
  <c r="G2255" i="4"/>
  <c r="G2593" i="4"/>
  <c r="G311" i="4"/>
  <c r="G1660" i="4"/>
  <c r="G1819" i="4"/>
  <c r="G795" i="4"/>
  <c r="G1573" i="4"/>
  <c r="G1398" i="4"/>
  <c r="G2334" i="4"/>
  <c r="G1954" i="4"/>
  <c r="G1599" i="4"/>
  <c r="G2849" i="4"/>
  <c r="G1169" i="4"/>
  <c r="G2638" i="4"/>
  <c r="G797" i="4"/>
  <c r="G2588" i="4"/>
  <c r="G2419" i="4"/>
  <c r="G2750" i="4"/>
  <c r="G2761" i="4"/>
  <c r="G2852" i="4"/>
  <c r="G364" i="4"/>
  <c r="G1364" i="4"/>
  <c r="G929" i="4"/>
  <c r="G1051" i="4"/>
  <c r="G891" i="4"/>
  <c r="G741" i="4"/>
  <c r="G1627" i="4"/>
  <c r="G1173" i="4"/>
  <c r="G1175" i="4"/>
  <c r="G1654" i="4"/>
  <c r="G2692" i="4"/>
  <c r="G2547" i="4"/>
  <c r="G2628" i="4"/>
  <c r="G2080" i="4"/>
  <c r="G1689" i="4"/>
  <c r="G1945" i="4"/>
  <c r="G2271" i="4"/>
  <c r="G318" i="4"/>
  <c r="G2573" i="4"/>
  <c r="G1603" i="4"/>
  <c r="G1557" i="4"/>
  <c r="G752" i="4"/>
  <c r="G2830" i="4"/>
  <c r="G1393" i="4"/>
  <c r="G727" i="4"/>
  <c r="G499" i="4"/>
  <c r="G2206" i="4"/>
  <c r="G996" i="4"/>
  <c r="G2292" i="4"/>
  <c r="G1988" i="4"/>
  <c r="G679" i="4"/>
  <c r="G1874" i="4"/>
  <c r="G121" i="4"/>
  <c r="G522" i="4"/>
  <c r="G511" i="4"/>
  <c r="G2501" i="4"/>
  <c r="G2833" i="4"/>
  <c r="G488" i="4"/>
  <c r="G87" i="4"/>
  <c r="G2027" i="4"/>
  <c r="G1908" i="4"/>
  <c r="G878" i="4"/>
  <c r="G431" i="4"/>
  <c r="G2453" i="4"/>
  <c r="G1956" i="4"/>
  <c r="G756" i="4"/>
  <c r="G363" i="4"/>
  <c r="G1383" i="4"/>
  <c r="G2047" i="4"/>
  <c r="G1770" i="4"/>
  <c r="G430" i="4"/>
  <c r="G2000" i="4"/>
  <c r="G1481" i="4"/>
  <c r="G2748" i="4"/>
  <c r="G606" i="4"/>
  <c r="G2713" i="4"/>
  <c r="G1769" i="4"/>
  <c r="G1298" i="4"/>
  <c r="G1452" i="4"/>
  <c r="G2851" i="4"/>
  <c r="G2333" i="4"/>
  <c r="G580" i="4"/>
  <c r="G332" i="4"/>
  <c r="G399" i="4"/>
  <c r="G477" i="4"/>
  <c r="G2784" i="4"/>
  <c r="G2902" i="4"/>
  <c r="G739" i="4"/>
  <c r="G2802" i="4"/>
  <c r="G215" i="4"/>
  <c r="G2021" i="4"/>
  <c r="G538" i="4"/>
  <c r="G1390" i="4"/>
  <c r="G1904" i="4"/>
  <c r="G871" i="4"/>
  <c r="G1198" i="4"/>
  <c r="G1472" i="4"/>
  <c r="G1272" i="4"/>
  <c r="G1895" i="4"/>
  <c r="G2425" i="4"/>
  <c r="G1154" i="4"/>
  <c r="G1011" i="4"/>
  <c r="G2180" i="4"/>
  <c r="G1465" i="4"/>
  <c r="G1910" i="4"/>
  <c r="G916" i="4"/>
  <c r="G227" i="4"/>
  <c r="G2120" i="4"/>
  <c r="G2663" i="4"/>
  <c r="G2767" i="4"/>
  <c r="G802" i="4"/>
  <c r="G968" i="4"/>
  <c r="G1535" i="4"/>
  <c r="G1875" i="4"/>
  <c r="G711" i="4"/>
  <c r="G1377" i="4"/>
  <c r="G622" i="4"/>
  <c r="G914" i="4"/>
  <c r="G1854" i="4"/>
  <c r="G565" i="4"/>
  <c r="G2934" i="4"/>
  <c r="G2869" i="4"/>
  <c r="G616" i="4"/>
  <c r="G2717" i="4"/>
  <c r="G2568" i="4"/>
  <c r="G2105" i="4"/>
  <c r="G948" i="4"/>
  <c r="G407" i="4"/>
  <c r="G2906" i="4"/>
  <c r="G1105" i="4"/>
  <c r="G2095" i="4"/>
  <c r="G2123" i="4"/>
  <c r="G933" i="4"/>
  <c r="G1467" i="4"/>
  <c r="G2434" i="4"/>
  <c r="G325" i="4"/>
  <c r="G2669" i="4"/>
  <c r="G2015" i="4"/>
  <c r="G2143" i="4"/>
  <c r="G1587" i="4"/>
  <c r="G1964" i="4"/>
  <c r="G2894" i="4"/>
  <c r="G1959" i="4"/>
  <c r="G2905" i="4"/>
  <c r="G2398" i="4"/>
  <c r="G1111" i="4"/>
  <c r="G414" i="4"/>
  <c r="G1805" i="4"/>
  <c r="G699" i="4"/>
  <c r="G2572" i="4"/>
  <c r="G1938" i="4"/>
  <c r="G1915" i="4"/>
  <c r="G819" i="4"/>
  <c r="G84" i="4"/>
  <c r="G1604" i="4"/>
  <c r="G1909" i="4"/>
  <c r="G472" i="4"/>
  <c r="G2818" i="4"/>
  <c r="G400" i="4"/>
  <c r="G707" i="4"/>
  <c r="G1772" i="4"/>
  <c r="G437" i="4"/>
  <c r="G730" i="4"/>
  <c r="G1353" i="4"/>
  <c r="G1151" i="4"/>
  <c r="G275" i="4"/>
  <c r="G1828" i="4"/>
  <c r="G2686" i="4"/>
  <c r="G1438" i="4"/>
  <c r="G2764" i="4"/>
  <c r="G991" i="4"/>
  <c r="G1784" i="4"/>
  <c r="G1402" i="4"/>
  <c r="G1148" i="4"/>
  <c r="G1533" i="4"/>
  <c r="G2463" i="4"/>
  <c r="G321" i="4"/>
  <c r="G935" i="4"/>
  <c r="G2278" i="4"/>
  <c r="G1647" i="4"/>
  <c r="G1612" i="4"/>
  <c r="G1184" i="4"/>
  <c r="G2886" i="4"/>
  <c r="G1392" i="4"/>
  <c r="G1798" i="4"/>
  <c r="G2486" i="4"/>
  <c r="G505" i="4"/>
  <c r="G907" i="4"/>
  <c r="G2299" i="4"/>
  <c r="G1916" i="4"/>
  <c r="G2672" i="4"/>
  <c r="G2557" i="4"/>
  <c r="G2250" i="4"/>
  <c r="G2699" i="4"/>
  <c r="G1596" i="4"/>
  <c r="G2098" i="4"/>
  <c r="G2583" i="4"/>
  <c r="G1250" i="4"/>
  <c r="G2181" i="4"/>
  <c r="G2832" i="4"/>
  <c r="G1554" i="4"/>
  <c r="G1321" i="4"/>
  <c r="G2339" i="4"/>
  <c r="G2665" i="4"/>
  <c r="G281" i="4"/>
  <c r="G2725" i="4"/>
  <c r="G238" i="4"/>
  <c r="G1656" i="4"/>
  <c r="G862" i="4"/>
  <c r="G1556" i="4"/>
  <c r="G2651" i="4"/>
  <c r="G1881" i="4"/>
  <c r="G747" i="4"/>
  <c r="G1126" i="4"/>
  <c r="G76" i="4"/>
  <c r="G1371" i="4"/>
  <c r="G2337" i="4"/>
  <c r="G1527" i="4"/>
  <c r="G2306" i="4"/>
  <c r="G1135" i="4"/>
  <c r="G650" i="4"/>
  <c r="G886" i="4"/>
  <c r="G1508" i="4"/>
  <c r="G591" i="4"/>
  <c r="G2848" i="4"/>
  <c r="G305" i="4"/>
  <c r="G2791" i="4"/>
  <c r="G393" i="4"/>
  <c r="G1862" i="4"/>
  <c r="G2209" i="4"/>
  <c r="G270" i="4"/>
  <c r="G706" i="4"/>
  <c r="G1054" i="4"/>
  <c r="G664" i="4"/>
  <c r="G1923" i="4"/>
  <c r="G1693" i="4"/>
  <c r="G2240" i="4"/>
  <c r="G2200" i="4"/>
  <c r="G2558" i="4"/>
  <c r="G1075" i="4"/>
  <c r="G1394" i="4"/>
  <c r="G525" i="4"/>
  <c r="G405" i="4"/>
  <c r="G2470" i="4"/>
  <c r="G1057" i="4"/>
  <c r="G1852" i="4"/>
  <c r="G2130" i="4"/>
  <c r="G571" i="4"/>
  <c r="G2468" i="4"/>
  <c r="G754" i="4"/>
  <c r="G2061" i="4"/>
  <c r="G1764" i="4"/>
  <c r="G1677" i="4"/>
  <c r="G2711" i="4"/>
  <c r="G1238" i="4"/>
  <c r="G2597" i="4"/>
  <c r="G563" i="4"/>
  <c r="G1724" i="4"/>
  <c r="F2609" i="4"/>
  <c r="C2618" i="4"/>
  <c r="B2644" i="4"/>
  <c r="E2620" i="4"/>
  <c r="F2639" i="4"/>
  <c r="C2639" i="4"/>
  <c r="F2606" i="4"/>
  <c r="C2606" i="4"/>
  <c r="D2634" i="4"/>
  <c r="A2658" i="4"/>
  <c r="F2613" i="4"/>
  <c r="C2613" i="4"/>
  <c r="B2669" i="4"/>
  <c r="E2645" i="4"/>
  <c r="C2610" i="4"/>
  <c r="F2619" i="4"/>
  <c r="C2619" i="4"/>
  <c r="F2605" i="4"/>
  <c r="C2605" i="4"/>
  <c r="F2627" i="4"/>
  <c r="C2627" i="4"/>
  <c r="F2611" i="4"/>
  <c r="C2611" i="4"/>
  <c r="F2601" i="4"/>
  <c r="C2601" i="4"/>
  <c r="F2621" i="4"/>
  <c r="C2621" i="4"/>
  <c r="D2622" i="4"/>
  <c r="C2622" i="4" s="1"/>
  <c r="A2646" i="4"/>
  <c r="F2612" i="4"/>
  <c r="C2612" i="4"/>
  <c r="F2600" i="4"/>
  <c r="C2600" i="4"/>
  <c r="F2607" i="4"/>
  <c r="C2607" i="4"/>
  <c r="F2616" i="4"/>
  <c r="C2616" i="4"/>
  <c r="F2598" i="4"/>
  <c r="F2620" i="4"/>
  <c r="C2620" i="4"/>
  <c r="F2614" i="4"/>
  <c r="C2614" i="4"/>
  <c r="F2608" i="4"/>
  <c r="C2608" i="4"/>
  <c r="F2602" i="4"/>
  <c r="C2602" i="4"/>
  <c r="F2623" i="4"/>
  <c r="C2623" i="4"/>
  <c r="D2630" i="4"/>
  <c r="A2654" i="4"/>
  <c r="A2649" i="4"/>
  <c r="D2625" i="4"/>
  <c r="C2625" i="4" s="1"/>
  <c r="D2629" i="4"/>
  <c r="A2653" i="4"/>
  <c r="F2604" i="4"/>
  <c r="E2646" i="4"/>
  <c r="B2670" i="4"/>
  <c r="A2660" i="4"/>
  <c r="D2636" i="4"/>
  <c r="E2643" i="4"/>
  <c r="B2667" i="4"/>
  <c r="D2624" i="4"/>
  <c r="A2648" i="4"/>
  <c r="E2640" i="4"/>
  <c r="B2664" i="4"/>
  <c r="D2626" i="4"/>
  <c r="A2650" i="4"/>
  <c r="A2671" i="4"/>
  <c r="D2647" i="4"/>
  <c r="C2647" i="4" s="1"/>
  <c r="E2631" i="4"/>
  <c r="B2655" i="4"/>
  <c r="D2632" i="4"/>
  <c r="A2656" i="4"/>
  <c r="E2625" i="4"/>
  <c r="B2649" i="4"/>
  <c r="B2683" i="4"/>
  <c r="E2659" i="4"/>
  <c r="E2634" i="4"/>
  <c r="F2634" i="4" s="1"/>
  <c r="B2658" i="4"/>
  <c r="E2651" i="4"/>
  <c r="B2675" i="4"/>
  <c r="E2662" i="4"/>
  <c r="B2686" i="4"/>
  <c r="B2666" i="4"/>
  <c r="E2642" i="4"/>
  <c r="B2648" i="4"/>
  <c r="E2624" i="4"/>
  <c r="A2655" i="4"/>
  <c r="D2631" i="4"/>
  <c r="A2675" i="4"/>
  <c r="D2651" i="4"/>
  <c r="A2667" i="4"/>
  <c r="D2643" i="4"/>
  <c r="B2671" i="4"/>
  <c r="E2647" i="4"/>
  <c r="D2645" i="4"/>
  <c r="A2669" i="4"/>
  <c r="D2628" i="4"/>
  <c r="C2628" i="4" s="1"/>
  <c r="A2652" i="4"/>
  <c r="E2674" i="4"/>
  <c r="B2698" i="4"/>
  <c r="A2712" i="4"/>
  <c r="D2688" i="4"/>
  <c r="E2629" i="4"/>
  <c r="B2653" i="4"/>
  <c r="D2635" i="4"/>
  <c r="A2659" i="4"/>
  <c r="D2638" i="4"/>
  <c r="A2662" i="4"/>
  <c r="E2632" i="4"/>
  <c r="B2656" i="4"/>
  <c r="B2654" i="4"/>
  <c r="E2630" i="4"/>
  <c r="F2618" i="4"/>
  <c r="D2642" i="4"/>
  <c r="A2666" i="4"/>
  <c r="B2660" i="4"/>
  <c r="E2636" i="4"/>
  <c r="D2644" i="4"/>
  <c r="A2668" i="4"/>
  <c r="D2641" i="4"/>
  <c r="A2665" i="4"/>
  <c r="B2687" i="4"/>
  <c r="E2663" i="4"/>
  <c r="D2663" i="4"/>
  <c r="A2687" i="4"/>
  <c r="E2633" i="4"/>
  <c r="C2633" i="4" s="1"/>
  <c r="B2657" i="4"/>
  <c r="E2628" i="4"/>
  <c r="B2652" i="4"/>
  <c r="A2681" i="4"/>
  <c r="D2657" i="4"/>
  <c r="A2709" i="4"/>
  <c r="D2685" i="4"/>
  <c r="E2641" i="4"/>
  <c r="B2665" i="4"/>
  <c r="F2617" i="4"/>
  <c r="E2637" i="4"/>
  <c r="B2661" i="4"/>
  <c r="F2633" i="4" l="1"/>
  <c r="F2622" i="4"/>
  <c r="B2668" i="4"/>
  <c r="E2644" i="4"/>
  <c r="F2644" i="4" s="1"/>
  <c r="C2636" i="4"/>
  <c r="F2626" i="4"/>
  <c r="C2626" i="4"/>
  <c r="B2693" i="4"/>
  <c r="E2669" i="4"/>
  <c r="F2640" i="4"/>
  <c r="C2640" i="4"/>
  <c r="F2651" i="4"/>
  <c r="C2651" i="4"/>
  <c r="F2641" i="4"/>
  <c r="C2641" i="4"/>
  <c r="F2638" i="4"/>
  <c r="C2638" i="4"/>
  <c r="F2645" i="4"/>
  <c r="C2645" i="4"/>
  <c r="C2624" i="4"/>
  <c r="F2629" i="4"/>
  <c r="C2629" i="4"/>
  <c r="A2670" i="4"/>
  <c r="D2646" i="4"/>
  <c r="C2646" i="4" s="1"/>
  <c r="C2634" i="4"/>
  <c r="A2682" i="4"/>
  <c r="D2658" i="4"/>
  <c r="F2635" i="4"/>
  <c r="C2635" i="4"/>
  <c r="C2632" i="4"/>
  <c r="F2631" i="4"/>
  <c r="C2631" i="4"/>
  <c r="F2643" i="4"/>
  <c r="C2643" i="4"/>
  <c r="C2642" i="4"/>
  <c r="F2637" i="4"/>
  <c r="C2637" i="4"/>
  <c r="F2663" i="4"/>
  <c r="C2663" i="4"/>
  <c r="C2630" i="4"/>
  <c r="E2698" i="4"/>
  <c r="B2722" i="4"/>
  <c r="D2650" i="4"/>
  <c r="A2674" i="4"/>
  <c r="D2668" i="4"/>
  <c r="A2692" i="4"/>
  <c r="A2679" i="4"/>
  <c r="D2655" i="4"/>
  <c r="E2656" i="4"/>
  <c r="B2680" i="4"/>
  <c r="B2694" i="4"/>
  <c r="E2670" i="4"/>
  <c r="F2628" i="4"/>
  <c r="E2648" i="4"/>
  <c r="B2672" i="4"/>
  <c r="B2707" i="4"/>
  <c r="E2683" i="4"/>
  <c r="B2688" i="4"/>
  <c r="E2664" i="4"/>
  <c r="F2642" i="4"/>
  <c r="A2683" i="4"/>
  <c r="D2659" i="4"/>
  <c r="E2686" i="4"/>
  <c r="B2710" i="4"/>
  <c r="D2656" i="4"/>
  <c r="C2656" i="4" s="1"/>
  <c r="A2680" i="4"/>
  <c r="F2624" i="4"/>
  <c r="D2653" i="4"/>
  <c r="A2677" i="4"/>
  <c r="D2660" i="4"/>
  <c r="A2684" i="4"/>
  <c r="B2685" i="4"/>
  <c r="E2661" i="4"/>
  <c r="B2681" i="4"/>
  <c r="E2657" i="4"/>
  <c r="C2657" i="4" s="1"/>
  <c r="D2662" i="4"/>
  <c r="A2686" i="4"/>
  <c r="D2669" i="4"/>
  <c r="A2693" i="4"/>
  <c r="E2649" i="4"/>
  <c r="B2673" i="4"/>
  <c r="E2667" i="4"/>
  <c r="B2691" i="4"/>
  <c r="E2665" i="4"/>
  <c r="B2689" i="4"/>
  <c r="B2695" i="4"/>
  <c r="E2671" i="4"/>
  <c r="B2699" i="4"/>
  <c r="E2675" i="4"/>
  <c r="B2679" i="4"/>
  <c r="E2655" i="4"/>
  <c r="F2625" i="4"/>
  <c r="E2653" i="4"/>
  <c r="B2677" i="4"/>
  <c r="A2691" i="4"/>
  <c r="D2667" i="4"/>
  <c r="D2649" i="4"/>
  <c r="A2673" i="4"/>
  <c r="D2652" i="4"/>
  <c r="A2676" i="4"/>
  <c r="E2660" i="4"/>
  <c r="B2684" i="4"/>
  <c r="D2666" i="4"/>
  <c r="A2690" i="4"/>
  <c r="F2632" i="4"/>
  <c r="D2709" i="4"/>
  <c r="A2733" i="4"/>
  <c r="E2687" i="4"/>
  <c r="B2711" i="4"/>
  <c r="B2682" i="4"/>
  <c r="E2658" i="4"/>
  <c r="F2647" i="4"/>
  <c r="D2654" i="4"/>
  <c r="A2678" i="4"/>
  <c r="D2681" i="4"/>
  <c r="A2705" i="4"/>
  <c r="E2652" i="4"/>
  <c r="B2676" i="4"/>
  <c r="B2690" i="4"/>
  <c r="E2666" i="4"/>
  <c r="A2672" i="4"/>
  <c r="D2648" i="4"/>
  <c r="D2687" i="4"/>
  <c r="A2711" i="4"/>
  <c r="A2689" i="4"/>
  <c r="D2665" i="4"/>
  <c r="C2665" i="4" s="1"/>
  <c r="B2678" i="4"/>
  <c r="E2654" i="4"/>
  <c r="A2736" i="4"/>
  <c r="D2712" i="4"/>
  <c r="D2675" i="4"/>
  <c r="A2699" i="4"/>
  <c r="A2695" i="4"/>
  <c r="D2671" i="4"/>
  <c r="F2636" i="4"/>
  <c r="F2630" i="4"/>
  <c r="C2658" i="4" l="1"/>
  <c r="C2667" i="4"/>
  <c r="C2644" i="4"/>
  <c r="E2668" i="4"/>
  <c r="B2692" i="4"/>
  <c r="F2648" i="4"/>
  <c r="C2648" i="4"/>
  <c r="F2649" i="4"/>
  <c r="C2649" i="4"/>
  <c r="F2662" i="4"/>
  <c r="C2662" i="4"/>
  <c r="F2670" i="4"/>
  <c r="F2671" i="4"/>
  <c r="C2671" i="4"/>
  <c r="F2653" i="4"/>
  <c r="C2653" i="4"/>
  <c r="F2646" i="4"/>
  <c r="F2668" i="4"/>
  <c r="C2668" i="4"/>
  <c r="D2670" i="4"/>
  <c r="C2670" i="4" s="1"/>
  <c r="A2694" i="4"/>
  <c r="F2659" i="4"/>
  <c r="C2659" i="4"/>
  <c r="F2669" i="4"/>
  <c r="C2669" i="4"/>
  <c r="F2661" i="4"/>
  <c r="C2661" i="4"/>
  <c r="E2693" i="4"/>
  <c r="B2717" i="4"/>
  <c r="F2675" i="4"/>
  <c r="C2675" i="4"/>
  <c r="C2654" i="4"/>
  <c r="F2655" i="4"/>
  <c r="C2655" i="4"/>
  <c r="D2682" i="4"/>
  <c r="C2682" i="4" s="1"/>
  <c r="A2706" i="4"/>
  <c r="F2650" i="4"/>
  <c r="C2650" i="4"/>
  <c r="F2657" i="4"/>
  <c r="F2664" i="4"/>
  <c r="C2664" i="4"/>
  <c r="C2666" i="4"/>
  <c r="F2687" i="4"/>
  <c r="C2687" i="4"/>
  <c r="F2658" i="4"/>
  <c r="F2652" i="4"/>
  <c r="C2652" i="4"/>
  <c r="C2660" i="4"/>
  <c r="A2707" i="4"/>
  <c r="D2683" i="4"/>
  <c r="D2695" i="4"/>
  <c r="A2719" i="4"/>
  <c r="E2682" i="4"/>
  <c r="B2706" i="4"/>
  <c r="B2709" i="4"/>
  <c r="E2685" i="4"/>
  <c r="A2723" i="4"/>
  <c r="D2699" i="4"/>
  <c r="C2699" i="4" s="1"/>
  <c r="E2691" i="4"/>
  <c r="B2715" i="4"/>
  <c r="D2684" i="4"/>
  <c r="A2708" i="4"/>
  <c r="A2703" i="4"/>
  <c r="D2679" i="4"/>
  <c r="E2690" i="4"/>
  <c r="B2714" i="4"/>
  <c r="B2735" i="4"/>
  <c r="E2711" i="4"/>
  <c r="B2700" i="4"/>
  <c r="E2676" i="4"/>
  <c r="E2707" i="4"/>
  <c r="B2731" i="4"/>
  <c r="D2692" i="4"/>
  <c r="A2716" i="4"/>
  <c r="E2681" i="4"/>
  <c r="C2681" i="4" s="1"/>
  <c r="B2705" i="4"/>
  <c r="E2688" i="4"/>
  <c r="B2712" i="4"/>
  <c r="E2672" i="4"/>
  <c r="B2696" i="4"/>
  <c r="D2673" i="4"/>
  <c r="A2697" i="4"/>
  <c r="F2667" i="4"/>
  <c r="A2715" i="4"/>
  <c r="D2691" i="4"/>
  <c r="B2723" i="4"/>
  <c r="E2699" i="4"/>
  <c r="D2680" i="4"/>
  <c r="A2704" i="4"/>
  <c r="D2674" i="4"/>
  <c r="A2698" i="4"/>
  <c r="E2673" i="4"/>
  <c r="B2697" i="4"/>
  <c r="A2760" i="4"/>
  <c r="D2736" i="4"/>
  <c r="D2733" i="4"/>
  <c r="A2757" i="4"/>
  <c r="A2729" i="4"/>
  <c r="D2705" i="4"/>
  <c r="A2717" i="4"/>
  <c r="D2693" i="4"/>
  <c r="B2702" i="4"/>
  <c r="E2678" i="4"/>
  <c r="D2690" i="4"/>
  <c r="C2690" i="4" s="1"/>
  <c r="A2714" i="4"/>
  <c r="D2676" i="4"/>
  <c r="A2700" i="4"/>
  <c r="E2689" i="4"/>
  <c r="B2713" i="4"/>
  <c r="A2696" i="4"/>
  <c r="D2672" i="4"/>
  <c r="F2665" i="4"/>
  <c r="E2710" i="4"/>
  <c r="B2734" i="4"/>
  <c r="E2722" i="4"/>
  <c r="B2746" i="4"/>
  <c r="E2680" i="4"/>
  <c r="B2704" i="4"/>
  <c r="F2660" i="4"/>
  <c r="A2701" i="4"/>
  <c r="D2677" i="4"/>
  <c r="B2703" i="4"/>
  <c r="E2679" i="4"/>
  <c r="F2681" i="4"/>
  <c r="D2686" i="4"/>
  <c r="A2710" i="4"/>
  <c r="F2656" i="4"/>
  <c r="D2689" i="4"/>
  <c r="C2689" i="4" s="1"/>
  <c r="A2713" i="4"/>
  <c r="D2678" i="4"/>
  <c r="A2702" i="4"/>
  <c r="F2666" i="4"/>
  <c r="B2701" i="4"/>
  <c r="E2677" i="4"/>
  <c r="B2719" i="4"/>
  <c r="E2695" i="4"/>
  <c r="A2735" i="4"/>
  <c r="D2711" i="4"/>
  <c r="C2711" i="4" s="1"/>
  <c r="F2654" i="4"/>
  <c r="B2708" i="4"/>
  <c r="E2684" i="4"/>
  <c r="B2718" i="4"/>
  <c r="E2694" i="4"/>
  <c r="E2692" i="4" l="1"/>
  <c r="B2716" i="4"/>
  <c r="C2684" i="4"/>
  <c r="F2686" i="4"/>
  <c r="C2686" i="4"/>
  <c r="F2693" i="4"/>
  <c r="C2693" i="4"/>
  <c r="F2673" i="4"/>
  <c r="C2673" i="4"/>
  <c r="D2706" i="4"/>
  <c r="A2730" i="4"/>
  <c r="F2672" i="4"/>
  <c r="C2672" i="4"/>
  <c r="F2692" i="4"/>
  <c r="C2692" i="4"/>
  <c r="F2674" i="4"/>
  <c r="C2674" i="4"/>
  <c r="C2677" i="4"/>
  <c r="D2694" i="4"/>
  <c r="C2694" i="4" s="1"/>
  <c r="A2718" i="4"/>
  <c r="F2680" i="4"/>
  <c r="C2680" i="4"/>
  <c r="F2688" i="4"/>
  <c r="C2688" i="4"/>
  <c r="F2682" i="4"/>
  <c r="F2678" i="4"/>
  <c r="C2678" i="4"/>
  <c r="F2676" i="4"/>
  <c r="C2676" i="4"/>
  <c r="C2679" i="4"/>
  <c r="B2741" i="4"/>
  <c r="E2717" i="4"/>
  <c r="F2683" i="4"/>
  <c r="C2683" i="4"/>
  <c r="F2685" i="4"/>
  <c r="C2685" i="4"/>
  <c r="C2691" i="4"/>
  <c r="C2695" i="4"/>
  <c r="E2715" i="4"/>
  <c r="B2739" i="4"/>
  <c r="A2725" i="4"/>
  <c r="D2701" i="4"/>
  <c r="C2701" i="4" s="1"/>
  <c r="D2696" i="4"/>
  <c r="A2720" i="4"/>
  <c r="D2729" i="4"/>
  <c r="A2753" i="4"/>
  <c r="F2699" i="4"/>
  <c r="D2717" i="4"/>
  <c r="A2741" i="4"/>
  <c r="B2755" i="4"/>
  <c r="E2731" i="4"/>
  <c r="A2784" i="4"/>
  <c r="D2760" i="4"/>
  <c r="E2723" i="4"/>
  <c r="B2747" i="4"/>
  <c r="E2714" i="4"/>
  <c r="B2738" i="4"/>
  <c r="E2706" i="4"/>
  <c r="F2706" i="4" s="1"/>
  <c r="B2730" i="4"/>
  <c r="E2701" i="4"/>
  <c r="B2725" i="4"/>
  <c r="A2737" i="4"/>
  <c r="D2713" i="4"/>
  <c r="C2713" i="4" s="1"/>
  <c r="D2700" i="4"/>
  <c r="A2724" i="4"/>
  <c r="B2759" i="4"/>
  <c r="E2735" i="4"/>
  <c r="F2691" i="4"/>
  <c r="E2705" i="4"/>
  <c r="F2705" i="4" s="1"/>
  <c r="B2729" i="4"/>
  <c r="B2737" i="4"/>
  <c r="E2713" i="4"/>
  <c r="A2781" i="4"/>
  <c r="D2757" i="4"/>
  <c r="D2704" i="4"/>
  <c r="A2728" i="4"/>
  <c r="E2700" i="4"/>
  <c r="B2724" i="4"/>
  <c r="D2723" i="4"/>
  <c r="A2747" i="4"/>
  <c r="B2736" i="4"/>
  <c r="E2712" i="4"/>
  <c r="B2733" i="4"/>
  <c r="E2709" i="4"/>
  <c r="E2708" i="4"/>
  <c r="B2732" i="4"/>
  <c r="E2746" i="4"/>
  <c r="B2770" i="4"/>
  <c r="F2711" i="4"/>
  <c r="D2710" i="4"/>
  <c r="A2734" i="4"/>
  <c r="E2734" i="4"/>
  <c r="B2758" i="4"/>
  <c r="F2690" i="4"/>
  <c r="D2715" i="4"/>
  <c r="A2739" i="4"/>
  <c r="F2679" i="4"/>
  <c r="A2743" i="4"/>
  <c r="D2719" i="4"/>
  <c r="F2677" i="4"/>
  <c r="E2718" i="4"/>
  <c r="B2742" i="4"/>
  <c r="E2704" i="4"/>
  <c r="B2728" i="4"/>
  <c r="F2689" i="4"/>
  <c r="E2697" i="4"/>
  <c r="B2721" i="4"/>
  <c r="A2727" i="4"/>
  <c r="D2703" i="4"/>
  <c r="F2695" i="4"/>
  <c r="B2727" i="4"/>
  <c r="E2703" i="4"/>
  <c r="D2698" i="4"/>
  <c r="A2722" i="4"/>
  <c r="E2696" i="4"/>
  <c r="B2720" i="4"/>
  <c r="D2714" i="4"/>
  <c r="A2738" i="4"/>
  <c r="A2759" i="4"/>
  <c r="D2735" i="4"/>
  <c r="B2726" i="4"/>
  <c r="E2702" i="4"/>
  <c r="D2716" i="4"/>
  <c r="A2740" i="4"/>
  <c r="D2708" i="4"/>
  <c r="A2732" i="4"/>
  <c r="D2702" i="4"/>
  <c r="A2726" i="4"/>
  <c r="B2743" i="4"/>
  <c r="E2719" i="4"/>
  <c r="D2697" i="4"/>
  <c r="A2721" i="4"/>
  <c r="F2684" i="4"/>
  <c r="D2707" i="4"/>
  <c r="A2731" i="4"/>
  <c r="C2705" i="4" l="1"/>
  <c r="E2716" i="4"/>
  <c r="B2740" i="4"/>
  <c r="C2696" i="4"/>
  <c r="C2719" i="4"/>
  <c r="D2718" i="4"/>
  <c r="C2718" i="4" s="1"/>
  <c r="A2742" i="4"/>
  <c r="C2706" i="4"/>
  <c r="F2707" i="4"/>
  <c r="C2707" i="4"/>
  <c r="F2708" i="4"/>
  <c r="C2708" i="4"/>
  <c r="F2716" i="4"/>
  <c r="C2716" i="4"/>
  <c r="F2710" i="4"/>
  <c r="C2710" i="4"/>
  <c r="F2715" i="4"/>
  <c r="C2715" i="4"/>
  <c r="C2704" i="4"/>
  <c r="F2694" i="4"/>
  <c r="C2703" i="4"/>
  <c r="C2700" i="4"/>
  <c r="F2698" i="4"/>
  <c r="C2698" i="4"/>
  <c r="F2723" i="4"/>
  <c r="C2723" i="4"/>
  <c r="F2697" i="4"/>
  <c r="C2697" i="4"/>
  <c r="D2730" i="4"/>
  <c r="A2754" i="4"/>
  <c r="F2714" i="4"/>
  <c r="C2714" i="4"/>
  <c r="F2709" i="4"/>
  <c r="C2709" i="4"/>
  <c r="B2765" i="4"/>
  <c r="E2741" i="4"/>
  <c r="F2735" i="4"/>
  <c r="C2735" i="4"/>
  <c r="C2702" i="4"/>
  <c r="F2712" i="4"/>
  <c r="C2712" i="4"/>
  <c r="F2717" i="4"/>
  <c r="C2717" i="4"/>
  <c r="B2749" i="4"/>
  <c r="E2725" i="4"/>
  <c r="B2762" i="4"/>
  <c r="E2738" i="4"/>
  <c r="D2722" i="4"/>
  <c r="A2746" i="4"/>
  <c r="F2719" i="4"/>
  <c r="B2767" i="4"/>
  <c r="E2743" i="4"/>
  <c r="A2744" i="4"/>
  <c r="D2720" i="4"/>
  <c r="E2758" i="4"/>
  <c r="B2782" i="4"/>
  <c r="D2781" i="4"/>
  <c r="A2805" i="4"/>
  <c r="A2765" i="4"/>
  <c r="D2741" i="4"/>
  <c r="B2771" i="4"/>
  <c r="E2747" i="4"/>
  <c r="F2696" i="4"/>
  <c r="E2730" i="4"/>
  <c r="F2730" i="4" s="1"/>
  <c r="B2754" i="4"/>
  <c r="F2703" i="4"/>
  <c r="D2743" i="4"/>
  <c r="C2743" i="4" s="1"/>
  <c r="A2767" i="4"/>
  <c r="E2724" i="4"/>
  <c r="B2748" i="4"/>
  <c r="A2783" i="4"/>
  <c r="D2759" i="4"/>
  <c r="A2751" i="4"/>
  <c r="D2727" i="4"/>
  <c r="E2770" i="4"/>
  <c r="B2794" i="4"/>
  <c r="A2750" i="4"/>
  <c r="D2726" i="4"/>
  <c r="D2738" i="4"/>
  <c r="A2762" i="4"/>
  <c r="E2721" i="4"/>
  <c r="B2745" i="4"/>
  <c r="A2763" i="4"/>
  <c r="D2739" i="4"/>
  <c r="E2759" i="4"/>
  <c r="B2783" i="4"/>
  <c r="F2701" i="4"/>
  <c r="B2757" i="4"/>
  <c r="E2733" i="4"/>
  <c r="A2761" i="4"/>
  <c r="D2737" i="4"/>
  <c r="C2737" i="4" s="1"/>
  <c r="A2745" i="4"/>
  <c r="D2721" i="4"/>
  <c r="D2734" i="4"/>
  <c r="A2758" i="4"/>
  <c r="B2761" i="4"/>
  <c r="E2737" i="4"/>
  <c r="F2702" i="4"/>
  <c r="E2732" i="4"/>
  <c r="B2756" i="4"/>
  <c r="D2724" i="4"/>
  <c r="A2748" i="4"/>
  <c r="D2725" i="4"/>
  <c r="A2749" i="4"/>
  <c r="D2732" i="4"/>
  <c r="C2732" i="4" s="1"/>
  <c r="A2756" i="4"/>
  <c r="D2740" i="4"/>
  <c r="A2764" i="4"/>
  <c r="E2736" i="4"/>
  <c r="B2760" i="4"/>
  <c r="A2755" i="4"/>
  <c r="D2731" i="4"/>
  <c r="B2744" i="4"/>
  <c r="E2720" i="4"/>
  <c r="D2728" i="4"/>
  <c r="C2728" i="4" s="1"/>
  <c r="A2752" i="4"/>
  <c r="F2700" i="4"/>
  <c r="A2808" i="4"/>
  <c r="D2784" i="4"/>
  <c r="E2739" i="4"/>
  <c r="B2763" i="4"/>
  <c r="B2779" i="4"/>
  <c r="E2755" i="4"/>
  <c r="E2742" i="4"/>
  <c r="B2766" i="4"/>
  <c r="B2751" i="4"/>
  <c r="E2727" i="4"/>
  <c r="D2747" i="4"/>
  <c r="A2771" i="4"/>
  <c r="E2729" i="4"/>
  <c r="F2729" i="4" s="1"/>
  <c r="B2753" i="4"/>
  <c r="A2777" i="4"/>
  <c r="D2753" i="4"/>
  <c r="B2750" i="4"/>
  <c r="E2726" i="4"/>
  <c r="E2728" i="4"/>
  <c r="B2752" i="4"/>
  <c r="F2704" i="4"/>
  <c r="F2713" i="4"/>
  <c r="E2740" i="4" l="1"/>
  <c r="B2764" i="4"/>
  <c r="F2718" i="4"/>
  <c r="F2724" i="4"/>
  <c r="C2724" i="4"/>
  <c r="F2731" i="4"/>
  <c r="C2731" i="4"/>
  <c r="C2726" i="4"/>
  <c r="C2720" i="4"/>
  <c r="F2733" i="4"/>
  <c r="C2733" i="4"/>
  <c r="D2754" i="4"/>
  <c r="C2754" i="4" s="1"/>
  <c r="A2778" i="4"/>
  <c r="F2721" i="4"/>
  <c r="C2721" i="4"/>
  <c r="B2789" i="4"/>
  <c r="E2765" i="4"/>
  <c r="F2738" i="4"/>
  <c r="C2738" i="4"/>
  <c r="F2736" i="4"/>
  <c r="C2736" i="4"/>
  <c r="C2730" i="4"/>
  <c r="F2725" i="4"/>
  <c r="C2725" i="4"/>
  <c r="C2727" i="4"/>
  <c r="D2742" i="4"/>
  <c r="C2742" i="4" s="1"/>
  <c r="A2766" i="4"/>
  <c r="F2734" i="4"/>
  <c r="C2734" i="4"/>
  <c r="F2740" i="4"/>
  <c r="C2740" i="4"/>
  <c r="F2722" i="4"/>
  <c r="C2722" i="4"/>
  <c r="F2747" i="4"/>
  <c r="C2747" i="4"/>
  <c r="F2739" i="4"/>
  <c r="C2739" i="4"/>
  <c r="F2759" i="4"/>
  <c r="C2759" i="4"/>
  <c r="F2741" i="4"/>
  <c r="C2741" i="4"/>
  <c r="C2729" i="4"/>
  <c r="E2752" i="4"/>
  <c r="B2776" i="4"/>
  <c r="B2775" i="4"/>
  <c r="E2751" i="4"/>
  <c r="F2728" i="4"/>
  <c r="A2780" i="4"/>
  <c r="D2756" i="4"/>
  <c r="A2775" i="4"/>
  <c r="D2751" i="4"/>
  <c r="B2795" i="4"/>
  <c r="E2771" i="4"/>
  <c r="D2771" i="4"/>
  <c r="C2771" i="4" s="1"/>
  <c r="A2795" i="4"/>
  <c r="E2794" i="4"/>
  <c r="B2818" i="4"/>
  <c r="F2727" i="4"/>
  <c r="B2790" i="4"/>
  <c r="E2766" i="4"/>
  <c r="B2785" i="4"/>
  <c r="E2761" i="4"/>
  <c r="D2805" i="4"/>
  <c r="A2829" i="4"/>
  <c r="B2781" i="4"/>
  <c r="E2757" i="4"/>
  <c r="B2791" i="4"/>
  <c r="E2767" i="4"/>
  <c r="D2752" i="4"/>
  <c r="A2776" i="4"/>
  <c r="D2749" i="4"/>
  <c r="A2773" i="4"/>
  <c r="A2787" i="4"/>
  <c r="D2763" i="4"/>
  <c r="D2746" i="4"/>
  <c r="A2770" i="4"/>
  <c r="A2832" i="4"/>
  <c r="D2808" i="4"/>
  <c r="E2756" i="4"/>
  <c r="B2780" i="4"/>
  <c r="B2807" i="4"/>
  <c r="E2783" i="4"/>
  <c r="D2758" i="4"/>
  <c r="A2782" i="4"/>
  <c r="D2765" i="4"/>
  <c r="A2789" i="4"/>
  <c r="E2744" i="4"/>
  <c r="B2768" i="4"/>
  <c r="B2772" i="4"/>
  <c r="E2748" i="4"/>
  <c r="B2803" i="4"/>
  <c r="E2779" i="4"/>
  <c r="D2748" i="4"/>
  <c r="A2772" i="4"/>
  <c r="A2769" i="4"/>
  <c r="D2745" i="4"/>
  <c r="A2786" i="4"/>
  <c r="D2762" i="4"/>
  <c r="A2791" i="4"/>
  <c r="D2767" i="4"/>
  <c r="E2782" i="4"/>
  <c r="B2806" i="4"/>
  <c r="F2732" i="4"/>
  <c r="E2745" i="4"/>
  <c r="B2769" i="4"/>
  <c r="B2774" i="4"/>
  <c r="E2750" i="4"/>
  <c r="A2801" i="4"/>
  <c r="D2777" i="4"/>
  <c r="E2763" i="4"/>
  <c r="B2787" i="4"/>
  <c r="F2743" i="4"/>
  <c r="B2786" i="4"/>
  <c r="E2762" i="4"/>
  <c r="D2764" i="4"/>
  <c r="A2788" i="4"/>
  <c r="A2807" i="4"/>
  <c r="D2783" i="4"/>
  <c r="C2783" i="4" s="1"/>
  <c r="A2779" i="4"/>
  <c r="D2755" i="4"/>
  <c r="D2761" i="4"/>
  <c r="C2761" i="4" s="1"/>
  <c r="A2785" i="4"/>
  <c r="F2726" i="4"/>
  <c r="F2720" i="4"/>
  <c r="F2737" i="4"/>
  <c r="B2777" i="4"/>
  <c r="E2753" i="4"/>
  <c r="F2753" i="4" s="1"/>
  <c r="E2760" i="4"/>
  <c r="B2784" i="4"/>
  <c r="D2750" i="4"/>
  <c r="A2774" i="4"/>
  <c r="E2754" i="4"/>
  <c r="B2778" i="4"/>
  <c r="A2768" i="4"/>
  <c r="D2744" i="4"/>
  <c r="E2749" i="4"/>
  <c r="B2773" i="4"/>
  <c r="C2762" i="4" l="1"/>
  <c r="E2764" i="4"/>
  <c r="B2788" i="4"/>
  <c r="C2745" i="4"/>
  <c r="C2749" i="4"/>
  <c r="F2757" i="4"/>
  <c r="C2757" i="4"/>
  <c r="C2753" i="4"/>
  <c r="F2763" i="4"/>
  <c r="C2763" i="4"/>
  <c r="F2767" i="4"/>
  <c r="C2767" i="4"/>
  <c r="F2750" i="4"/>
  <c r="C2750" i="4"/>
  <c r="F2754" i="4"/>
  <c r="C2748" i="4"/>
  <c r="F2758" i="4"/>
  <c r="C2758" i="4"/>
  <c r="F2751" i="4"/>
  <c r="C2751" i="4"/>
  <c r="A2790" i="4"/>
  <c r="D2766" i="4"/>
  <c r="C2766" i="4" s="1"/>
  <c r="B2813" i="4"/>
  <c r="E2789" i="4"/>
  <c r="F2746" i="4"/>
  <c r="C2746" i="4"/>
  <c r="F2755" i="4"/>
  <c r="C2755" i="4"/>
  <c r="F2744" i="4"/>
  <c r="C2744" i="4"/>
  <c r="F2765" i="4"/>
  <c r="C2765" i="4"/>
  <c r="F2764" i="4"/>
  <c r="C2764" i="4"/>
  <c r="F2752" i="4"/>
  <c r="C2752" i="4"/>
  <c r="C2756" i="4"/>
  <c r="F2742" i="4"/>
  <c r="F2760" i="4"/>
  <c r="C2760" i="4"/>
  <c r="D2778" i="4"/>
  <c r="A2802" i="4"/>
  <c r="E2778" i="4"/>
  <c r="F2778" i="4" s="1"/>
  <c r="B2802" i="4"/>
  <c r="B2814" i="4"/>
  <c r="E2790" i="4"/>
  <c r="F2756" i="4"/>
  <c r="B2797" i="4"/>
  <c r="E2773" i="4"/>
  <c r="D2788" i="4"/>
  <c r="A2812" i="4"/>
  <c r="D2782" i="4"/>
  <c r="A2806" i="4"/>
  <c r="D2829" i="4"/>
  <c r="A2853" i="4"/>
  <c r="E2786" i="4"/>
  <c r="B2810" i="4"/>
  <c r="A2809" i="4"/>
  <c r="D2785" i="4"/>
  <c r="D2780" i="4"/>
  <c r="C2780" i="4" s="1"/>
  <c r="A2804" i="4"/>
  <c r="B2831" i="4"/>
  <c r="E2807" i="4"/>
  <c r="B2809" i="4"/>
  <c r="E2785" i="4"/>
  <c r="E2787" i="4"/>
  <c r="B2811" i="4"/>
  <c r="B2827" i="4"/>
  <c r="E2803" i="4"/>
  <c r="D2774" i="4"/>
  <c r="A2798" i="4"/>
  <c r="F2761" i="4"/>
  <c r="E2818" i="4"/>
  <c r="B2842" i="4"/>
  <c r="D2787" i="4"/>
  <c r="A2811" i="4"/>
  <c r="F2749" i="4"/>
  <c r="E2780" i="4"/>
  <c r="B2804" i="4"/>
  <c r="A2825" i="4"/>
  <c r="D2801" i="4"/>
  <c r="A2856" i="4"/>
  <c r="D2832" i="4"/>
  <c r="A2797" i="4"/>
  <c r="D2773" i="4"/>
  <c r="E2795" i="4"/>
  <c r="B2819" i="4"/>
  <c r="A2799" i="4"/>
  <c r="D2775" i="4"/>
  <c r="A2815" i="4"/>
  <c r="D2791" i="4"/>
  <c r="F2762" i="4"/>
  <c r="D2786" i="4"/>
  <c r="A2810" i="4"/>
  <c r="E2772" i="4"/>
  <c r="B2796" i="4"/>
  <c r="F2745" i="4"/>
  <c r="E2768" i="4"/>
  <c r="B2792" i="4"/>
  <c r="D2779" i="4"/>
  <c r="A2803" i="4"/>
  <c r="A2793" i="4"/>
  <c r="D2769" i="4"/>
  <c r="B2815" i="4"/>
  <c r="E2791" i="4"/>
  <c r="D2795" i="4"/>
  <c r="A2819" i="4"/>
  <c r="B2799" i="4"/>
  <c r="E2775" i="4"/>
  <c r="E2806" i="4"/>
  <c r="B2830" i="4"/>
  <c r="D2776" i="4"/>
  <c r="A2800" i="4"/>
  <c r="B2808" i="4"/>
  <c r="E2784" i="4"/>
  <c r="F2783" i="4"/>
  <c r="B2798" i="4"/>
  <c r="E2774" i="4"/>
  <c r="D2772" i="4"/>
  <c r="C2772" i="4" s="1"/>
  <c r="A2796" i="4"/>
  <c r="D2789" i="4"/>
  <c r="A2813" i="4"/>
  <c r="D2770" i="4"/>
  <c r="A2794" i="4"/>
  <c r="F2771" i="4"/>
  <c r="E2776" i="4"/>
  <c r="B2800" i="4"/>
  <c r="E2777" i="4"/>
  <c r="C2777" i="4" s="1"/>
  <c r="B2801" i="4"/>
  <c r="D2768" i="4"/>
  <c r="A2792" i="4"/>
  <c r="A2831" i="4"/>
  <c r="D2807" i="4"/>
  <c r="C2807" i="4" s="1"/>
  <c r="E2769" i="4"/>
  <c r="B2793" i="4"/>
  <c r="F2748" i="4"/>
  <c r="B2805" i="4"/>
  <c r="E2781" i="4"/>
  <c r="F2777" i="4" l="1"/>
  <c r="C2791" i="4"/>
  <c r="E2788" i="4"/>
  <c r="B2812" i="4"/>
  <c r="F2785" i="4"/>
  <c r="C2785" i="4"/>
  <c r="F2770" i="4"/>
  <c r="C2770" i="4"/>
  <c r="F2779" i="4"/>
  <c r="C2779" i="4"/>
  <c r="F2789" i="4"/>
  <c r="C2789" i="4"/>
  <c r="E2813" i="4"/>
  <c r="B2837" i="4"/>
  <c r="D2802" i="4"/>
  <c r="A2826" i="4"/>
  <c r="D2790" i="4"/>
  <c r="C2790" i="4" s="1"/>
  <c r="A2814" i="4"/>
  <c r="F2769" i="4"/>
  <c r="C2769" i="4"/>
  <c r="C2778" i="4"/>
  <c r="F2781" i="4"/>
  <c r="C2781" i="4"/>
  <c r="C2768" i="4"/>
  <c r="F2787" i="4"/>
  <c r="C2787" i="4"/>
  <c r="F2782" i="4"/>
  <c r="C2782" i="4"/>
  <c r="F2786" i="4"/>
  <c r="C2786" i="4"/>
  <c r="C2776" i="4"/>
  <c r="F2775" i="4"/>
  <c r="C2775" i="4"/>
  <c r="F2795" i="4"/>
  <c r="C2795" i="4"/>
  <c r="C2773" i="4"/>
  <c r="F2774" i="4"/>
  <c r="C2774" i="4"/>
  <c r="F2784" i="4"/>
  <c r="C2784" i="4"/>
  <c r="F2788" i="4"/>
  <c r="C2788" i="4"/>
  <c r="F2766" i="4"/>
  <c r="A2821" i="4"/>
  <c r="D2797" i="4"/>
  <c r="C2797" i="4" s="1"/>
  <c r="D2813" i="4"/>
  <c r="A2837" i="4"/>
  <c r="F2791" i="4"/>
  <c r="A2849" i="4"/>
  <c r="D2825" i="4"/>
  <c r="D2798" i="4"/>
  <c r="A2822" i="4"/>
  <c r="F2780" i="4"/>
  <c r="E2800" i="4"/>
  <c r="B2824" i="4"/>
  <c r="E2831" i="4"/>
  <c r="B2855" i="4"/>
  <c r="D2815" i="4"/>
  <c r="A2839" i="4"/>
  <c r="B2821" i="4"/>
  <c r="E2797" i="4"/>
  <c r="E2808" i="4"/>
  <c r="B2832" i="4"/>
  <c r="B2839" i="4"/>
  <c r="E2815" i="4"/>
  <c r="D2810" i="4"/>
  <c r="A2834" i="4"/>
  <c r="B2829" i="4"/>
  <c r="E2805" i="4"/>
  <c r="D2800" i="4"/>
  <c r="C2800" i="4" s="1"/>
  <c r="A2824" i="4"/>
  <c r="E2793" i="4"/>
  <c r="B2817" i="4"/>
  <c r="D2803" i="4"/>
  <c r="A2827" i="4"/>
  <c r="F2776" i="4"/>
  <c r="A2817" i="4"/>
  <c r="D2793" i="4"/>
  <c r="C2793" i="4" s="1"/>
  <c r="D2804" i="4"/>
  <c r="A2828" i="4"/>
  <c r="F2807" i="4"/>
  <c r="D2806" i="4"/>
  <c r="A2830" i="4"/>
  <c r="D2794" i="4"/>
  <c r="A2818" i="4"/>
  <c r="A2880" i="4"/>
  <c r="D2856" i="4"/>
  <c r="D2812" i="4"/>
  <c r="A2836" i="4"/>
  <c r="E2830" i="4"/>
  <c r="B2854" i="4"/>
  <c r="B2816" i="4"/>
  <c r="E2792" i="4"/>
  <c r="D2792" i="4"/>
  <c r="A2816" i="4"/>
  <c r="A2823" i="4"/>
  <c r="D2799" i="4"/>
  <c r="B2851" i="4"/>
  <c r="E2827" i="4"/>
  <c r="A2833" i="4"/>
  <c r="D2809" i="4"/>
  <c r="F2768" i="4"/>
  <c r="B2823" i="4"/>
  <c r="E2799" i="4"/>
  <c r="B2843" i="4"/>
  <c r="E2819" i="4"/>
  <c r="A2835" i="4"/>
  <c r="D2811" i="4"/>
  <c r="E2811" i="4"/>
  <c r="B2835" i="4"/>
  <c r="E2810" i="4"/>
  <c r="B2834" i="4"/>
  <c r="E2814" i="4"/>
  <c r="B2838" i="4"/>
  <c r="E2809" i="4"/>
  <c r="B2833" i="4"/>
  <c r="E2804" i="4"/>
  <c r="B2828" i="4"/>
  <c r="A2855" i="4"/>
  <c r="D2831" i="4"/>
  <c r="D2796" i="4"/>
  <c r="A2820" i="4"/>
  <c r="F2772" i="4"/>
  <c r="E2801" i="4"/>
  <c r="F2801" i="4" s="1"/>
  <c r="B2825" i="4"/>
  <c r="B2822" i="4"/>
  <c r="E2798" i="4"/>
  <c r="A2843" i="4"/>
  <c r="D2819" i="4"/>
  <c r="E2802" i="4"/>
  <c r="F2802" i="4" s="1"/>
  <c r="B2826" i="4"/>
  <c r="B2820" i="4"/>
  <c r="E2796" i="4"/>
  <c r="F2773" i="4"/>
  <c r="E2842" i="4"/>
  <c r="B2866" i="4"/>
  <c r="A2877" i="4"/>
  <c r="D2853" i="4"/>
  <c r="E2812" i="4" l="1"/>
  <c r="B2836" i="4"/>
  <c r="C2804" i="4"/>
  <c r="F2790" i="4"/>
  <c r="C2796" i="4"/>
  <c r="C2801" i="4"/>
  <c r="C2809" i="4"/>
  <c r="C2811" i="4"/>
  <c r="F2803" i="4"/>
  <c r="C2803" i="4"/>
  <c r="F2812" i="4"/>
  <c r="C2812" i="4"/>
  <c r="D2814" i="4"/>
  <c r="C2814" i="4" s="1"/>
  <c r="A2838" i="4"/>
  <c r="F2815" i="4"/>
  <c r="C2815" i="4"/>
  <c r="E2837" i="4"/>
  <c r="B2861" i="4"/>
  <c r="F2794" i="4"/>
  <c r="C2794" i="4"/>
  <c r="F2808" i="4"/>
  <c r="C2808" i="4"/>
  <c r="F2805" i="4"/>
  <c r="C2805" i="4"/>
  <c r="F2813" i="4"/>
  <c r="C2813" i="4"/>
  <c r="C2799" i="4"/>
  <c r="F2819" i="4"/>
  <c r="C2819" i="4"/>
  <c r="C2798" i="4"/>
  <c r="D2826" i="4"/>
  <c r="A2850" i="4"/>
  <c r="C2810" i="4"/>
  <c r="F2792" i="4"/>
  <c r="C2792" i="4"/>
  <c r="F2806" i="4"/>
  <c r="C2806" i="4"/>
  <c r="C2802" i="4"/>
  <c r="F2831" i="4"/>
  <c r="C2831" i="4"/>
  <c r="E2843" i="4"/>
  <c r="B2867" i="4"/>
  <c r="B2856" i="4"/>
  <c r="E2832" i="4"/>
  <c r="D2843" i="4"/>
  <c r="A2867" i="4"/>
  <c r="E2817" i="4"/>
  <c r="B2841" i="4"/>
  <c r="D2822" i="4"/>
  <c r="A2846" i="4"/>
  <c r="B2846" i="4"/>
  <c r="E2822" i="4"/>
  <c r="E2838" i="4"/>
  <c r="B2862" i="4"/>
  <c r="E2816" i="4"/>
  <c r="B2840" i="4"/>
  <c r="E2821" i="4"/>
  <c r="B2845" i="4"/>
  <c r="B2849" i="4"/>
  <c r="E2825" i="4"/>
  <c r="F2825" i="4" s="1"/>
  <c r="D2824" i="4"/>
  <c r="A2848" i="4"/>
  <c r="E2834" i="4"/>
  <c r="B2858" i="4"/>
  <c r="D2849" i="4"/>
  <c r="A2873" i="4"/>
  <c r="B2863" i="4"/>
  <c r="E2839" i="4"/>
  <c r="D2877" i="4"/>
  <c r="A2901" i="4"/>
  <c r="A2840" i="4"/>
  <c r="D2816" i="4"/>
  <c r="A2863" i="4"/>
  <c r="D2839" i="4"/>
  <c r="E2866" i="4"/>
  <c r="B2890" i="4"/>
  <c r="F2798" i="4"/>
  <c r="B2847" i="4"/>
  <c r="E2823" i="4"/>
  <c r="F2804" i="4"/>
  <c r="F2793" i="4"/>
  <c r="B2853" i="4"/>
  <c r="E2829" i="4"/>
  <c r="E2855" i="4"/>
  <c r="B2879" i="4"/>
  <c r="D2837" i="4"/>
  <c r="A2861" i="4"/>
  <c r="B2857" i="4"/>
  <c r="E2833" i="4"/>
  <c r="E2854" i="4"/>
  <c r="B2878" i="4"/>
  <c r="A2852" i="4"/>
  <c r="D2828" i="4"/>
  <c r="B2844" i="4"/>
  <c r="E2820" i="4"/>
  <c r="F2800" i="4"/>
  <c r="F2796" i="4"/>
  <c r="D2817" i="4"/>
  <c r="A2841" i="4"/>
  <c r="D2834" i="4"/>
  <c r="A2858" i="4"/>
  <c r="F2811" i="4"/>
  <c r="E2851" i="4"/>
  <c r="B2875" i="4"/>
  <c r="D2880" i="4"/>
  <c r="A2904" i="4"/>
  <c r="F2810" i="4"/>
  <c r="F2797" i="4"/>
  <c r="E2828" i="4"/>
  <c r="B2852" i="4"/>
  <c r="A2847" i="4"/>
  <c r="D2823" i="4"/>
  <c r="E2824" i="4"/>
  <c r="B2848" i="4"/>
  <c r="D2830" i="4"/>
  <c r="A2854" i="4"/>
  <c r="F2809" i="4"/>
  <c r="D2836" i="4"/>
  <c r="A2860" i="4"/>
  <c r="D2820" i="4"/>
  <c r="A2844" i="4"/>
  <c r="E2835" i="4"/>
  <c r="B2859" i="4"/>
  <c r="A2857" i="4"/>
  <c r="D2833" i="4"/>
  <c r="B2850" i="4"/>
  <c r="E2826" i="4"/>
  <c r="F2826" i="4" s="1"/>
  <c r="D2855" i="4"/>
  <c r="A2879" i="4"/>
  <c r="A2859" i="4"/>
  <c r="D2835" i="4"/>
  <c r="F2799" i="4"/>
  <c r="D2818" i="4"/>
  <c r="A2842" i="4"/>
  <c r="A2851" i="4"/>
  <c r="D2827" i="4"/>
  <c r="A2845" i="4"/>
  <c r="D2821" i="4"/>
  <c r="C2821" i="4" s="1"/>
  <c r="C2817" i="4" l="1"/>
  <c r="C2839" i="4"/>
  <c r="E2836" i="4"/>
  <c r="B2860" i="4"/>
  <c r="F2855" i="4"/>
  <c r="C2855" i="4"/>
  <c r="F2816" i="4"/>
  <c r="C2816" i="4"/>
  <c r="F2830" i="4"/>
  <c r="C2830" i="4"/>
  <c r="F2828" i="4"/>
  <c r="C2828" i="4"/>
  <c r="F2824" i="4"/>
  <c r="C2824" i="4"/>
  <c r="B2885" i="4"/>
  <c r="E2861" i="4"/>
  <c r="F2833" i="4"/>
  <c r="C2833" i="4"/>
  <c r="D2838" i="4"/>
  <c r="C2838" i="4" s="1"/>
  <c r="A2862" i="4"/>
  <c r="F2836" i="4"/>
  <c r="C2836" i="4"/>
  <c r="F2823" i="4"/>
  <c r="C2823" i="4"/>
  <c r="F2843" i="4"/>
  <c r="C2843" i="4"/>
  <c r="F2834" i="4"/>
  <c r="C2834" i="4"/>
  <c r="F2829" i="4"/>
  <c r="C2829" i="4"/>
  <c r="F2818" i="4"/>
  <c r="C2818" i="4"/>
  <c r="F2838" i="4"/>
  <c r="F2820" i="4"/>
  <c r="C2820" i="4"/>
  <c r="F2837" i="4"/>
  <c r="C2837" i="4"/>
  <c r="A2874" i="4"/>
  <c r="D2850" i="4"/>
  <c r="F2822" i="4"/>
  <c r="C2822" i="4"/>
  <c r="C2825" i="4"/>
  <c r="F2827" i="4"/>
  <c r="C2827" i="4"/>
  <c r="F2832" i="4"/>
  <c r="C2832" i="4"/>
  <c r="C2835" i="4"/>
  <c r="C2826" i="4"/>
  <c r="F2814" i="4"/>
  <c r="E2844" i="4"/>
  <c r="B2868" i="4"/>
  <c r="B2877" i="4"/>
  <c r="E2853" i="4"/>
  <c r="D2842" i="4"/>
  <c r="A2866" i="4"/>
  <c r="E2859" i="4"/>
  <c r="B2883" i="4"/>
  <c r="A2871" i="4"/>
  <c r="D2847" i="4"/>
  <c r="B2902" i="4"/>
  <c r="E2878" i="4"/>
  <c r="B2869" i="4"/>
  <c r="E2845" i="4"/>
  <c r="E2841" i="4"/>
  <c r="B2865" i="4"/>
  <c r="D2858" i="4"/>
  <c r="A2882" i="4"/>
  <c r="B2881" i="4"/>
  <c r="E2857" i="4"/>
  <c r="B2914" i="4"/>
  <c r="E2890" i="4"/>
  <c r="E2852" i="4"/>
  <c r="B2876" i="4"/>
  <c r="A2885" i="4"/>
  <c r="D2861" i="4"/>
  <c r="A2897" i="4"/>
  <c r="D2873" i="4"/>
  <c r="E2862" i="4"/>
  <c r="B2886" i="4"/>
  <c r="D2851" i="4"/>
  <c r="A2875" i="4"/>
  <c r="A2925" i="4"/>
  <c r="D2901" i="4"/>
  <c r="B2887" i="4"/>
  <c r="E2863" i="4"/>
  <c r="E2840" i="4"/>
  <c r="B2864" i="4"/>
  <c r="A2891" i="4"/>
  <c r="D2867" i="4"/>
  <c r="D2859" i="4"/>
  <c r="A2883" i="4"/>
  <c r="D2860" i="4"/>
  <c r="A2884" i="4"/>
  <c r="A2903" i="4"/>
  <c r="D2879" i="4"/>
  <c r="C2879" i="4" s="1"/>
  <c r="D2904" i="4"/>
  <c r="A2928" i="4"/>
  <c r="B2880" i="4"/>
  <c r="E2856" i="4"/>
  <c r="D2841" i="4"/>
  <c r="A2865" i="4"/>
  <c r="F2817" i="4"/>
  <c r="F2835" i="4"/>
  <c r="B2903" i="4"/>
  <c r="E2879" i="4"/>
  <c r="E2858" i="4"/>
  <c r="B2882" i="4"/>
  <c r="E2867" i="4"/>
  <c r="B2891" i="4"/>
  <c r="D2844" i="4"/>
  <c r="A2868" i="4"/>
  <c r="D2854" i="4"/>
  <c r="A2878" i="4"/>
  <c r="B2899" i="4"/>
  <c r="E2875" i="4"/>
  <c r="F2839" i="4"/>
  <c r="B2870" i="4"/>
  <c r="E2846" i="4"/>
  <c r="E2848" i="4"/>
  <c r="B2872" i="4"/>
  <c r="D2840" i="4"/>
  <c r="A2864" i="4"/>
  <c r="D2857" i="4"/>
  <c r="A2881" i="4"/>
  <c r="D2852" i="4"/>
  <c r="A2876" i="4"/>
  <c r="E2849" i="4"/>
  <c r="F2849" i="4" s="1"/>
  <c r="B2873" i="4"/>
  <c r="B2871" i="4"/>
  <c r="E2847" i="4"/>
  <c r="F2821" i="4"/>
  <c r="A2869" i="4"/>
  <c r="D2845" i="4"/>
  <c r="E2850" i="4"/>
  <c r="F2850" i="4" s="1"/>
  <c r="B2874" i="4"/>
  <c r="A2887" i="4"/>
  <c r="D2863" i="4"/>
  <c r="D2848" i="4"/>
  <c r="A2872" i="4"/>
  <c r="A2870" i="4"/>
  <c r="D2846" i="4"/>
  <c r="E2860" i="4" l="1"/>
  <c r="B2884" i="4"/>
  <c r="F2860" i="4"/>
  <c r="C2860" i="4"/>
  <c r="F2851" i="4"/>
  <c r="C2851" i="4"/>
  <c r="C2852" i="4"/>
  <c r="F2845" i="4"/>
  <c r="C2845" i="4"/>
  <c r="F2857" i="4"/>
  <c r="C2857" i="4"/>
  <c r="F2859" i="4"/>
  <c r="C2859" i="4"/>
  <c r="C2849" i="4"/>
  <c r="E2885" i="4"/>
  <c r="B2909" i="4"/>
  <c r="F2846" i="4"/>
  <c r="C2846" i="4"/>
  <c r="F2858" i="4"/>
  <c r="C2858" i="4"/>
  <c r="F2847" i="4"/>
  <c r="C2847" i="4"/>
  <c r="F2854" i="4"/>
  <c r="C2854" i="4"/>
  <c r="F2841" i="4"/>
  <c r="C2841" i="4"/>
  <c r="F2861" i="4"/>
  <c r="C2861" i="4"/>
  <c r="C2848" i="4"/>
  <c r="C2850" i="4"/>
  <c r="F2867" i="4"/>
  <c r="C2867" i="4"/>
  <c r="F2840" i="4"/>
  <c r="C2840" i="4"/>
  <c r="F2856" i="4"/>
  <c r="C2856" i="4"/>
  <c r="F2842" i="4"/>
  <c r="C2842" i="4"/>
  <c r="D2862" i="4"/>
  <c r="C2862" i="4" s="1"/>
  <c r="A2886" i="4"/>
  <c r="F2844" i="4"/>
  <c r="C2844" i="4"/>
  <c r="F2853" i="4"/>
  <c r="C2853" i="4"/>
  <c r="F2863" i="4"/>
  <c r="C2863" i="4"/>
  <c r="D2874" i="4"/>
  <c r="A2898" i="4"/>
  <c r="A2906" i="4"/>
  <c r="D2882" i="4"/>
  <c r="D2866" i="4"/>
  <c r="A2890" i="4"/>
  <c r="D2878" i="4"/>
  <c r="A2902" i="4"/>
  <c r="A2927" i="4"/>
  <c r="D2903" i="4"/>
  <c r="E2883" i="4"/>
  <c r="B2907" i="4"/>
  <c r="D2872" i="4"/>
  <c r="A2896" i="4"/>
  <c r="E2865" i="4"/>
  <c r="B2889" i="4"/>
  <c r="D2884" i="4"/>
  <c r="A2908" i="4"/>
  <c r="A2899" i="4"/>
  <c r="D2875" i="4"/>
  <c r="B2926" i="4"/>
  <c r="E2902" i="4"/>
  <c r="D2869" i="4"/>
  <c r="A2893" i="4"/>
  <c r="D2864" i="4"/>
  <c r="A2888" i="4"/>
  <c r="A2907" i="4"/>
  <c r="D2883" i="4"/>
  <c r="B2894" i="4"/>
  <c r="E2870" i="4"/>
  <c r="A2909" i="4"/>
  <c r="D2885" i="4"/>
  <c r="E2886" i="4"/>
  <c r="B2910" i="4"/>
  <c r="B2898" i="4"/>
  <c r="E2874" i="4"/>
  <c r="D2928" i="4"/>
  <c r="A2952" i="4"/>
  <c r="D2952" i="4" s="1"/>
  <c r="B2901" i="4"/>
  <c r="E2877" i="4"/>
  <c r="E2914" i="4"/>
  <c r="B2938" i="4"/>
  <c r="E2938" i="4" s="1"/>
  <c r="A2895" i="4"/>
  <c r="D2871" i="4"/>
  <c r="C2871" i="4" s="1"/>
  <c r="D2870" i="4"/>
  <c r="A2894" i="4"/>
  <c r="E2872" i="4"/>
  <c r="B2896" i="4"/>
  <c r="D2868" i="4"/>
  <c r="A2892" i="4"/>
  <c r="D2865" i="4"/>
  <c r="A2889" i="4"/>
  <c r="B2905" i="4"/>
  <c r="E2881" i="4"/>
  <c r="F2848" i="4"/>
  <c r="B2915" i="4"/>
  <c r="E2891" i="4"/>
  <c r="A2915" i="4"/>
  <c r="D2891" i="4"/>
  <c r="B2895" i="4"/>
  <c r="E2871" i="4"/>
  <c r="E2864" i="4"/>
  <c r="B2888" i="4"/>
  <c r="A2911" i="4"/>
  <c r="D2887" i="4"/>
  <c r="B2897" i="4"/>
  <c r="E2873" i="4"/>
  <c r="F2873" i="4" s="1"/>
  <c r="B2906" i="4"/>
  <c r="E2882" i="4"/>
  <c r="D2876" i="4"/>
  <c r="A2900" i="4"/>
  <c r="B2911" i="4"/>
  <c r="E2887" i="4"/>
  <c r="B2893" i="4"/>
  <c r="E2869" i="4"/>
  <c r="E2868" i="4"/>
  <c r="B2892" i="4"/>
  <c r="A2905" i="4"/>
  <c r="D2881" i="4"/>
  <c r="C2881" i="4" s="1"/>
  <c r="B2927" i="4"/>
  <c r="E2903" i="4"/>
  <c r="A2949" i="4"/>
  <c r="D2949" i="4" s="1"/>
  <c r="D2925" i="4"/>
  <c r="A2921" i="4"/>
  <c r="D2897" i="4"/>
  <c r="B2904" i="4"/>
  <c r="E2880" i="4"/>
  <c r="F2852" i="4"/>
  <c r="B2923" i="4"/>
  <c r="E2899" i="4"/>
  <c r="F2879" i="4"/>
  <c r="E2876" i="4"/>
  <c r="B2900" i="4"/>
  <c r="C2882" i="4" l="1"/>
  <c r="F2862" i="4"/>
  <c r="E2884" i="4"/>
  <c r="B2908" i="4"/>
  <c r="F2874" i="4"/>
  <c r="F2875" i="4"/>
  <c r="C2875" i="4"/>
  <c r="F2887" i="4"/>
  <c r="C2887" i="4"/>
  <c r="F2877" i="4"/>
  <c r="C2877" i="4"/>
  <c r="F2865" i="4"/>
  <c r="C2865" i="4"/>
  <c r="F2884" i="4"/>
  <c r="C2884" i="4"/>
  <c r="F2878" i="4"/>
  <c r="C2878" i="4"/>
  <c r="F2885" i="4"/>
  <c r="C2885" i="4"/>
  <c r="C2868" i="4"/>
  <c r="B2933" i="4"/>
  <c r="E2933" i="4" s="1"/>
  <c r="E2909" i="4"/>
  <c r="F2903" i="4"/>
  <c r="C2903" i="4"/>
  <c r="F2891" i="4"/>
  <c r="C2891" i="4"/>
  <c r="C2864" i="4"/>
  <c r="C2873" i="4"/>
  <c r="C2883" i="4"/>
  <c r="C2876" i="4"/>
  <c r="D2898" i="4"/>
  <c r="C2898" i="4" s="1"/>
  <c r="A2922" i="4"/>
  <c r="F2880" i="4"/>
  <c r="C2880" i="4"/>
  <c r="F2866" i="4"/>
  <c r="C2866" i="4"/>
  <c r="A2910" i="4"/>
  <c r="D2886" i="4"/>
  <c r="C2886" i="4" s="1"/>
  <c r="C2870" i="4"/>
  <c r="F2869" i="4"/>
  <c r="C2869" i="4"/>
  <c r="F2872" i="4"/>
  <c r="C2872" i="4"/>
  <c r="C2874" i="4"/>
  <c r="A2913" i="4"/>
  <c r="D2889" i="4"/>
  <c r="C2889" i="4" s="1"/>
  <c r="F2883" i="4"/>
  <c r="D2908" i="4"/>
  <c r="A2932" i="4"/>
  <c r="D2932" i="4" s="1"/>
  <c r="D2902" i="4"/>
  <c r="A2926" i="4"/>
  <c r="D2895" i="4"/>
  <c r="A2919" i="4"/>
  <c r="E2888" i="4"/>
  <c r="B2912" i="4"/>
  <c r="F2868" i="4"/>
  <c r="A2931" i="4"/>
  <c r="D2931" i="4" s="1"/>
  <c r="C2931" i="4" s="1"/>
  <c r="D2907" i="4"/>
  <c r="B2924" i="4"/>
  <c r="E2900" i="4"/>
  <c r="E2895" i="4"/>
  <c r="B2919" i="4"/>
  <c r="B2920" i="4"/>
  <c r="E2896" i="4"/>
  <c r="E2889" i="4"/>
  <c r="B2913" i="4"/>
  <c r="D2890" i="4"/>
  <c r="A2914" i="4"/>
  <c r="B2917" i="4"/>
  <c r="E2893" i="4"/>
  <c r="A2923" i="4"/>
  <c r="D2899" i="4"/>
  <c r="D2892" i="4"/>
  <c r="A2916" i="4"/>
  <c r="D2921" i="4"/>
  <c r="A2945" i="4"/>
  <c r="D2945" i="4" s="1"/>
  <c r="B2935" i="4"/>
  <c r="E2935" i="4" s="1"/>
  <c r="E2911" i="4"/>
  <c r="E2901" i="4"/>
  <c r="B2925" i="4"/>
  <c r="A2924" i="4"/>
  <c r="D2900" i="4"/>
  <c r="E2907" i="4"/>
  <c r="B2931" i="4"/>
  <c r="E2931" i="4" s="1"/>
  <c r="E2905" i="4"/>
  <c r="B2929" i="4"/>
  <c r="A2935" i="4"/>
  <c r="D2935" i="4" s="1"/>
  <c r="D2911" i="4"/>
  <c r="E2904" i="4"/>
  <c r="B2928" i="4"/>
  <c r="F2876" i="4"/>
  <c r="D2894" i="4"/>
  <c r="A2918" i="4"/>
  <c r="A2912" i="4"/>
  <c r="D2888" i="4"/>
  <c r="F2882" i="4"/>
  <c r="B2947" i="4"/>
  <c r="E2947" i="4" s="1"/>
  <c r="E2923" i="4"/>
  <c r="A2929" i="4"/>
  <c r="D2905" i="4"/>
  <c r="A2933" i="4"/>
  <c r="D2933" i="4" s="1"/>
  <c r="D2909" i="4"/>
  <c r="E2926" i="4"/>
  <c r="B2950" i="4"/>
  <c r="E2950" i="4" s="1"/>
  <c r="A2939" i="4"/>
  <c r="D2939" i="4" s="1"/>
  <c r="D2915" i="4"/>
  <c r="B2951" i="4"/>
  <c r="E2951" i="4" s="1"/>
  <c r="E2927" i="4"/>
  <c r="F2870" i="4"/>
  <c r="B2922" i="4"/>
  <c r="E2898" i="4"/>
  <c r="F2864" i="4"/>
  <c r="D2906" i="4"/>
  <c r="C2906" i="4" s="1"/>
  <c r="A2930" i="4"/>
  <c r="D2930" i="4" s="1"/>
  <c r="E2892" i="4"/>
  <c r="B2916" i="4"/>
  <c r="B2921" i="4"/>
  <c r="E2897" i="4"/>
  <c r="F2897" i="4" s="1"/>
  <c r="E2894" i="4"/>
  <c r="B2918" i="4"/>
  <c r="A2951" i="4"/>
  <c r="D2951" i="4" s="1"/>
  <c r="D2927" i="4"/>
  <c r="F2881" i="4"/>
  <c r="E2906" i="4"/>
  <c r="B2930" i="4"/>
  <c r="E2930" i="4" s="1"/>
  <c r="B2939" i="4"/>
  <c r="E2939" i="4" s="1"/>
  <c r="E2915" i="4"/>
  <c r="F2871" i="4"/>
  <c r="B2934" i="4"/>
  <c r="E2934" i="4" s="1"/>
  <c r="E2910" i="4"/>
  <c r="A2917" i="4"/>
  <c r="D2893" i="4"/>
  <c r="D2896" i="4"/>
  <c r="A2920" i="4"/>
  <c r="F2886" i="4" l="1"/>
  <c r="B2932" i="4"/>
  <c r="E2932" i="4" s="1"/>
  <c r="E2908" i="4"/>
  <c r="F2915" i="4"/>
  <c r="C2915" i="4"/>
  <c r="F2939" i="4"/>
  <c r="C2939" i="4"/>
  <c r="C2894" i="4"/>
  <c r="F2930" i="4"/>
  <c r="C2930" i="4"/>
  <c r="F2909" i="4"/>
  <c r="C2909" i="4"/>
  <c r="D2922" i="4"/>
  <c r="A2946" i="4"/>
  <c r="D2946" i="4" s="1"/>
  <c r="F2900" i="4"/>
  <c r="C2900" i="4"/>
  <c r="F2933" i="4"/>
  <c r="C2933" i="4"/>
  <c r="F2898" i="4"/>
  <c r="F2901" i="4"/>
  <c r="C2901" i="4"/>
  <c r="F2911" i="4"/>
  <c r="C2911" i="4"/>
  <c r="F2895" i="4"/>
  <c r="C2895" i="4"/>
  <c r="C2935" i="4"/>
  <c r="F2927" i="4"/>
  <c r="C2927" i="4"/>
  <c r="F2902" i="4"/>
  <c r="C2902" i="4"/>
  <c r="C2897" i="4"/>
  <c r="F2888" i="4"/>
  <c r="C2888" i="4"/>
  <c r="F2934" i="4"/>
  <c r="F2890" i="4"/>
  <c r="C2890" i="4"/>
  <c r="F2905" i="4"/>
  <c r="C2905" i="4"/>
  <c r="F2896" i="4"/>
  <c r="C2896" i="4"/>
  <c r="F2951" i="4"/>
  <c r="C2951" i="4"/>
  <c r="F2892" i="4"/>
  <c r="C2892" i="4"/>
  <c r="F2932" i="4"/>
  <c r="C2932" i="4"/>
  <c r="C2907" i="4"/>
  <c r="F2904" i="4"/>
  <c r="C2904" i="4"/>
  <c r="F2893" i="4"/>
  <c r="C2893" i="4"/>
  <c r="F2899" i="4"/>
  <c r="C2899" i="4"/>
  <c r="F2908" i="4"/>
  <c r="C2908" i="4"/>
  <c r="A2934" i="4"/>
  <c r="D2934" i="4" s="1"/>
  <c r="C2934" i="4" s="1"/>
  <c r="D2910" i="4"/>
  <c r="C2910" i="4" s="1"/>
  <c r="E2912" i="4"/>
  <c r="B2936" i="4"/>
  <c r="E2936" i="4" s="1"/>
  <c r="D2917" i="4"/>
  <c r="C2917" i="4" s="1"/>
  <c r="A2941" i="4"/>
  <c r="D2941" i="4" s="1"/>
  <c r="B2942" i="4"/>
  <c r="E2942" i="4" s="1"/>
  <c r="E2918" i="4"/>
  <c r="A2953" i="4"/>
  <c r="D2953" i="4" s="1"/>
  <c r="D2929" i="4"/>
  <c r="F2935" i="4"/>
  <c r="A2947" i="4"/>
  <c r="D2947" i="4" s="1"/>
  <c r="D2923" i="4"/>
  <c r="B2946" i="4"/>
  <c r="E2946" i="4" s="1"/>
  <c r="E2922" i="4"/>
  <c r="F2922" i="4" s="1"/>
  <c r="A2940" i="4"/>
  <c r="D2940" i="4" s="1"/>
  <c r="D2916" i="4"/>
  <c r="E2920" i="4"/>
  <c r="B2944" i="4"/>
  <c r="E2944" i="4" s="1"/>
  <c r="A2948" i="4"/>
  <c r="D2948" i="4" s="1"/>
  <c r="D2924" i="4"/>
  <c r="E2919" i="4"/>
  <c r="B2943" i="4"/>
  <c r="E2943" i="4" s="1"/>
  <c r="D2926" i="4"/>
  <c r="A2950" i="4"/>
  <c r="D2950" i="4" s="1"/>
  <c r="B2940" i="4"/>
  <c r="E2940" i="4" s="1"/>
  <c r="E2916" i="4"/>
  <c r="A2936" i="4"/>
  <c r="D2936" i="4" s="1"/>
  <c r="D2912" i="4"/>
  <c r="A2942" i="4"/>
  <c r="D2942" i="4" s="1"/>
  <c r="D2918" i="4"/>
  <c r="B2941" i="4"/>
  <c r="E2941" i="4" s="1"/>
  <c r="E2917" i="4"/>
  <c r="F2906" i="4"/>
  <c r="F2894" i="4"/>
  <c r="E2925" i="4"/>
  <c r="B2949" i="4"/>
  <c r="E2949" i="4" s="1"/>
  <c r="D2914" i="4"/>
  <c r="A2938" i="4"/>
  <c r="D2938" i="4" s="1"/>
  <c r="B2948" i="4"/>
  <c r="E2948" i="4" s="1"/>
  <c r="E2924" i="4"/>
  <c r="B2953" i="4"/>
  <c r="E2953" i="4" s="1"/>
  <c r="E2929" i="4"/>
  <c r="A2943" i="4"/>
  <c r="D2943" i="4" s="1"/>
  <c r="D2919" i="4"/>
  <c r="F2907" i="4"/>
  <c r="F2889" i="4"/>
  <c r="E2921" i="4"/>
  <c r="F2921" i="4" s="1"/>
  <c r="B2945" i="4"/>
  <c r="E2945" i="4" s="1"/>
  <c r="F2945" i="4" s="1"/>
  <c r="D2920" i="4"/>
  <c r="A2944" i="4"/>
  <c r="D2944" i="4" s="1"/>
  <c r="C2944" i="4" s="1"/>
  <c r="B2952" i="4"/>
  <c r="E2952" i="4" s="1"/>
  <c r="E2928" i="4"/>
  <c r="E2913" i="4"/>
  <c r="B2937" i="4"/>
  <c r="E2937" i="4" s="1"/>
  <c r="F2931" i="4"/>
  <c r="D2913" i="4"/>
  <c r="A2937" i="4"/>
  <c r="D2937" i="4" s="1"/>
  <c r="C2946" i="4" l="1"/>
  <c r="C2922" i="4"/>
  <c r="F2928" i="4"/>
  <c r="C2928" i="4"/>
  <c r="F2936" i="4"/>
  <c r="C2936" i="4"/>
  <c r="F2949" i="4"/>
  <c r="C2949" i="4"/>
  <c r="F2950" i="4"/>
  <c r="C2950" i="4"/>
  <c r="F2923" i="4"/>
  <c r="C2923" i="4"/>
  <c r="F2916" i="4"/>
  <c r="C2916" i="4"/>
  <c r="F2920" i="4"/>
  <c r="C2920" i="4"/>
  <c r="F2946" i="4"/>
  <c r="F2925" i="4"/>
  <c r="C2925" i="4"/>
  <c r="F2926" i="4"/>
  <c r="C2926" i="4"/>
  <c r="F2947" i="4"/>
  <c r="C2947" i="4"/>
  <c r="C2921" i="4"/>
  <c r="F2938" i="4"/>
  <c r="C2938" i="4"/>
  <c r="F2948" i="4"/>
  <c r="C2948" i="4"/>
  <c r="F2912" i="4"/>
  <c r="C2912" i="4"/>
  <c r="F2952" i="4"/>
  <c r="C2952" i="4"/>
  <c r="F2910" i="4"/>
  <c r="F2937" i="4"/>
  <c r="C2937" i="4"/>
  <c r="F2929" i="4"/>
  <c r="C2929" i="4"/>
  <c r="F2919" i="4"/>
  <c r="C2919" i="4"/>
  <c r="F2953" i="4"/>
  <c r="C2953" i="4"/>
  <c r="C2943" i="4"/>
  <c r="F2940" i="4"/>
  <c r="C2940" i="4"/>
  <c r="F2914" i="4"/>
  <c r="C2914" i="4"/>
  <c r="F2913" i="4"/>
  <c r="C2913" i="4"/>
  <c r="F2924" i="4"/>
  <c r="C2924" i="4"/>
  <c r="C2945" i="4"/>
  <c r="F2918" i="4"/>
  <c r="C2918" i="4"/>
  <c r="F2942" i="4"/>
  <c r="C2942" i="4"/>
  <c r="C2941" i="4"/>
  <c r="F2941" i="4"/>
  <c r="F2943" i="4"/>
  <c r="F2917" i="4"/>
  <c r="F2944" i="4"/>
</calcChain>
</file>

<file path=xl/sharedStrings.xml><?xml version="1.0" encoding="utf-8"?>
<sst xmlns="http://schemas.openxmlformats.org/spreadsheetml/2006/main" count="2311" uniqueCount="134">
  <si>
    <t>Albania</t>
  </si>
  <si>
    <t>Total regulatory capital</t>
  </si>
  <si>
    <t>i. Loan loss provisions</t>
  </si>
  <si>
    <t>Algeria</t>
  </si>
  <si>
    <t>Angola</t>
  </si>
  <si>
    <t>Anguilla</t>
  </si>
  <si>
    <t>Antigua and Barbuda</t>
  </si>
  <si>
    <t>Argentina</t>
  </si>
  <si>
    <t>Armenia, Rep. of</t>
  </si>
  <si>
    <t>Australia</t>
  </si>
  <si>
    <t>Azerbaijan, Rep. of</t>
  </si>
  <si>
    <t>Bangladesh</t>
  </si>
  <si>
    <t>Barbados</t>
  </si>
  <si>
    <t>Belarus, Rep. of</t>
  </si>
  <si>
    <t>Belize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</si>
  <si>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</si>
  <si>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</si>
  <si>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</si>
  <si>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</si>
  <si>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</si>
  <si>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</si>
  <si>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</si>
  <si>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</si>
  <si>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</si>
  <si>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</si>
  <si>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</si>
  <si>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</si>
  <si>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</si>
  <si>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</si>
  <si>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</si>
  <si>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</si>
  <si>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</si>
  <si>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Colombia</t>
  </si>
  <si>
    <t>Comoros, Union of the</t>
  </si>
  <si>
    <t>Congo, Dem. Rep. of the</t>
  </si>
  <si>
    <t>Congo, Rep. of</t>
  </si>
  <si>
    <t>Costa Rica</t>
  </si>
  <si>
    <t>Curaçao, Kingdom of the Netherlands</t>
  </si>
  <si>
    <t>Czech Rep.</t>
  </si>
  <si>
    <t>Denmark</t>
  </si>
  <si>
    <t>Djibouti</t>
  </si>
  <si>
    <t>Dominica</t>
  </si>
  <si>
    <t>Dominican Rep.</t>
  </si>
  <si>
    <t>Eastern Caribbean Currency Union (ECCU)</t>
  </si>
  <si>
    <t>Equatorial Guinea, Rep. of</t>
  </si>
  <si>
    <t>Eswatini, Kingdom of</t>
  </si>
  <si>
    <t>Ethiopia, The Federal Dem. Rep. of</t>
  </si>
  <si>
    <t>Fiji, Rep. of</t>
  </si>
  <si>
    <t>Finland</t>
  </si>
  <si>
    <t>Gabon</t>
  </si>
  <si>
    <t>Gambia, The</t>
  </si>
  <si>
    <t>Georgia</t>
  </si>
  <si>
    <t>Ghana</t>
  </si>
  <si>
    <t>Grenada</t>
  </si>
  <si>
    <t>Guatemala</t>
  </si>
  <si>
    <t>Guinea</t>
  </si>
  <si>
    <t>Honduras</t>
  </si>
  <si>
    <t>Hungary</t>
  </si>
  <si>
    <t>Iceland</t>
  </si>
  <si>
    <t>India</t>
  </si>
  <si>
    <t>Indonesia</t>
  </si>
  <si>
    <t>Iraq</t>
  </si>
  <si>
    <t>Israel</t>
  </si>
  <si>
    <t>Jordan</t>
  </si>
  <si>
    <t>Kazakhstan, Rep. of</t>
  </si>
  <si>
    <t>Kenya</t>
  </si>
  <si>
    <t>Korea, Rep. of</t>
  </si>
  <si>
    <t>Kuwait</t>
  </si>
  <si>
    <t>Kyrgyz Rep.</t>
  </si>
  <si>
    <t>Lesotho, Kingdom of</t>
  </si>
  <si>
    <t>Lithuania</t>
  </si>
  <si>
    <t>Madagascar, Rep. of</t>
  </si>
  <si>
    <t>Malawi</t>
  </si>
  <si>
    <t>Malaysia</t>
  </si>
  <si>
    <t>Maldives</t>
  </si>
  <si>
    <t>Mauritius</t>
  </si>
  <si>
    <t>Mexico</t>
  </si>
  <si>
    <t>Moldova, Rep. of</t>
  </si>
  <si>
    <t>Montenegro</t>
  </si>
  <si>
    <t>Montserrat</t>
  </si>
  <si>
    <t>Morocco</t>
  </si>
  <si>
    <t>Mozambique, Rep. of</t>
  </si>
  <si>
    <t>Namibia</t>
  </si>
  <si>
    <t>Nepal</t>
  </si>
  <si>
    <t>Nicaragua</t>
  </si>
  <si>
    <t>Nigeria</t>
  </si>
  <si>
    <t>North Macedonia, Republic of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</si>
  <si>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</si>
  <si>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</si>
  <si>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</si>
  <si>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</si>
  <si>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</si>
  <si>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</si>
  <si>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</si>
  <si>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Poland, Rep. of</t>
  </si>
  <si>
    <t>Romania</t>
  </si>
  <si>
    <t>Russian Federation</t>
  </si>
  <si>
    <t>Rwanda</t>
  </si>
  <si>
    <t>Samoa</t>
  </si>
  <si>
    <t>Saudi Arabia</t>
  </si>
  <si>
    <t>Seychelles</t>
  </si>
  <si>
    <t>Singapore</t>
  </si>
  <si>
    <t>Sint Maarten, Kingdom of the Netherlands</t>
  </si>
  <si>
    <t>Solomon Islands</t>
  </si>
  <si>
    <t>South Africa</t>
  </si>
  <si>
    <t>Sri Lanka</t>
  </si>
  <si>
    <t>St. Kitts and Nevis</t>
  </si>
  <si>
    <t>St. Lucia</t>
  </si>
  <si>
    <t>St. Vincent and the Grenadines</t>
  </si>
  <si>
    <t>Sweden</t>
  </si>
  <si>
    <t>Switzerland</t>
  </si>
  <si>
    <t>Tajikistan, Rep. of</t>
  </si>
  <si>
    <t>Tanzania, United Rep. of</t>
  </si>
  <si>
    <t>Thailand</t>
  </si>
  <si>
    <t>Tonga</t>
  </si>
  <si>
    <t>Trinidad and Tobago</t>
  </si>
  <si>
    <t>Türkiye, Rep of</t>
  </si>
  <si>
    <t>Uganda</t>
  </si>
  <si>
    <t>Ukraine</t>
  </si>
  <si>
    <t>United Arab Emirates</t>
  </si>
  <si>
    <t>United Kingdom</t>
  </si>
  <si>
    <t>Uruguay</t>
  </si>
  <si>
    <t>Uzbekistan, Rep. of</t>
  </si>
  <si>
    <t>Vanuatu</t>
  </si>
  <si>
    <t>Vietnam</t>
  </si>
  <si>
    <t>Zambia</t>
  </si>
  <si>
    <t>Provision/capital</t>
  </si>
  <si>
    <t>Country</t>
  </si>
  <si>
    <t>Year</t>
  </si>
  <si>
    <t>Provision to equity</t>
  </si>
  <si>
    <t>Country number</t>
  </si>
  <si>
    <t>Year number</t>
  </si>
  <si>
    <t>CAR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</si>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</sst>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4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Sheet4!$C$2:$C$1478</c:f>
              <c:numCache>
                <c:formatCode>General</c:formatCode>
                <c:ptCount val="1477"/>
                <c:pt idx="0">
                  <c:v>0.15254969135956895</c:v>
                </c:pt>
                <c:pt idx="1">
                  <c:v>0.16694822426745004</c:v>
                </c:pt>
                <c:pt idx="2">
                  <c:v>0.19492643117657354</c:v>
                </c:pt>
                <c:pt idx="3">
                  <c:v>0.12850448486532115</c:v>
                </c:pt>
                <c:pt idx="4">
                  <c:v>0.10129328973613566</c:v>
                </c:pt>
                <c:pt idx="5">
                  <c:v>8.6798801801302519E-2</c:v>
                </c:pt>
                <c:pt idx="6">
                  <c:v>0.12472719293017655</c:v>
                </c:pt>
                <c:pt idx="7">
                  <c:v>8.2629783777190286E-3</c:v>
                </c:pt>
                <c:pt idx="8">
                  <c:v>1.5982750498898225E-2</c:v>
                </c:pt>
                <c:pt idx="9">
                  <c:v>1.2682081012681872E-3</c:v>
                </c:pt>
                <c:pt idx="10">
                  <c:v>4.7494654889681222E-2</c:v>
                </c:pt>
                <c:pt idx="11">
                  <c:v>5.0294862646726108E-3</c:v>
                </c:pt>
                <c:pt idx="12">
                  <c:v>2.3610645272352536E-2</c:v>
                </c:pt>
                <c:pt idx="13">
                  <c:v>3.0564916774478035E-2</c:v>
                </c:pt>
                <c:pt idx="14">
                  <c:v>0.50778353852175562</c:v>
                </c:pt>
                <c:pt idx="15">
                  <c:v>0.42271161924346201</c:v>
                </c:pt>
                <c:pt idx="16">
                  <c:v>0.27622839756267481</c:v>
                </c:pt>
                <c:pt idx="17">
                  <c:v>0.24459641800647552</c:v>
                </c:pt>
                <c:pt idx="18">
                  <c:v>0.11766644729996896</c:v>
                </c:pt>
                <c:pt idx="19">
                  <c:v>0.19698223376636209</c:v>
                </c:pt>
                <c:pt idx="20">
                  <c:v>0.17819060398920916</c:v>
                </c:pt>
                <c:pt idx="21">
                  <c:v>0.20698470291529866</c:v>
                </c:pt>
                <c:pt idx="22">
                  <c:v>0.17064533455944961</c:v>
                </c:pt>
                <c:pt idx="23">
                  <c:v>9.4418541111097876E-2</c:v>
                </c:pt>
                <c:pt idx="24">
                  <c:v>0.15107299813825914</c:v>
                </c:pt>
                <c:pt idx="25">
                  <c:v>0.14023062893549759</c:v>
                </c:pt>
                <c:pt idx="26">
                  <c:v>0.1232926844876964</c:v>
                </c:pt>
                <c:pt idx="27">
                  <c:v>6.264720638612245E-2</c:v>
                </c:pt>
                <c:pt idx="28">
                  <c:v>0.14031587012924823</c:v>
                </c:pt>
                <c:pt idx="29">
                  <c:v>0.13978821474786329</c:v>
                </c:pt>
                <c:pt idx="30">
                  <c:v>0.17076763120060637</c:v>
                </c:pt>
                <c:pt idx="31">
                  <c:v>0.10721245347796715</c:v>
                </c:pt>
                <c:pt idx="32">
                  <c:v>0.17792015212643378</c:v>
                </c:pt>
                <c:pt idx="33">
                  <c:v>0.14786325822415433</c:v>
                </c:pt>
                <c:pt idx="34">
                  <c:v>0.10471345808563881</c:v>
                </c:pt>
                <c:pt idx="35">
                  <c:v>0.11265613241575019</c:v>
                </c:pt>
                <c:pt idx="36">
                  <c:v>0.15339149230111745</c:v>
                </c:pt>
                <c:pt idx="37">
                  <c:v>0.17295823655370213</c:v>
                </c:pt>
                <c:pt idx="38">
                  <c:v>-0.25736174136672568</c:v>
                </c:pt>
                <c:pt idx="39">
                  <c:v>0.19118201240796023</c:v>
                </c:pt>
                <c:pt idx="40">
                  <c:v>1.8774647677231325E-2</c:v>
                </c:pt>
                <c:pt idx="41">
                  <c:v>1.9738935034321083E-2</c:v>
                </c:pt>
                <c:pt idx="42">
                  <c:v>7.570182218726805E-2</c:v>
                </c:pt>
                <c:pt idx="43">
                  <c:v>8.7056340841871915E-2</c:v>
                </c:pt>
                <c:pt idx="44">
                  <c:v>5.2696858376657656E-2</c:v>
                </c:pt>
                <c:pt idx="45">
                  <c:v>3.7260870299510564E-2</c:v>
                </c:pt>
                <c:pt idx="46">
                  <c:v>4.4059585390365336E-2</c:v>
                </c:pt>
                <c:pt idx="47">
                  <c:v>3.0064225011625274E-2</c:v>
                </c:pt>
                <c:pt idx="48">
                  <c:v>1.9258059659805198E-2</c:v>
                </c:pt>
                <c:pt idx="49">
                  <c:v>1.9521012130079198E-2</c:v>
                </c:pt>
                <c:pt idx="50">
                  <c:v>2.177711242587237E-2</c:v>
                </c:pt>
                <c:pt idx="51">
                  <c:v>1.5157126910233508E-2</c:v>
                </c:pt>
                <c:pt idx="52">
                  <c:v>1.2327743992727834E-2</c:v>
                </c:pt>
                <c:pt idx="53">
                  <c:v>1.3243570622105976E-2</c:v>
                </c:pt>
                <c:pt idx="54">
                  <c:v>3.2989806240719455E-2</c:v>
                </c:pt>
                <c:pt idx="55">
                  <c:v>-3.0177115391843276E-3</c:v>
                </c:pt>
                <c:pt idx="56">
                  <c:v>1.7971101026819447E-3</c:v>
                </c:pt>
                <c:pt idx="57">
                  <c:v>7.3021335036018943E-3</c:v>
                </c:pt>
                <c:pt idx="58">
                  <c:v>3.6536609267309499E-2</c:v>
                </c:pt>
                <c:pt idx="59">
                  <c:v>5.3103162987263738E-2</c:v>
                </c:pt>
                <c:pt idx="60">
                  <c:v>6.5587551072273376E-2</c:v>
                </c:pt>
                <c:pt idx="61">
                  <c:v>0.17579110062637274</c:v>
                </c:pt>
                <c:pt idx="62">
                  <c:v>7.5424795983449713E-2</c:v>
                </c:pt>
                <c:pt idx="63">
                  <c:v>0.12238023755299894</c:v>
                </c:pt>
                <c:pt idx="64">
                  <c:v>0.10620226934354601</c:v>
                </c:pt>
                <c:pt idx="65">
                  <c:v>8.4073212681381917E-2</c:v>
                </c:pt>
                <c:pt idx="66">
                  <c:v>7.8578582924111573E-2</c:v>
                </c:pt>
                <c:pt idx="67">
                  <c:v>0.14254068448123761</c:v>
                </c:pt>
                <c:pt idx="68">
                  <c:v>9.4734837552778922E-2</c:v>
                </c:pt>
                <c:pt idx="69">
                  <c:v>9.5591316699619192E-2</c:v>
                </c:pt>
                <c:pt idx="70">
                  <c:v>0.11153004513645116</c:v>
                </c:pt>
                <c:pt idx="71">
                  <c:v>5.3984889267810705E-2</c:v>
                </c:pt>
                <c:pt idx="72">
                  <c:v>6.3130734011961093E-2</c:v>
                </c:pt>
                <c:pt idx="73">
                  <c:v>2.0280674073395143E-2</c:v>
                </c:pt>
                <c:pt idx="74">
                  <c:v>1.5355726223223135E-2</c:v>
                </c:pt>
                <c:pt idx="75">
                  <c:v>0.33245179941550862</c:v>
                </c:pt>
                <c:pt idx="76">
                  <c:v>5.0381788480555424E-3</c:v>
                </c:pt>
                <c:pt idx="77">
                  <c:v>6.8169298661627117E-2</c:v>
                </c:pt>
                <c:pt idx="78">
                  <c:v>8.0693403900793277E-3</c:v>
                </c:pt>
                <c:pt idx="79">
                  <c:v>-3.0297925960171175E-2</c:v>
                </c:pt>
                <c:pt idx="80">
                  <c:v>4.4705246527583113E-2</c:v>
                </c:pt>
                <c:pt idx="81">
                  <c:v>4.2581728652014511E-2</c:v>
                </c:pt>
                <c:pt idx="82">
                  <c:v>2.9764998267371317E-2</c:v>
                </c:pt>
                <c:pt idx="83">
                  <c:v>6.8419798035475696E-2</c:v>
                </c:pt>
                <c:pt idx="84">
                  <c:v>4.1621887552591087E-2</c:v>
                </c:pt>
                <c:pt idx="85">
                  <c:v>7.2658499862337383E-2</c:v>
                </c:pt>
                <c:pt idx="86">
                  <c:v>9.3072615766844405E-3</c:v>
                </c:pt>
                <c:pt idx="87">
                  <c:v>5.0693448084870897E-2</c:v>
                </c:pt>
                <c:pt idx="88">
                  <c:v>5.2043621618351854E-2</c:v>
                </c:pt>
                <c:pt idx="89">
                  <c:v>4.6588782465441327E-2</c:v>
                </c:pt>
                <c:pt idx="90">
                  <c:v>4.7099247822868125E-2</c:v>
                </c:pt>
                <c:pt idx="91">
                  <c:v>1.4892984866379059E-2</c:v>
                </c:pt>
                <c:pt idx="92">
                  <c:v>1.7302763354204442E-2</c:v>
                </c:pt>
                <c:pt idx="93">
                  <c:v>6.5196734200175632E-2</c:v>
                </c:pt>
                <c:pt idx="94">
                  <c:v>8.2539880415250261E-2</c:v>
                </c:pt>
                <c:pt idx="95">
                  <c:v>1.0807841310624757E-2</c:v>
                </c:pt>
                <c:pt idx="96">
                  <c:v>0.1024947212055021</c:v>
                </c:pt>
                <c:pt idx="97">
                  <c:v>9.9778007598239113E-2</c:v>
                </c:pt>
                <c:pt idx="98">
                  <c:v>7.0406622812002355E-3</c:v>
                </c:pt>
                <c:pt idx="99">
                  <c:v>-1.1308848234839734E-2</c:v>
                </c:pt>
                <c:pt idx="100">
                  <c:v>5.3996311382795377E-2</c:v>
                </c:pt>
                <c:pt idx="101">
                  <c:v>8.9806485514889026E-2</c:v>
                </c:pt>
                <c:pt idx="102">
                  <c:v>7.168259482940724E-2</c:v>
                </c:pt>
                <c:pt idx="103">
                  <c:v>5.8701550718678462E-2</c:v>
                </c:pt>
                <c:pt idx="104">
                  <c:v>6.0538234838510882E-2</c:v>
                </c:pt>
                <c:pt idx="105">
                  <c:v>6.0342939807802469E-2</c:v>
                </c:pt>
                <c:pt idx="106">
                  <c:v>4.1537357671704904E-2</c:v>
                </c:pt>
                <c:pt idx="107">
                  <c:v>4.2247259169709013E-2</c:v>
                </c:pt>
                <c:pt idx="108">
                  <c:v>6.1078130532697894E-2</c:v>
                </c:pt>
                <c:pt idx="109">
                  <c:v>5.1611132007189336E-2</c:v>
                </c:pt>
                <c:pt idx="110">
                  <c:v>4.9015650206342166E-2</c:v>
                </c:pt>
                <c:pt idx="111">
                  <c:v>7.8131988968600796E-2</c:v>
                </c:pt>
                <c:pt idx="112">
                  <c:v>3.533049620275399E-2</c:v>
                </c:pt>
                <c:pt idx="113">
                  <c:v>4.9678951627418262E-2</c:v>
                </c:pt>
                <c:pt idx="114">
                  <c:v>7.4467734695242691E-2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6.6131026047297994E-2</c:v>
                </c:pt>
                <c:pt idx="140">
                  <c:v>6.9378078457393549E-2</c:v>
                </c:pt>
                <c:pt idx="141">
                  <c:v>7.2594162595381026E-2</c:v>
                </c:pt>
                <c:pt idx="142">
                  <c:v>6.9790533494060086E-2</c:v>
                </c:pt>
                <c:pt idx="143">
                  <c:v>8.2908070355636881E-2</c:v>
                </c:pt>
                <c:pt idx="144">
                  <c:v>9.5383172283594345E-2</c:v>
                </c:pt>
                <c:pt idx="145">
                  <c:v>3.9646073538434794E-2</c:v>
                </c:pt>
                <c:pt idx="146">
                  <c:v>6.3212217490015737E-2</c:v>
                </c:pt>
                <c:pt idx="147">
                  <c:v>6.0461947878100386E-2</c:v>
                </c:pt>
                <c:pt idx="148">
                  <c:v>3.5922159224495549E-2</c:v>
                </c:pt>
                <c:pt idx="149">
                  <c:v>4.7763186815817267E-3</c:v>
                </c:pt>
                <c:pt idx="150">
                  <c:v>1.5065360143724636E-2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0.12449610269082423</c:v>
                </c:pt>
                <c:pt idx="161">
                  <c:v>0.16407332376274261</c:v>
                </c:pt>
                <c:pt idx="162">
                  <c:v>0.17335071816536674</c:v>
                </c:pt>
                <c:pt idx="163">
                  <c:v>0.14128408987464017</c:v>
                </c:pt>
                <c:pt idx="164">
                  <c:v>0.11884640881839684</c:v>
                </c:pt>
                <c:pt idx="165">
                  <c:v>0.11652769086381369</c:v>
                </c:pt>
                <c:pt idx="166">
                  <c:v>0.13053198320787185</c:v>
                </c:pt>
                <c:pt idx="167">
                  <c:v>8.5276117986857525E-2</c:v>
                </c:pt>
                <c:pt idx="168">
                  <c:v>0.13859030298274713</c:v>
                </c:pt>
                <c:pt idx="169">
                  <c:v>0.15007806579395305</c:v>
                </c:pt>
                <c:pt idx="170">
                  <c:v>0</c:v>
                </c:pt>
                <c:pt idx="171">
                  <c:v>2.8505634277127583E-2</c:v>
                </c:pt>
                <c:pt idx="172">
                  <c:v>2.7591035016973173E-2</c:v>
                </c:pt>
                <c:pt idx="173">
                  <c:v>2.1188327281691662E-3</c:v>
                </c:pt>
                <c:pt idx="174">
                  <c:v>6.6613978216525996E-3</c:v>
                </c:pt>
                <c:pt idx="175">
                  <c:v>5.6935023350075066E-3</c:v>
                </c:pt>
                <c:pt idx="176">
                  <c:v>1.0774174138470352E-2</c:v>
                </c:pt>
                <c:pt idx="177">
                  <c:v>1.646714372969096E-2</c:v>
                </c:pt>
                <c:pt idx="178">
                  <c:v>2.9469260511755729E-2</c:v>
                </c:pt>
                <c:pt idx="179">
                  <c:v>9.307893310629518E-3</c:v>
                </c:pt>
                <c:pt idx="180">
                  <c:v>9.4366068452200269E-4</c:v>
                </c:pt>
                <c:pt idx="181">
                  <c:v>-4.2152063155255432E-3</c:v>
                </c:pt>
                <c:pt idx="182">
                  <c:v>-1.0639943260659361E-2</c:v>
                </c:pt>
                <c:pt idx="183">
                  <c:v>-1.2760706309500472E-2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4.7538078125268765E-2</c:v>
                </c:pt>
                <c:pt idx="198">
                  <c:v>3.6177672163047417E-2</c:v>
                </c:pt>
                <c:pt idx="199">
                  <c:v>2.3205414476391406E-2</c:v>
                </c:pt>
                <c:pt idx="200">
                  <c:v>6.9043808389474076E-2</c:v>
                </c:pt>
                <c:pt idx="201">
                  <c:v>5.3578857560441791E-2</c:v>
                </c:pt>
                <c:pt idx="202">
                  <c:v>9.3323678940070875E-2</c:v>
                </c:pt>
                <c:pt idx="203">
                  <c:v>0.1212982473913484</c:v>
                </c:pt>
                <c:pt idx="204">
                  <c:v>0.14057812491573363</c:v>
                </c:pt>
                <c:pt idx="205">
                  <c:v>0.1634974707810411</c:v>
                </c:pt>
                <c:pt idx="206">
                  <c:v>0.32864473089470236</c:v>
                </c:pt>
                <c:pt idx="207">
                  <c:v>0.27005014940989291</c:v>
                </c:pt>
                <c:pt idx="208">
                  <c:v>2.7786870900846292E-2</c:v>
                </c:pt>
                <c:pt idx="209">
                  <c:v>2.3469817472592466E-2</c:v>
                </c:pt>
                <c:pt idx="210">
                  <c:v>2.4933057395525138E-2</c:v>
                </c:pt>
                <c:pt idx="211">
                  <c:v>2.3664162694877318E-2</c:v>
                </c:pt>
                <c:pt idx="212">
                  <c:v>2.0789093841549425E-2</c:v>
                </c:pt>
                <c:pt idx="213">
                  <c:v>2.3931833534801362E-2</c:v>
                </c:pt>
                <c:pt idx="214">
                  <c:v>3.4155407889712962E-2</c:v>
                </c:pt>
                <c:pt idx="215">
                  <c:v>4.0372845637300481E-2</c:v>
                </c:pt>
                <c:pt idx="216">
                  <c:v>3.4622043016895337E-2</c:v>
                </c:pt>
                <c:pt idx="217">
                  <c:v>1.6217349919757987E-2</c:v>
                </c:pt>
                <c:pt idx="218">
                  <c:v>3.2061745921414475E-2</c:v>
                </c:pt>
                <c:pt idx="219">
                  <c:v>3.4025465402514332E-2</c:v>
                </c:pt>
                <c:pt idx="220">
                  <c:v>4.3056062463193351E-2</c:v>
                </c:pt>
                <c:pt idx="221">
                  <c:v>6.9820058171088814E-2</c:v>
                </c:pt>
                <c:pt idx="222">
                  <c:v>-0.11474798451088682</c:v>
                </c:pt>
                <c:pt idx="223">
                  <c:v>-0.34657838865801999</c:v>
                </c:pt>
                <c:pt idx="224">
                  <c:v>-0.33367452450831914</c:v>
                </c:pt>
                <c:pt idx="225">
                  <c:v>-0.53627378184606767</c:v>
                </c:pt>
                <c:pt idx="226">
                  <c:v>-0.13514752527588714</c:v>
                </c:pt>
                <c:pt idx="227">
                  <c:v>0.19158200290275762</c:v>
                </c:pt>
                <c:pt idx="228">
                  <c:v>0.16483642730938969</c:v>
                </c:pt>
                <c:pt idx="229">
                  <c:v>0.17397609996598526</c:v>
                </c:pt>
                <c:pt idx="230">
                  <c:v>0.22307276883273466</c:v>
                </c:pt>
                <c:pt idx="231">
                  <c:v>0.13604721464128514</c:v>
                </c:pt>
                <c:pt idx="232">
                  <c:v>0.13741050219144166</c:v>
                </c:pt>
                <c:pt idx="233">
                  <c:v>0.13687073799879948</c:v>
                </c:pt>
                <c:pt idx="234">
                  <c:v>3.4940233229705166E-2</c:v>
                </c:pt>
                <c:pt idx="235">
                  <c:v>7.7299379604193239E-2</c:v>
                </c:pt>
                <c:pt idx="236">
                  <c:v>-0.12034615863528826</c:v>
                </c:pt>
                <c:pt idx="237">
                  <c:v>-8.2970460162410262E-2</c:v>
                </c:pt>
                <c:pt idx="238">
                  <c:v>-0.1269873974108032</c:v>
                </c:pt>
                <c:pt idx="239">
                  <c:v>-3.4912280701754388E-2</c:v>
                </c:pt>
                <c:pt idx="240">
                  <c:v>-3.4619555155907013E-2</c:v>
                </c:pt>
                <c:pt idx="241">
                  <c:v>0.18988823842469399</c:v>
                </c:pt>
                <c:pt idx="242">
                  <c:v>9.5507024620948677E-2</c:v>
                </c:pt>
                <c:pt idx="243">
                  <c:v>3.3824435075086458E-2</c:v>
                </c:pt>
                <c:pt idx="244">
                  <c:v>-4.6474549651381383E-2</c:v>
                </c:pt>
                <c:pt idx="245">
                  <c:v>1.4262877073515062E-2</c:v>
                </c:pt>
                <c:pt idx="246">
                  <c:v>0.13348951263300785</c:v>
                </c:pt>
                <c:pt idx="247">
                  <c:v>3.2376909677031815E-2</c:v>
                </c:pt>
                <c:pt idx="248">
                  <c:v>6.3222755359177055E-2</c:v>
                </c:pt>
                <c:pt idx="249">
                  <c:v>4.6300813008130083E-2</c:v>
                </c:pt>
                <c:pt idx="250">
                  <c:v>-0.31256849315068491</c:v>
                </c:pt>
                <c:pt idx="251">
                  <c:v>-8.8354006694231144E-2</c:v>
                </c:pt>
                <c:pt idx="252">
                  <c:v>-8.370056699921051E-2</c:v>
                </c:pt>
                <c:pt idx="253">
                  <c:v>-2.5973878349038911E-2</c:v>
                </c:pt>
                <c:pt idx="254">
                  <c:v>-8.3188769382689695E-2</c:v>
                </c:pt>
                <c:pt idx="255">
                  <c:v>0.21970776503585079</c:v>
                </c:pt>
                <c:pt idx="256">
                  <c:v>0.16987690792712951</c:v>
                </c:pt>
                <c:pt idx="257">
                  <c:v>9.6837477974968666E-2</c:v>
                </c:pt>
                <c:pt idx="258">
                  <c:v>7.4033587328124831E-2</c:v>
                </c:pt>
                <c:pt idx="259">
                  <c:v>0.31341682466819681</c:v>
                </c:pt>
                <c:pt idx="260">
                  <c:v>0.79223850148367958</c:v>
                </c:pt>
                <c:pt idx="261">
                  <c:v>0.21236961560749468</c:v>
                </c:pt>
                <c:pt idx="262">
                  <c:v>0.37387319194616092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4.1774820168295333E-2</c:v>
                </c:pt>
                <c:pt idx="268">
                  <c:v>0</c:v>
                </c:pt>
                <c:pt idx="269">
                  <c:v>0</c:v>
                </c:pt>
                <c:pt idx="270">
                  <c:v>0.11292715856500715</c:v>
                </c:pt>
                <c:pt idx="271">
                  <c:v>0.12963465298016974</c:v>
                </c:pt>
                <c:pt idx="272">
                  <c:v>9.2286936613788825E-2</c:v>
                </c:pt>
                <c:pt idx="273">
                  <c:v>7.5626142289933945E-2</c:v>
                </c:pt>
                <c:pt idx="274">
                  <c:v>9.1984153290615656E-2</c:v>
                </c:pt>
                <c:pt idx="275">
                  <c:v>9.4858089609402521E-2</c:v>
                </c:pt>
                <c:pt idx="276">
                  <c:v>9.4443989559730643E-2</c:v>
                </c:pt>
                <c:pt idx="277">
                  <c:v>9.6791198603240799E-2</c:v>
                </c:pt>
                <c:pt idx="278">
                  <c:v>9.0232843084274816E-2</c:v>
                </c:pt>
                <c:pt idx="279">
                  <c:v>8.9591915486817664E-2</c:v>
                </c:pt>
                <c:pt idx="280">
                  <c:v>8.5821270963503643E-2</c:v>
                </c:pt>
                <c:pt idx="281">
                  <c:v>0.1169328266638163</c:v>
                </c:pt>
                <c:pt idx="282">
                  <c:v>0.10792800071299796</c:v>
                </c:pt>
                <c:pt idx="283">
                  <c:v>5.755086392320384E-2</c:v>
                </c:pt>
                <c:pt idx="284">
                  <c:v>8.2783841107615844E-2</c:v>
                </c:pt>
                <c:pt idx="285">
                  <c:v>9.2394396719092484E-2</c:v>
                </c:pt>
                <c:pt idx="286">
                  <c:v>4.4287519056083864E-2</c:v>
                </c:pt>
                <c:pt idx="287">
                  <c:v>5.2318600190845714E-2</c:v>
                </c:pt>
                <c:pt idx="288">
                  <c:v>3.3468526501226906E-2</c:v>
                </c:pt>
                <c:pt idx="289">
                  <c:v>4.6962132149293345E-2</c:v>
                </c:pt>
                <c:pt idx="290">
                  <c:v>4.6616325269119331E-2</c:v>
                </c:pt>
                <c:pt idx="291">
                  <c:v>2.9695932816016936E-2</c:v>
                </c:pt>
                <c:pt idx="292">
                  <c:v>1.2041710905412726E-2</c:v>
                </c:pt>
                <c:pt idx="293">
                  <c:v>2.170085837799152E-2</c:v>
                </c:pt>
                <c:pt idx="294">
                  <c:v>2.008243362558888E-2</c:v>
                </c:pt>
                <c:pt idx="295">
                  <c:v>1.2543967656082714E-2</c:v>
                </c:pt>
                <c:pt idx="296">
                  <c:v>2.6769753342162285E-2</c:v>
                </c:pt>
                <c:pt idx="297">
                  <c:v>4.7343545878152059E-2</c:v>
                </c:pt>
                <c:pt idx="298">
                  <c:v>4.3747357460198352E-2</c:v>
                </c:pt>
                <c:pt idx="299">
                  <c:v>0.11047537444825171</c:v>
                </c:pt>
                <c:pt idx="300">
                  <c:v>4.0920056358646123E-2</c:v>
                </c:pt>
                <c:pt idx="301">
                  <c:v>4.356591785111482E-2</c:v>
                </c:pt>
                <c:pt idx="302">
                  <c:v>0.21510568296859103</c:v>
                </c:pt>
                <c:pt idx="303">
                  <c:v>0.10337117899563233</c:v>
                </c:pt>
                <c:pt idx="304">
                  <c:v>5.7671920542125173E-2</c:v>
                </c:pt>
                <c:pt idx="305">
                  <c:v>9.5697052962136236E-2</c:v>
                </c:pt>
                <c:pt idx="306">
                  <c:v>-3.3631984650006795E-2</c:v>
                </c:pt>
                <c:pt idx="307">
                  <c:v>0.19972270139263879</c:v>
                </c:pt>
                <c:pt idx="308">
                  <c:v>0.1355431573619634</c:v>
                </c:pt>
                <c:pt idx="309">
                  <c:v>0.1770808543664843</c:v>
                </c:pt>
                <c:pt idx="310">
                  <c:v>0.16487682223165764</c:v>
                </c:pt>
                <c:pt idx="311">
                  <c:v>0.12047820152812154</c:v>
                </c:pt>
                <c:pt idx="312">
                  <c:v>0.11120185607010896</c:v>
                </c:pt>
                <c:pt idx="313">
                  <c:v>0.11483950382700939</c:v>
                </c:pt>
                <c:pt idx="314">
                  <c:v>0.12320844767241945</c:v>
                </c:pt>
                <c:pt idx="315">
                  <c:v>0.22862964966745841</c:v>
                </c:pt>
                <c:pt idx="316">
                  <c:v>0.20163726737731807</c:v>
                </c:pt>
                <c:pt idx="317">
                  <c:v>0.23034392471329243</c:v>
                </c:pt>
                <c:pt idx="318">
                  <c:v>0.20583595438260335</c:v>
                </c:pt>
                <c:pt idx="319">
                  <c:v>-2.0792043529962886E-2</c:v>
                </c:pt>
                <c:pt idx="320">
                  <c:v>-3.0163724112651964E-2</c:v>
                </c:pt>
                <c:pt idx="321">
                  <c:v>-4.4717832957110612E-2</c:v>
                </c:pt>
                <c:pt idx="322">
                  <c:v>-2.4219479735817551E-2</c:v>
                </c:pt>
                <c:pt idx="323">
                  <c:v>-6.761090326028861E-2</c:v>
                </c:pt>
                <c:pt idx="324">
                  <c:v>7.1037492383239545E-2</c:v>
                </c:pt>
                <c:pt idx="325">
                  <c:v>6.4957352426011278E-2</c:v>
                </c:pt>
                <c:pt idx="326">
                  <c:v>0.11417645348946949</c:v>
                </c:pt>
                <c:pt idx="327">
                  <c:v>0.14598814080912709</c:v>
                </c:pt>
                <c:pt idx="328">
                  <c:v>9.0606977436529415E-2</c:v>
                </c:pt>
                <c:pt idx="329">
                  <c:v>6.5068911908047582E-4</c:v>
                </c:pt>
                <c:pt idx="330">
                  <c:v>2.5351988227977584E-2</c:v>
                </c:pt>
                <c:pt idx="331">
                  <c:v>3.0044794377088277E-2</c:v>
                </c:pt>
                <c:pt idx="332">
                  <c:v>8.9989894822441868E-4</c:v>
                </c:pt>
                <c:pt idx="333">
                  <c:v>5.9907812638566253E-2</c:v>
                </c:pt>
                <c:pt idx="334">
                  <c:v>8.0422999215861463E-2</c:v>
                </c:pt>
                <c:pt idx="335">
                  <c:v>6.6845107214337438E-2</c:v>
                </c:pt>
                <c:pt idx="336">
                  <c:v>7.1110673837950944E-2</c:v>
                </c:pt>
                <c:pt idx="337">
                  <c:v>6.4844398636840633E-2</c:v>
                </c:pt>
                <c:pt idx="338">
                  <c:v>6.4426856525605092E-2</c:v>
                </c:pt>
                <c:pt idx="339">
                  <c:v>7.3931335213330521E-2</c:v>
                </c:pt>
                <c:pt idx="340">
                  <c:v>9.063870120903296E-2</c:v>
                </c:pt>
                <c:pt idx="341">
                  <c:v>9.5060211775303868E-2</c:v>
                </c:pt>
                <c:pt idx="342">
                  <c:v>0.13470845495349368</c:v>
                </c:pt>
                <c:pt idx="343">
                  <c:v>0.14252921728052695</c:v>
                </c:pt>
                <c:pt idx="344">
                  <c:v>0.12626674287832995</c:v>
                </c:pt>
                <c:pt idx="345">
                  <c:v>0.13222301082288565</c:v>
                </c:pt>
                <c:pt idx="346">
                  <c:v>0.12955509804246071</c:v>
                </c:pt>
                <c:pt idx="347">
                  <c:v>8.1614148680825505E-2</c:v>
                </c:pt>
                <c:pt idx="348">
                  <c:v>9.0050499703968834E-2</c:v>
                </c:pt>
                <c:pt idx="349">
                  <c:v>-2.4675689952048076E-2</c:v>
                </c:pt>
                <c:pt idx="350">
                  <c:v>1.260149624369042E-2</c:v>
                </c:pt>
                <c:pt idx="351">
                  <c:v>8.9527020932970477E-2</c:v>
                </c:pt>
                <c:pt idx="352">
                  <c:v>-1.9627481731556894E-2</c:v>
                </c:pt>
                <c:pt idx="353">
                  <c:v>-3.3139342563587526E-2</c:v>
                </c:pt>
                <c:pt idx="354">
                  <c:v>6.3924398258660376E-3</c:v>
                </c:pt>
                <c:pt idx="355">
                  <c:v>0</c:v>
                </c:pt>
                <c:pt idx="356">
                  <c:v>7.5179786262041179E-2</c:v>
                </c:pt>
                <c:pt idx="357">
                  <c:v>0.12048403912990145</c:v>
                </c:pt>
                <c:pt idx="358">
                  <c:v>8.8049294135529449E-2</c:v>
                </c:pt>
                <c:pt idx="359">
                  <c:v>5.4182762964327925E-2</c:v>
                </c:pt>
                <c:pt idx="360">
                  <c:v>5.5399380842843814E-2</c:v>
                </c:pt>
                <c:pt idx="361">
                  <c:v>6.5067227751882714E-2</c:v>
                </c:pt>
                <c:pt idx="362">
                  <c:v>4.8716616486238568E-2</c:v>
                </c:pt>
                <c:pt idx="363">
                  <c:v>4.4617584169818432E-2</c:v>
                </c:pt>
                <c:pt idx="364">
                  <c:v>3.0610237648732247E-2</c:v>
                </c:pt>
                <c:pt idx="365">
                  <c:v>1.4381728261121478E-2</c:v>
                </c:pt>
                <c:pt idx="366">
                  <c:v>1.3687123738459022E-2</c:v>
                </c:pt>
                <c:pt idx="367">
                  <c:v>8.8820634213260218E-3</c:v>
                </c:pt>
                <c:pt idx="368">
                  <c:v>5.4055474285957937E-2</c:v>
                </c:pt>
                <c:pt idx="369">
                  <c:v>5.3228119824300021E-3</c:v>
                </c:pt>
                <c:pt idx="370">
                  <c:v>1.4612431146173919E-2</c:v>
                </c:pt>
                <c:pt idx="371">
                  <c:v>8.1717183095062779E-3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1.9484634334692469E-2</c:v>
                </c:pt>
                <c:pt idx="378">
                  <c:v>9.5289532326802498E-3</c:v>
                </c:pt>
                <c:pt idx="379">
                  <c:v>-4.6575519117269214E-4</c:v>
                </c:pt>
                <c:pt idx="380">
                  <c:v>4.1068532972806651E-3</c:v>
                </c:pt>
                <c:pt idx="381">
                  <c:v>7.913444575223116E-3</c:v>
                </c:pt>
                <c:pt idx="382">
                  <c:v>2.9354526483492523E-2</c:v>
                </c:pt>
                <c:pt idx="383">
                  <c:v>-2.5646447261705218E-3</c:v>
                </c:pt>
                <c:pt idx="384">
                  <c:v>2.6057111008611282E-3</c:v>
                </c:pt>
                <c:pt idx="385">
                  <c:v>3.1945148212614355E-3</c:v>
                </c:pt>
                <c:pt idx="386">
                  <c:v>0.33988159630998943</c:v>
                </c:pt>
                <c:pt idx="387">
                  <c:v>0.17816343022899964</c:v>
                </c:pt>
                <c:pt idx="388">
                  <c:v>0.1826447191809924</c:v>
                </c:pt>
                <c:pt idx="389">
                  <c:v>0.10043708986523844</c:v>
                </c:pt>
                <c:pt idx="390">
                  <c:v>8.6129594461755235E-2</c:v>
                </c:pt>
                <c:pt idx="391">
                  <c:v>7.1693742821304141E-2</c:v>
                </c:pt>
                <c:pt idx="392">
                  <c:v>8.3700442350605628E-2</c:v>
                </c:pt>
                <c:pt idx="393">
                  <c:v>7.5245775831885839E-2</c:v>
                </c:pt>
                <c:pt idx="394">
                  <c:v>5.39908874589533E-2</c:v>
                </c:pt>
                <c:pt idx="395">
                  <c:v>2.7937397123047564E-2</c:v>
                </c:pt>
                <c:pt idx="396">
                  <c:v>6.8135624050381051E-3</c:v>
                </c:pt>
                <c:pt idx="397">
                  <c:v>1.4850066314935899E-2</c:v>
                </c:pt>
                <c:pt idx="398">
                  <c:v>0.10054128939950457</c:v>
                </c:pt>
                <c:pt idx="399">
                  <c:v>7.7620255733226506E-2</c:v>
                </c:pt>
                <c:pt idx="400">
                  <c:v>7.5753871602722483E-2</c:v>
                </c:pt>
                <c:pt idx="401">
                  <c:v>0.12092714229476072</c:v>
                </c:pt>
                <c:pt idx="402">
                  <c:v>9.290966944287439E-2</c:v>
                </c:pt>
                <c:pt idx="403">
                  <c:v>4.7578268069839162E-2</c:v>
                </c:pt>
                <c:pt idx="404">
                  <c:v>4.9715447754387909E-2</c:v>
                </c:pt>
                <c:pt idx="405">
                  <c:v>-8.3413642739234559E-2</c:v>
                </c:pt>
                <c:pt idx="406">
                  <c:v>-5.6384234833425501E-2</c:v>
                </c:pt>
                <c:pt idx="407">
                  <c:v>-5.6673732246919344E-2</c:v>
                </c:pt>
                <c:pt idx="408">
                  <c:v>-3.9154432684647772E-2</c:v>
                </c:pt>
                <c:pt idx="409">
                  <c:v>-0.1680793149543755</c:v>
                </c:pt>
                <c:pt idx="410">
                  <c:v>0.10010016361567992</c:v>
                </c:pt>
                <c:pt idx="411">
                  <c:v>8.866924197106707E-2</c:v>
                </c:pt>
                <c:pt idx="412">
                  <c:v>7.1513499152900395E-2</c:v>
                </c:pt>
                <c:pt idx="413">
                  <c:v>8.9864632782293938E-2</c:v>
                </c:pt>
                <c:pt idx="414">
                  <c:v>1.8720991561181435</c:v>
                </c:pt>
                <c:pt idx="415">
                  <c:v>5.1840525903782686E-2</c:v>
                </c:pt>
                <c:pt idx="416">
                  <c:v>2.8933052755801207E-2</c:v>
                </c:pt>
                <c:pt idx="417">
                  <c:v>2.8538984810662572E-2</c:v>
                </c:pt>
                <c:pt idx="418">
                  <c:v>1.3090485960975612E-2</c:v>
                </c:pt>
                <c:pt idx="419">
                  <c:v>4.1885878529808525E-2</c:v>
                </c:pt>
                <c:pt idx="420">
                  <c:v>5.1757833757960829E-2</c:v>
                </c:pt>
                <c:pt idx="421">
                  <c:v>4.1169579788262051E-2</c:v>
                </c:pt>
                <c:pt idx="422">
                  <c:v>4.3990533541815056E-2</c:v>
                </c:pt>
                <c:pt idx="423">
                  <c:v>4.2523934611850223E-2</c:v>
                </c:pt>
                <c:pt idx="424">
                  <c:v>2.3281923059199194E-2</c:v>
                </c:pt>
                <c:pt idx="425">
                  <c:v>7.808682341359216E-2</c:v>
                </c:pt>
                <c:pt idx="426">
                  <c:v>4.4749062176319847E-2</c:v>
                </c:pt>
                <c:pt idx="427">
                  <c:v>4.5596305629371454E-2</c:v>
                </c:pt>
                <c:pt idx="428">
                  <c:v>3.5550635614900579E-2</c:v>
                </c:pt>
                <c:pt idx="429">
                  <c:v>3.8834653513710252E-2</c:v>
                </c:pt>
                <c:pt idx="430">
                  <c:v>3.528959991934524E-3</c:v>
                </c:pt>
                <c:pt idx="431">
                  <c:v>1.3016599967313429E-2</c:v>
                </c:pt>
                <c:pt idx="432">
                  <c:v>1.7996739296626044E-2</c:v>
                </c:pt>
                <c:pt idx="433">
                  <c:v>1.7992107411298777E-2</c:v>
                </c:pt>
                <c:pt idx="434">
                  <c:v>0.15131403146570727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3.3223284466081547E-2</c:v>
                </c:pt>
                <c:pt idx="441">
                  <c:v>5.2511767756899565E-3</c:v>
                </c:pt>
                <c:pt idx="442">
                  <c:v>7.626044846669057E-2</c:v>
                </c:pt>
                <c:pt idx="443">
                  <c:v>1.9305978421890888E-2</c:v>
                </c:pt>
                <c:pt idx="444">
                  <c:v>6.4516038453858851E-2</c:v>
                </c:pt>
                <c:pt idx="445">
                  <c:v>-5.9101158813815707E-3</c:v>
                </c:pt>
                <c:pt idx="446">
                  <c:v>1.880968583485346E-2</c:v>
                </c:pt>
                <c:pt idx="447">
                  <c:v>1.6826065726875353E-2</c:v>
                </c:pt>
                <c:pt idx="448">
                  <c:v>2.5894807394271975E-2</c:v>
                </c:pt>
                <c:pt idx="449">
                  <c:v>4.9155884777472736E-2</c:v>
                </c:pt>
                <c:pt idx="450">
                  <c:v>1.6692798225379505E-2</c:v>
                </c:pt>
                <c:pt idx="451">
                  <c:v>2.8337819881843199E-2</c:v>
                </c:pt>
                <c:pt idx="452">
                  <c:v>2.7316455095827249E-2</c:v>
                </c:pt>
                <c:pt idx="453">
                  <c:v>8.7977783409688964E-3</c:v>
                </c:pt>
                <c:pt idx="454">
                  <c:v>2.191586164603453E-2</c:v>
                </c:pt>
                <c:pt idx="455">
                  <c:v>0.10367776570451351</c:v>
                </c:pt>
                <c:pt idx="456">
                  <c:v>4.8427134496935996E-2</c:v>
                </c:pt>
                <c:pt idx="457">
                  <c:v>3.0705752530825695E-3</c:v>
                </c:pt>
                <c:pt idx="458">
                  <c:v>1.2232859491345132E-2</c:v>
                </c:pt>
                <c:pt idx="459">
                  <c:v>4.0194767996944818E-2</c:v>
                </c:pt>
                <c:pt idx="460">
                  <c:v>2.2442274767479526E-2</c:v>
                </c:pt>
                <c:pt idx="461">
                  <c:v>1.1924067537918534E-2</c:v>
                </c:pt>
                <c:pt idx="462">
                  <c:v>1.5828583061889251E-2</c:v>
                </c:pt>
                <c:pt idx="463">
                  <c:v>7.4135492366970684E-3</c:v>
                </c:pt>
                <c:pt idx="464">
                  <c:v>8.5171032641222777E-3</c:v>
                </c:pt>
                <c:pt idx="465">
                  <c:v>7.9696394686907014E-3</c:v>
                </c:pt>
                <c:pt idx="466">
                  <c:v>6.1148227833767409E-3</c:v>
                </c:pt>
                <c:pt idx="467">
                  <c:v>4.4807267370488586E-3</c:v>
                </c:pt>
                <c:pt idx="468">
                  <c:v>1.6650977874919207E-2</c:v>
                </c:pt>
                <c:pt idx="469">
                  <c:v>1.3779071345387474E-2</c:v>
                </c:pt>
                <c:pt idx="470">
                  <c:v>2.3259928788373505E-2</c:v>
                </c:pt>
                <c:pt idx="471">
                  <c:v>7.440964631569188E-3</c:v>
                </c:pt>
                <c:pt idx="472">
                  <c:v>5.9045770795053366E-3</c:v>
                </c:pt>
                <c:pt idx="473">
                  <c:v>1.1479930548462873E-2</c:v>
                </c:pt>
                <c:pt idx="474">
                  <c:v>-0.11866110171796115</c:v>
                </c:pt>
                <c:pt idx="475">
                  <c:v>-2.7167945462016747E-2</c:v>
                </c:pt>
                <c:pt idx="476">
                  <c:v>-6.1736688574990622E-2</c:v>
                </c:pt>
                <c:pt idx="477">
                  <c:v>-5.8128639133378471E-2</c:v>
                </c:pt>
                <c:pt idx="478">
                  <c:v>-6.237488626023658E-2</c:v>
                </c:pt>
                <c:pt idx="479">
                  <c:v>9.1612943508733585E-2</c:v>
                </c:pt>
                <c:pt idx="480">
                  <c:v>0.15149614433826514</c:v>
                </c:pt>
                <c:pt idx="481">
                  <c:v>5.7611338921550868E-2</c:v>
                </c:pt>
                <c:pt idx="482">
                  <c:v>0.12227211564734571</c:v>
                </c:pt>
                <c:pt idx="483">
                  <c:v>3.8429812217963023E-2</c:v>
                </c:pt>
                <c:pt idx="484">
                  <c:v>4.4743288506723988E-2</c:v>
                </c:pt>
                <c:pt idx="485">
                  <c:v>1.1103977149989199E-2</c:v>
                </c:pt>
                <c:pt idx="486">
                  <c:v>1.8698859605148898E-2</c:v>
                </c:pt>
                <c:pt idx="487">
                  <c:v>1.7861932811879699E-2</c:v>
                </c:pt>
                <c:pt idx="488">
                  <c:v>8.4000457390494832E-2</c:v>
                </c:pt>
                <c:pt idx="489">
                  <c:v>8.9752824831697886E-2</c:v>
                </c:pt>
                <c:pt idx="490">
                  <c:v>2.2030041203253678E-2</c:v>
                </c:pt>
                <c:pt idx="491">
                  <c:v>3.0678830226391181E-2</c:v>
                </c:pt>
                <c:pt idx="492">
                  <c:v>0.13575381188267108</c:v>
                </c:pt>
                <c:pt idx="493">
                  <c:v>4.1419323426848141E-2</c:v>
                </c:pt>
                <c:pt idx="494">
                  <c:v>5.5719985841747616E-2</c:v>
                </c:pt>
                <c:pt idx="495">
                  <c:v>5.1038108912006983E-2</c:v>
                </c:pt>
                <c:pt idx="496">
                  <c:v>2.9158443328588156E-2</c:v>
                </c:pt>
                <c:pt idx="497">
                  <c:v>1.5767180803332483E-2</c:v>
                </c:pt>
                <c:pt idx="498">
                  <c:v>2.3824317456291367E-2</c:v>
                </c:pt>
                <c:pt idx="499">
                  <c:v>1.0177804204966537E-2</c:v>
                </c:pt>
                <c:pt idx="500">
                  <c:v>1.8906807063302519E-3</c:v>
                </c:pt>
                <c:pt idx="501">
                  <c:v>8.8666976941097989E-3</c:v>
                </c:pt>
                <c:pt idx="502">
                  <c:v>1.8074232281369312E-2</c:v>
                </c:pt>
                <c:pt idx="503">
                  <c:v>1.5245464572453311E-2</c:v>
                </c:pt>
                <c:pt idx="504">
                  <c:v>2.1177509824729164E-2</c:v>
                </c:pt>
                <c:pt idx="505">
                  <c:v>1.9222328106702602E-2</c:v>
                </c:pt>
                <c:pt idx="506">
                  <c:v>4.110643113814634E-2</c:v>
                </c:pt>
                <c:pt idx="507">
                  <c:v>5.673543272498182E-2</c:v>
                </c:pt>
                <c:pt idx="508">
                  <c:v>8.6512535921765873E-2</c:v>
                </c:pt>
                <c:pt idx="509">
                  <c:v>6.4013339243299924E-2</c:v>
                </c:pt>
                <c:pt idx="510">
                  <c:v>3.6251153041575113E-2</c:v>
                </c:pt>
                <c:pt idx="511">
                  <c:v>8.0811040859226427E-2</c:v>
                </c:pt>
                <c:pt idx="512">
                  <c:v>0.37451394382376113</c:v>
                </c:pt>
                <c:pt idx="513">
                  <c:v>0.20075366323913227</c:v>
                </c:pt>
                <c:pt idx="514">
                  <c:v>5.6664234555558184E-2</c:v>
                </c:pt>
                <c:pt idx="515">
                  <c:v>1.2487152303933489E-2</c:v>
                </c:pt>
                <c:pt idx="516">
                  <c:v>0.1023689401598596</c:v>
                </c:pt>
                <c:pt idx="517">
                  <c:v>4.4760697343809615E-2</c:v>
                </c:pt>
                <c:pt idx="518">
                  <c:v>5.9579564876715112E-2</c:v>
                </c:pt>
                <c:pt idx="519">
                  <c:v>8.9898486477555342E-2</c:v>
                </c:pt>
                <c:pt idx="520">
                  <c:v>6.3087365568688228E-2</c:v>
                </c:pt>
                <c:pt idx="521">
                  <c:v>3.6733326430223943E-2</c:v>
                </c:pt>
                <c:pt idx="522">
                  <c:v>5.9043218371006241E-2</c:v>
                </c:pt>
                <c:pt idx="523">
                  <c:v>3.968407129133944E-2</c:v>
                </c:pt>
                <c:pt idx="524">
                  <c:v>0.13948108570161907</c:v>
                </c:pt>
                <c:pt idx="525">
                  <c:v>-2.2120973257372691E-2</c:v>
                </c:pt>
                <c:pt idx="526">
                  <c:v>2.060599796840884E-2</c:v>
                </c:pt>
                <c:pt idx="527">
                  <c:v>2.4278165930912365E-2</c:v>
                </c:pt>
                <c:pt idx="528">
                  <c:v>0.11037903729666762</c:v>
                </c:pt>
                <c:pt idx="529">
                  <c:v>0.14336505719451009</c:v>
                </c:pt>
                <c:pt idx="530">
                  <c:v>0.10869301176369588</c:v>
                </c:pt>
                <c:pt idx="531">
                  <c:v>7.5509578106303085E-2</c:v>
                </c:pt>
                <c:pt idx="532">
                  <c:v>8.9131327519257092E-2</c:v>
                </c:pt>
                <c:pt idx="533">
                  <c:v>9.005818545809148E-2</c:v>
                </c:pt>
                <c:pt idx="534">
                  <c:v>7.9952508691215785E-2</c:v>
                </c:pt>
                <c:pt idx="535">
                  <c:v>0.13776035854814911</c:v>
                </c:pt>
                <c:pt idx="536">
                  <c:v>0.13131413205660852</c:v>
                </c:pt>
                <c:pt idx="537">
                  <c:v>8.9631990327600483E-2</c:v>
                </c:pt>
                <c:pt idx="538">
                  <c:v>6.3404397214984087E-2</c:v>
                </c:pt>
                <c:pt idx="539">
                  <c:v>6.8959350114205967E-2</c:v>
                </c:pt>
                <c:pt idx="540">
                  <c:v>7.4175226344228629E-2</c:v>
                </c:pt>
                <c:pt idx="541">
                  <c:v>6.1706077512060087E-2</c:v>
                </c:pt>
                <c:pt idx="542">
                  <c:v>0.24766831254962721</c:v>
                </c:pt>
                <c:pt idx="543">
                  <c:v>0.17139485837540561</c:v>
                </c:pt>
                <c:pt idx="544">
                  <c:v>9.2552680376357208E-2</c:v>
                </c:pt>
                <c:pt idx="545">
                  <c:v>6.9400595589762276E-2</c:v>
                </c:pt>
                <c:pt idx="546">
                  <c:v>6.3134288944487915E-2</c:v>
                </c:pt>
                <c:pt idx="547">
                  <c:v>6.9940612435653915E-2</c:v>
                </c:pt>
                <c:pt idx="548">
                  <c:v>6.9824246031814585E-2</c:v>
                </c:pt>
                <c:pt idx="549">
                  <c:v>7.4825716211787588E-2</c:v>
                </c:pt>
                <c:pt idx="550">
                  <c:v>8.6834428414274717E-2</c:v>
                </c:pt>
                <c:pt idx="551">
                  <c:v>9.9666583703045319E-2</c:v>
                </c:pt>
                <c:pt idx="552">
                  <c:v>9.9955395423256155E-2</c:v>
                </c:pt>
                <c:pt idx="553">
                  <c:v>9.8490140031363499E-2</c:v>
                </c:pt>
                <c:pt idx="554">
                  <c:v>0.1062033451158905</c:v>
                </c:pt>
                <c:pt idx="555">
                  <c:v>0.12233995315969075</c:v>
                </c:pt>
                <c:pt idx="556">
                  <c:v>8.7682839101711915E-2</c:v>
                </c:pt>
                <c:pt idx="557">
                  <c:v>7.7642514756408029E-2</c:v>
                </c:pt>
                <c:pt idx="558">
                  <c:v>9.1068754977136915E-2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0.12108804503765237</c:v>
                </c:pt>
                <c:pt idx="565">
                  <c:v>0.12306649037605091</c:v>
                </c:pt>
                <c:pt idx="566">
                  <c:v>8.6173227084232695E-2</c:v>
                </c:pt>
                <c:pt idx="567">
                  <c:v>8.4499812538671504E-2</c:v>
                </c:pt>
                <c:pt idx="568">
                  <c:v>0.10825835690263368</c:v>
                </c:pt>
                <c:pt idx="569">
                  <c:v>0.11114748277820284</c:v>
                </c:pt>
                <c:pt idx="570">
                  <c:v>0.1059836370842103</c:v>
                </c:pt>
                <c:pt idx="571">
                  <c:v>0.11320331469765577</c:v>
                </c:pt>
                <c:pt idx="572">
                  <c:v>0.10321303055171198</c:v>
                </c:pt>
                <c:pt idx="573">
                  <c:v>0.10590122997723808</c:v>
                </c:pt>
                <c:pt idx="574">
                  <c:v>0.12014506616432158</c:v>
                </c:pt>
                <c:pt idx="575">
                  <c:v>0.10700589462099774</c:v>
                </c:pt>
                <c:pt idx="576">
                  <c:v>9.8037070156721265E-2</c:v>
                </c:pt>
                <c:pt idx="577">
                  <c:v>9.11920137541926E-2</c:v>
                </c:pt>
                <c:pt idx="578">
                  <c:v>0.11461048497173189</c:v>
                </c:pt>
                <c:pt idx="579">
                  <c:v>9.8812684988719229E-2</c:v>
                </c:pt>
                <c:pt idx="580">
                  <c:v>7.9843624261815488E-2</c:v>
                </c:pt>
                <c:pt idx="581">
                  <c:v>8.8519196453044402E-2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1.5834633541700161E-2</c:v>
                </c:pt>
                <c:pt idx="596">
                  <c:v>4.8040052111776907E-2</c:v>
                </c:pt>
                <c:pt idx="597">
                  <c:v>1.7655122100707441E-2</c:v>
                </c:pt>
                <c:pt idx="598">
                  <c:v>1.069417855845246E-2</c:v>
                </c:pt>
                <c:pt idx="599">
                  <c:v>-8.0978973755410234E-3</c:v>
                </c:pt>
                <c:pt idx="600">
                  <c:v>-1.2566824028472101E-3</c:v>
                </c:pt>
                <c:pt idx="601">
                  <c:v>-7.3422130742974026E-4</c:v>
                </c:pt>
                <c:pt idx="602">
                  <c:v>2.9518975957907711E-3</c:v>
                </c:pt>
                <c:pt idx="603">
                  <c:v>1.8030992190016967E-2</c:v>
                </c:pt>
                <c:pt idx="604">
                  <c:v>3.756774665098337E-2</c:v>
                </c:pt>
                <c:pt idx="605">
                  <c:v>-1.7278713661720815E-2</c:v>
                </c:pt>
                <c:pt idx="606">
                  <c:v>-5.7143101418217967E-3</c:v>
                </c:pt>
                <c:pt idx="607">
                  <c:v>7.3266680574736159E-3</c:v>
                </c:pt>
                <c:pt idx="608">
                  <c:v>3.8929548069245104E-2</c:v>
                </c:pt>
                <c:pt idx="609">
                  <c:v>3.740974409067932E-2</c:v>
                </c:pt>
                <c:pt idx="610">
                  <c:v>4.1308992734846117E-2</c:v>
                </c:pt>
                <c:pt idx="611">
                  <c:v>4.8269441858326136E-2</c:v>
                </c:pt>
                <c:pt idx="612">
                  <c:v>5.1180341576293406E-2</c:v>
                </c:pt>
                <c:pt idx="613">
                  <c:v>6.5972625723348499E-2</c:v>
                </c:pt>
                <c:pt idx="614">
                  <c:v>8.7095581064164151E-2</c:v>
                </c:pt>
                <c:pt idx="615">
                  <c:v>0.11281464475341393</c:v>
                </c:pt>
                <c:pt idx="616">
                  <c:v>0.13692795787709136</c:v>
                </c:pt>
                <c:pt idx="617">
                  <c:v>0.15277664816121944</c:v>
                </c:pt>
                <c:pt idx="618">
                  <c:v>0.10726777130063216</c:v>
                </c:pt>
                <c:pt idx="619">
                  <c:v>5.5047319903542509E-2</c:v>
                </c:pt>
                <c:pt idx="620">
                  <c:v>5.3598833409428059E-2</c:v>
                </c:pt>
                <c:pt idx="621">
                  <c:v>3.8078203347525472E-2</c:v>
                </c:pt>
                <c:pt idx="622">
                  <c:v>3.2144389836045811E-2</c:v>
                </c:pt>
                <c:pt idx="623">
                  <c:v>0.11619846187840398</c:v>
                </c:pt>
                <c:pt idx="624">
                  <c:v>0.14104071623989159</c:v>
                </c:pt>
                <c:pt idx="625">
                  <c:v>0.11114003260189156</c:v>
                </c:pt>
                <c:pt idx="626">
                  <c:v>0.13750690282890946</c:v>
                </c:pt>
                <c:pt idx="627">
                  <c:v>0.16232316259721558</c:v>
                </c:pt>
                <c:pt idx="628">
                  <c:v>0.15767519608027775</c:v>
                </c:pt>
                <c:pt idx="629">
                  <c:v>0.15477472114851668</c:v>
                </c:pt>
                <c:pt idx="630">
                  <c:v>9.8336850173932844E-2</c:v>
                </c:pt>
                <c:pt idx="631">
                  <c:v>7.4941442148646467E-2</c:v>
                </c:pt>
                <c:pt idx="632">
                  <c:v>8.6214011339570934E-2</c:v>
                </c:pt>
                <c:pt idx="633">
                  <c:v>0.10895194665149459</c:v>
                </c:pt>
                <c:pt idx="634">
                  <c:v>0.14239157594798021</c:v>
                </c:pt>
                <c:pt idx="635">
                  <c:v>7.8162258258567902E-2</c:v>
                </c:pt>
                <c:pt idx="636">
                  <c:v>7.5792242337970966E-2</c:v>
                </c:pt>
                <c:pt idx="637">
                  <c:v>9.2054415924395672E-2</c:v>
                </c:pt>
                <c:pt idx="638">
                  <c:v>0.15121772946389192</c:v>
                </c:pt>
                <c:pt idx="639">
                  <c:v>0.15579979447474154</c:v>
                </c:pt>
                <c:pt idx="640">
                  <c:v>9.1725215401027307E-2</c:v>
                </c:pt>
                <c:pt idx="641">
                  <c:v>8.6603188194299477E-2</c:v>
                </c:pt>
                <c:pt idx="642">
                  <c:v>1.3451257482721059E-2</c:v>
                </c:pt>
                <c:pt idx="643">
                  <c:v>1.3617519985633583E-2</c:v>
                </c:pt>
                <c:pt idx="644">
                  <c:v>9.7728206602575966E-3</c:v>
                </c:pt>
                <c:pt idx="645">
                  <c:v>1.2661675772788528E-2</c:v>
                </c:pt>
                <c:pt idx="646">
                  <c:v>5.2632409324386573E-3</c:v>
                </c:pt>
                <c:pt idx="647">
                  <c:v>9.6998631277906353E-3</c:v>
                </c:pt>
                <c:pt idx="648">
                  <c:v>7.715717249663143E-3</c:v>
                </c:pt>
                <c:pt idx="649">
                  <c:v>8.6088335495209684E-3</c:v>
                </c:pt>
                <c:pt idx="650">
                  <c:v>3.0140958559379638E-3</c:v>
                </c:pt>
                <c:pt idx="651">
                  <c:v>1.9085327748592992E-2</c:v>
                </c:pt>
                <c:pt idx="652">
                  <c:v>1.6557042233279726E-2</c:v>
                </c:pt>
                <c:pt idx="653">
                  <c:v>2.5310605232980361E-2</c:v>
                </c:pt>
                <c:pt idx="654">
                  <c:v>3.1717177236247125E-2</c:v>
                </c:pt>
                <c:pt idx="655">
                  <c:v>3.1513474642779517E-2</c:v>
                </c:pt>
                <c:pt idx="656">
                  <c:v>7.8151951876709952E-2</c:v>
                </c:pt>
                <c:pt idx="657">
                  <c:v>3.7364907283654644E-2</c:v>
                </c:pt>
                <c:pt idx="658">
                  <c:v>3.7650368693557361E-2</c:v>
                </c:pt>
                <c:pt idx="659">
                  <c:v>5.3234301148396793E-2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6.2595103017383205E-2</c:v>
                </c:pt>
                <c:pt idx="675">
                  <c:v>5.8879065284674625E-2</c:v>
                </c:pt>
                <c:pt idx="676">
                  <c:v>8.6605415795228138E-2</c:v>
                </c:pt>
                <c:pt idx="677">
                  <c:v>3.5761504104866566E-2</c:v>
                </c:pt>
                <c:pt idx="678">
                  <c:v>5.0278489697205851E-2</c:v>
                </c:pt>
                <c:pt idx="679">
                  <c:v>4.3713498195481378E-2</c:v>
                </c:pt>
                <c:pt idx="680">
                  <c:v>4.4112482271324145E-2</c:v>
                </c:pt>
                <c:pt idx="681">
                  <c:v>2.2909274781490914E-2</c:v>
                </c:pt>
                <c:pt idx="682">
                  <c:v>2.8124310467803174E-2</c:v>
                </c:pt>
                <c:pt idx="683">
                  <c:v>2.4277655103702948E-2</c:v>
                </c:pt>
                <c:pt idx="684">
                  <c:v>2.5078743189343233E-2</c:v>
                </c:pt>
                <c:pt idx="685">
                  <c:v>3.7610376691001118E-2</c:v>
                </c:pt>
                <c:pt idx="686">
                  <c:v>5.9507129007837604E-2</c:v>
                </c:pt>
                <c:pt idx="687">
                  <c:v>6.6628834383440846E-2</c:v>
                </c:pt>
                <c:pt idx="688">
                  <c:v>3.6085697001607339E-2</c:v>
                </c:pt>
                <c:pt idx="689">
                  <c:v>4.2683145175920548E-2</c:v>
                </c:pt>
                <c:pt idx="690">
                  <c:v>0.12465427693015366</c:v>
                </c:pt>
                <c:pt idx="691">
                  <c:v>6.1628586055514294E-2</c:v>
                </c:pt>
                <c:pt idx="692">
                  <c:v>6.071220880429299E-2</c:v>
                </c:pt>
                <c:pt idx="693">
                  <c:v>8.8021165532257251E-2</c:v>
                </c:pt>
                <c:pt idx="694">
                  <c:v>7.7580979855365897E-2</c:v>
                </c:pt>
                <c:pt idx="695">
                  <c:v>8.5797609179025472E-2</c:v>
                </c:pt>
                <c:pt idx="696">
                  <c:v>5.6969077523429751E-2</c:v>
                </c:pt>
                <c:pt idx="697">
                  <c:v>5.7751281892805408E-2</c:v>
                </c:pt>
                <c:pt idx="698">
                  <c:v>5.8647926669959001E-2</c:v>
                </c:pt>
                <c:pt idx="699">
                  <c:v>4.8264008056338126E-2</c:v>
                </c:pt>
                <c:pt idx="700">
                  <c:v>5.3903874509257876E-2</c:v>
                </c:pt>
                <c:pt idx="701">
                  <c:v>5.3194252823685853E-2</c:v>
                </c:pt>
                <c:pt idx="702">
                  <c:v>3.659413285727163E-2</c:v>
                </c:pt>
                <c:pt idx="703">
                  <c:v>1.9981938555728527E-2</c:v>
                </c:pt>
                <c:pt idx="704">
                  <c:v>1.8293067946137071E-2</c:v>
                </c:pt>
                <c:pt idx="705">
                  <c:v>2.6547861957252047E-2</c:v>
                </c:pt>
                <c:pt idx="706">
                  <c:v>1.7013118367922856E-2</c:v>
                </c:pt>
                <c:pt idx="707">
                  <c:v>2.5124889419743269E-2</c:v>
                </c:pt>
                <c:pt idx="708">
                  <c:v>5.8915705037854302E-2</c:v>
                </c:pt>
                <c:pt idx="709">
                  <c:v>-7.4863549610334982E-3</c:v>
                </c:pt>
                <c:pt idx="710">
                  <c:v>9.2933805026344384E-4</c:v>
                </c:pt>
                <c:pt idx="711">
                  <c:v>2.1765509275598831E-2</c:v>
                </c:pt>
                <c:pt idx="712">
                  <c:v>2.5212515491978834E-2</c:v>
                </c:pt>
                <c:pt idx="713">
                  <c:v>5.1970460211332288E-2</c:v>
                </c:pt>
                <c:pt idx="714">
                  <c:v>4.7168551853817582E-2</c:v>
                </c:pt>
                <c:pt idx="715">
                  <c:v>1.8224980509285976E-2</c:v>
                </c:pt>
                <c:pt idx="716">
                  <c:v>3.7902801984880427E-2</c:v>
                </c:pt>
                <c:pt idx="717">
                  <c:v>4.1884829554270447E-2</c:v>
                </c:pt>
                <c:pt idx="718">
                  <c:v>7.4161615189128671E-2</c:v>
                </c:pt>
                <c:pt idx="719">
                  <c:v>4.9730188444768807E-2</c:v>
                </c:pt>
                <c:pt idx="720">
                  <c:v>6.2369956765930629E-2</c:v>
                </c:pt>
                <c:pt idx="721">
                  <c:v>-1.0351062912516173E-2</c:v>
                </c:pt>
                <c:pt idx="722">
                  <c:v>6.5540953112158268E-2</c:v>
                </c:pt>
                <c:pt idx="723">
                  <c:v>1.8788644036816751E-2</c:v>
                </c:pt>
                <c:pt idx="724">
                  <c:v>4.638206206433948E-2</c:v>
                </c:pt>
                <c:pt idx="725">
                  <c:v>7.5447044285236353E-2</c:v>
                </c:pt>
                <c:pt idx="726">
                  <c:v>8.7964897419115048E-2</c:v>
                </c:pt>
                <c:pt idx="727">
                  <c:v>8.6645485875230077E-2</c:v>
                </c:pt>
                <c:pt idx="728">
                  <c:v>7.8625008758839959E-2</c:v>
                </c:pt>
                <c:pt idx="729">
                  <c:v>8.2278589825025242E-2</c:v>
                </c:pt>
                <c:pt idx="730">
                  <c:v>0.11445146357565993</c:v>
                </c:pt>
                <c:pt idx="731">
                  <c:v>5.2671106905272075E-2</c:v>
                </c:pt>
                <c:pt idx="732">
                  <c:v>7.1608740533712134E-2</c:v>
                </c:pt>
                <c:pt idx="733">
                  <c:v>0.10055303389935229</c:v>
                </c:pt>
                <c:pt idx="734">
                  <c:v>7.3711271382110935E-2</c:v>
                </c:pt>
                <c:pt idx="735">
                  <c:v>6.1659196441383277E-2</c:v>
                </c:pt>
                <c:pt idx="736">
                  <c:v>5.6708194187257657E-2</c:v>
                </c:pt>
                <c:pt idx="737">
                  <c:v>7.7821269344546098E-2</c:v>
                </c:pt>
                <c:pt idx="738">
                  <c:v>0.60855333815561763</c:v>
                </c:pt>
                <c:pt idx="739">
                  <c:v>0.10213826649050896</c:v>
                </c:pt>
                <c:pt idx="740">
                  <c:v>-7.0757006403323566E-2</c:v>
                </c:pt>
                <c:pt idx="741">
                  <c:v>4.00578511610026E-3</c:v>
                </c:pt>
                <c:pt idx="742">
                  <c:v>6.5379827140531538E-3</c:v>
                </c:pt>
                <c:pt idx="743">
                  <c:v>1.5134387515530241E-2</c:v>
                </c:pt>
                <c:pt idx="744">
                  <c:v>1.2157207921893712E-2</c:v>
                </c:pt>
                <c:pt idx="745">
                  <c:v>8.4175155758852028E-3</c:v>
                </c:pt>
                <c:pt idx="746">
                  <c:v>-4.6671870981133609E-3</c:v>
                </c:pt>
                <c:pt idx="747">
                  <c:v>2.2809690631192961E-3</c:v>
                </c:pt>
                <c:pt idx="748">
                  <c:v>1.1983668804799862E-2</c:v>
                </c:pt>
                <c:pt idx="749">
                  <c:v>2.5221210917485592E-2</c:v>
                </c:pt>
                <c:pt idx="750">
                  <c:v>-1.2568934721829299E-3</c:v>
                </c:pt>
                <c:pt idx="751">
                  <c:v>2.6895196850199189E-2</c:v>
                </c:pt>
                <c:pt idx="752">
                  <c:v>2.5351203396392841E-2</c:v>
                </c:pt>
                <c:pt idx="753">
                  <c:v>4.5496751934537588E-2</c:v>
                </c:pt>
                <c:pt idx="754">
                  <c:v>6.0797869193599745E-2</c:v>
                </c:pt>
                <c:pt idx="755">
                  <c:v>6.4222234073266951E-2</c:v>
                </c:pt>
                <c:pt idx="756">
                  <c:v>8.3731512252477991E-2</c:v>
                </c:pt>
                <c:pt idx="757">
                  <c:v>0.14909197376576469</c:v>
                </c:pt>
                <c:pt idx="758">
                  <c:v>0.15686934178390294</c:v>
                </c:pt>
                <c:pt idx="759">
                  <c:v>0.11743931312940428</c:v>
                </c:pt>
                <c:pt idx="760">
                  <c:v>6.0763590061404818E-2</c:v>
                </c:pt>
                <c:pt idx="761">
                  <c:v>4.3500091345597944E-2</c:v>
                </c:pt>
                <c:pt idx="762">
                  <c:v>5.8667778116509285E-2</c:v>
                </c:pt>
                <c:pt idx="763">
                  <c:v>3.5380394805644484E-2</c:v>
                </c:pt>
                <c:pt idx="764">
                  <c:v>3.6456662231496864E-2</c:v>
                </c:pt>
                <c:pt idx="765">
                  <c:v>3.5637844500431774E-2</c:v>
                </c:pt>
                <c:pt idx="766">
                  <c:v>3.5647243602848586E-2</c:v>
                </c:pt>
                <c:pt idx="767">
                  <c:v>7.6783773977445541E-2</c:v>
                </c:pt>
                <c:pt idx="768">
                  <c:v>0.10225366479562138</c:v>
                </c:pt>
                <c:pt idx="769">
                  <c:v>8.9860434696056257E-2</c:v>
                </c:pt>
                <c:pt idx="770">
                  <c:v>0.10377676907224444</c:v>
                </c:pt>
                <c:pt idx="771">
                  <c:v>0.11373158281366126</c:v>
                </c:pt>
                <c:pt idx="772">
                  <c:v>6.1484585737347844E-2</c:v>
                </c:pt>
                <c:pt idx="773">
                  <c:v>6.9293229082939764E-2</c:v>
                </c:pt>
                <c:pt idx="774">
                  <c:v>0.10632925886679241</c:v>
                </c:pt>
                <c:pt idx="775">
                  <c:v>6.0523761906756707E-2</c:v>
                </c:pt>
                <c:pt idx="776">
                  <c:v>4.7248431013457444E-2</c:v>
                </c:pt>
                <c:pt idx="777">
                  <c:v>3.9539570734277295E-2</c:v>
                </c:pt>
                <c:pt idx="778">
                  <c:v>5.013871422590134E-2</c:v>
                </c:pt>
                <c:pt idx="779">
                  <c:v>5.0645460743783122E-2</c:v>
                </c:pt>
                <c:pt idx="780">
                  <c:v>7.3824592008140372E-2</c:v>
                </c:pt>
                <c:pt idx="781">
                  <c:v>0.11259263749217063</c:v>
                </c:pt>
                <c:pt idx="782">
                  <c:v>0.10085934270989691</c:v>
                </c:pt>
                <c:pt idx="783">
                  <c:v>0.10134795316743551</c:v>
                </c:pt>
                <c:pt idx="784">
                  <c:v>7.3671488114267103E-2</c:v>
                </c:pt>
                <c:pt idx="785">
                  <c:v>6.6047756883262781E-2</c:v>
                </c:pt>
                <c:pt idx="786">
                  <c:v>5.0903420476321369E-2</c:v>
                </c:pt>
                <c:pt idx="787">
                  <c:v>5.2288153274108337E-2</c:v>
                </c:pt>
                <c:pt idx="788">
                  <c:v>4.1113757785888848E-2</c:v>
                </c:pt>
                <c:pt idx="789">
                  <c:v>4.4163876429701356E-2</c:v>
                </c:pt>
                <c:pt idx="790">
                  <c:v>3.4626026325750764E-2</c:v>
                </c:pt>
                <c:pt idx="791">
                  <c:v>3.2427944778502742E-2</c:v>
                </c:pt>
                <c:pt idx="792">
                  <c:v>3.0857299528008572E-2</c:v>
                </c:pt>
                <c:pt idx="793">
                  <c:v>2.7586131816399954E-2</c:v>
                </c:pt>
                <c:pt idx="794">
                  <c:v>3.5942113091182726E-2</c:v>
                </c:pt>
                <c:pt idx="795">
                  <c:v>3.2858709882223489E-2</c:v>
                </c:pt>
                <c:pt idx="796">
                  <c:v>6.3904899356424141E-2</c:v>
                </c:pt>
                <c:pt idx="797">
                  <c:v>5.1075388989204232E-2</c:v>
                </c:pt>
                <c:pt idx="798">
                  <c:v>3.9837583122194868E-2</c:v>
                </c:pt>
                <c:pt idx="799">
                  <c:v>3.4326447531347129E-2</c:v>
                </c:pt>
                <c:pt idx="800">
                  <c:v>0.10291505466122987</c:v>
                </c:pt>
                <c:pt idx="801">
                  <c:v>-9.0826784736764248E-3</c:v>
                </c:pt>
                <c:pt idx="802">
                  <c:v>1.284201919703907E-2</c:v>
                </c:pt>
                <c:pt idx="803">
                  <c:v>2.7687557361068125E-2</c:v>
                </c:pt>
                <c:pt idx="804">
                  <c:v>-3.2990890438316767E-2</c:v>
                </c:pt>
                <c:pt idx="805">
                  <c:v>2.7003058473559695E-2</c:v>
                </c:pt>
                <c:pt idx="806">
                  <c:v>1.25082292180103E-3</c:v>
                </c:pt>
                <c:pt idx="807">
                  <c:v>3.5785406991716076E-2</c:v>
                </c:pt>
                <c:pt idx="808">
                  <c:v>8.8829455621543263E-2</c:v>
                </c:pt>
                <c:pt idx="809">
                  <c:v>-9.6057523668525071E-3</c:v>
                </c:pt>
                <c:pt idx="810">
                  <c:v>-1.0777130323727636E-2</c:v>
                </c:pt>
                <c:pt idx="811">
                  <c:v>4.1292943622724407E-3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2.898642891089933E-2</c:v>
                </c:pt>
                <c:pt idx="825">
                  <c:v>2.38498438970315E-2</c:v>
                </c:pt>
                <c:pt idx="826">
                  <c:v>1.3330373652001541E-2</c:v>
                </c:pt>
                <c:pt idx="827">
                  <c:v>6.3744147872186574E-2</c:v>
                </c:pt>
                <c:pt idx="828">
                  <c:v>7.7957411543795596E-2</c:v>
                </c:pt>
                <c:pt idx="829">
                  <c:v>0.13314917902350201</c:v>
                </c:pt>
                <c:pt idx="830">
                  <c:v>0.20203802567763049</c:v>
                </c:pt>
                <c:pt idx="831">
                  <c:v>0.19475922446931657</c:v>
                </c:pt>
                <c:pt idx="832">
                  <c:v>0.12685803249775604</c:v>
                </c:pt>
                <c:pt idx="833">
                  <c:v>0.11852967475746459</c:v>
                </c:pt>
                <c:pt idx="834">
                  <c:v>0.12481321952679231</c:v>
                </c:pt>
                <c:pt idx="835">
                  <c:v>0.15128211758808841</c:v>
                </c:pt>
                <c:pt idx="836">
                  <c:v>0.15242082118489048</c:v>
                </c:pt>
                <c:pt idx="837">
                  <c:v>0.1559382730512332</c:v>
                </c:pt>
                <c:pt idx="838">
                  <c:v>0.14692701788006177</c:v>
                </c:pt>
                <c:pt idx="839">
                  <c:v>0.15882392965831812</c:v>
                </c:pt>
                <c:pt idx="840">
                  <c:v>0.13835824196880162</c:v>
                </c:pt>
                <c:pt idx="841">
                  <c:v>0.12934429514832896</c:v>
                </c:pt>
                <c:pt idx="842">
                  <c:v>0.15905803466119262</c:v>
                </c:pt>
                <c:pt idx="843">
                  <c:v>7.2879949490115933E-2</c:v>
                </c:pt>
                <c:pt idx="844">
                  <c:v>8.8720994517381427E-2</c:v>
                </c:pt>
                <c:pt idx="845">
                  <c:v>0.11174240952327945</c:v>
                </c:pt>
                <c:pt idx="846">
                  <c:v>0.17101274200853425</c:v>
                </c:pt>
                <c:pt idx="847">
                  <c:v>0.1444481754730832</c:v>
                </c:pt>
                <c:pt idx="848">
                  <c:v>0.12643586325036271</c:v>
                </c:pt>
                <c:pt idx="849">
                  <c:v>0.10189959510557721</c:v>
                </c:pt>
                <c:pt idx="850">
                  <c:v>3.859323215622671E-2</c:v>
                </c:pt>
                <c:pt idx="851">
                  <c:v>9.6681826754794878E-2</c:v>
                </c:pt>
                <c:pt idx="852">
                  <c:v>0.32915023452541187</c:v>
                </c:pt>
                <c:pt idx="853">
                  <c:v>0.12554780581232969</c:v>
                </c:pt>
                <c:pt idx="854">
                  <c:v>4.2693050606749598E-2</c:v>
                </c:pt>
                <c:pt idx="855">
                  <c:v>-2.0431760124066454E-3</c:v>
                </c:pt>
                <c:pt idx="856">
                  <c:v>-3.1022163863265992E-2</c:v>
                </c:pt>
                <c:pt idx="857">
                  <c:v>3.4537998512835871E-2</c:v>
                </c:pt>
                <c:pt idx="858">
                  <c:v>3.3995880309987685E-3</c:v>
                </c:pt>
                <c:pt idx="859">
                  <c:v>7.8976453272292399E-2</c:v>
                </c:pt>
                <c:pt idx="860">
                  <c:v>8.051423914157245E-3</c:v>
                </c:pt>
                <c:pt idx="861">
                  <c:v>6.8738091748497723E-2</c:v>
                </c:pt>
                <c:pt idx="862">
                  <c:v>0.15219390926041018</c:v>
                </c:pt>
                <c:pt idx="863">
                  <c:v>0.24171518746258913</c:v>
                </c:pt>
                <c:pt idx="864">
                  <c:v>0.21016731732889729</c:v>
                </c:pt>
                <c:pt idx="865">
                  <c:v>0.26358118093129779</c:v>
                </c:pt>
                <c:pt idx="866">
                  <c:v>0.22522205138157012</c:v>
                </c:pt>
                <c:pt idx="867">
                  <c:v>0.35344444406159442</c:v>
                </c:pt>
                <c:pt idx="868">
                  <c:v>0.14401892268056501</c:v>
                </c:pt>
                <c:pt idx="869">
                  <c:v>5.2637427531860584E-2</c:v>
                </c:pt>
                <c:pt idx="870">
                  <c:v>6.8192414938518034E-2</c:v>
                </c:pt>
                <c:pt idx="871">
                  <c:v>8.4337383203793595E-2</c:v>
                </c:pt>
                <c:pt idx="872">
                  <c:v>4.4541019955654106E-2</c:v>
                </c:pt>
                <c:pt idx="873">
                  <c:v>1.3705762885860165E-2</c:v>
                </c:pt>
                <c:pt idx="874">
                  <c:v>1.8704206583512507E-2</c:v>
                </c:pt>
                <c:pt idx="875">
                  <c:v>5.4206268999914077E-2</c:v>
                </c:pt>
                <c:pt idx="876">
                  <c:v>3.4962835527076158E-2</c:v>
                </c:pt>
                <c:pt idx="877">
                  <c:v>5.9307764937335519E-3</c:v>
                </c:pt>
                <c:pt idx="878">
                  <c:v>-7.9592358490414349E-4</c:v>
                </c:pt>
                <c:pt idx="879">
                  <c:v>7.0586172106792855E-2</c:v>
                </c:pt>
                <c:pt idx="880">
                  <c:v>7.7789573955444988E-2</c:v>
                </c:pt>
                <c:pt idx="881">
                  <c:v>9.4658280650513058E-2</c:v>
                </c:pt>
                <c:pt idx="882">
                  <c:v>0.25703254023226946</c:v>
                </c:pt>
                <c:pt idx="883">
                  <c:v>0.15266807632770463</c:v>
                </c:pt>
                <c:pt idx="884">
                  <c:v>7.4343644748001828E-2</c:v>
                </c:pt>
                <c:pt idx="885">
                  <c:v>6.2719125234414724E-2</c:v>
                </c:pt>
                <c:pt idx="886">
                  <c:v>7.0416532976593726E-2</c:v>
                </c:pt>
                <c:pt idx="887">
                  <c:v>7.1290015990221126E-2</c:v>
                </c:pt>
                <c:pt idx="888">
                  <c:v>3.6912297239842233E-2</c:v>
                </c:pt>
                <c:pt idx="889">
                  <c:v>5.2848875809736989E-2</c:v>
                </c:pt>
                <c:pt idx="890">
                  <c:v>6.8305486657025362E-3</c:v>
                </c:pt>
                <c:pt idx="891">
                  <c:v>5.9277981931405146E-3</c:v>
                </c:pt>
                <c:pt idx="892">
                  <c:v>8.2660257918831716E-3</c:v>
                </c:pt>
                <c:pt idx="893">
                  <c:v>1.6531566171163137E-2</c:v>
                </c:pt>
                <c:pt idx="894">
                  <c:v>2.1722661455076089E-2</c:v>
                </c:pt>
                <c:pt idx="895">
                  <c:v>2.3728093428289888E-2</c:v>
                </c:pt>
                <c:pt idx="896">
                  <c:v>1.5323002504805552E-2</c:v>
                </c:pt>
                <c:pt idx="897">
                  <c:v>2.285037516805951E-2</c:v>
                </c:pt>
                <c:pt idx="898">
                  <c:v>2.2555596586818921E-2</c:v>
                </c:pt>
                <c:pt idx="899">
                  <c:v>3.8552151335967698E-2</c:v>
                </c:pt>
                <c:pt idx="900">
                  <c:v>7.7437024238961788E-2</c:v>
                </c:pt>
                <c:pt idx="901">
                  <c:v>5.3914275236271361E-2</c:v>
                </c:pt>
                <c:pt idx="902">
                  <c:v>3.3856955505175333E-2</c:v>
                </c:pt>
                <c:pt idx="903">
                  <c:v>4.1922471154394549E-2</c:v>
                </c:pt>
                <c:pt idx="904">
                  <c:v>5.1938341783784817E-3</c:v>
                </c:pt>
                <c:pt idx="905">
                  <c:v>5.8521972686730621E-3</c:v>
                </c:pt>
                <c:pt idx="906">
                  <c:v>6.8218673723320373E-3</c:v>
                </c:pt>
                <c:pt idx="907">
                  <c:v>1.2079382175644669E-2</c:v>
                </c:pt>
                <c:pt idx="908">
                  <c:v>3.1685920284462599E-2</c:v>
                </c:pt>
                <c:pt idx="909">
                  <c:v>2.0478401631633947E-2</c:v>
                </c:pt>
                <c:pt idx="910">
                  <c:v>2.4240347962190552E-2</c:v>
                </c:pt>
                <c:pt idx="911">
                  <c:v>8.1145089184079755E-2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0.16211096147305212</c:v>
                </c:pt>
                <c:pt idx="924">
                  <c:v>0.12348672079051126</c:v>
                </c:pt>
                <c:pt idx="925">
                  <c:v>5.6798972296288053E-2</c:v>
                </c:pt>
                <c:pt idx="926">
                  <c:v>5.7389037843805842E-2</c:v>
                </c:pt>
                <c:pt idx="927">
                  <c:v>7.4641048666432286E-2</c:v>
                </c:pt>
                <c:pt idx="928">
                  <c:v>0.1768535869729049</c:v>
                </c:pt>
                <c:pt idx="929">
                  <c:v>3.103912575948602E-2</c:v>
                </c:pt>
                <c:pt idx="930">
                  <c:v>2.8886369929782503</c:v>
                </c:pt>
                <c:pt idx="931">
                  <c:v>-0.42830957792848895</c:v>
                </c:pt>
                <c:pt idx="932">
                  <c:v>0.22178202082043677</c:v>
                </c:pt>
                <c:pt idx="933">
                  <c:v>3.400323850391114E-2</c:v>
                </c:pt>
                <c:pt idx="934">
                  <c:v>5.4310100016330701E-2</c:v>
                </c:pt>
                <c:pt idx="935">
                  <c:v>7.4054860700354691E-2</c:v>
                </c:pt>
                <c:pt idx="936">
                  <c:v>5.7484826274379855E-2</c:v>
                </c:pt>
                <c:pt idx="937">
                  <c:v>0.19647222534537387</c:v>
                </c:pt>
                <c:pt idx="938">
                  <c:v>0.18152783317679555</c:v>
                </c:pt>
                <c:pt idx="939">
                  <c:v>3.5216736096624374E-2</c:v>
                </c:pt>
                <c:pt idx="940">
                  <c:v>2.7032219390442674E-2</c:v>
                </c:pt>
                <c:pt idx="941">
                  <c:v>5.2489671147695628E-2</c:v>
                </c:pt>
                <c:pt idx="942">
                  <c:v>4.074452336600095E-2</c:v>
                </c:pt>
                <c:pt idx="943">
                  <c:v>5.0419416308007732E-2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0.12031056574251105</c:v>
                </c:pt>
                <c:pt idx="949">
                  <c:v>7.5097376106135386E-2</c:v>
                </c:pt>
                <c:pt idx="950">
                  <c:v>9.2248918363039251E-2</c:v>
                </c:pt>
                <c:pt idx="951">
                  <c:v>0.10175953460178246</c:v>
                </c:pt>
                <c:pt idx="952">
                  <c:v>8.4035496315735203E-2</c:v>
                </c:pt>
                <c:pt idx="953">
                  <c:v>9.2600911560374033E-2</c:v>
                </c:pt>
                <c:pt idx="954">
                  <c:v>8.1654495558533616E-2</c:v>
                </c:pt>
                <c:pt idx="955">
                  <c:v>7.5700026269240203E-2</c:v>
                </c:pt>
                <c:pt idx="956">
                  <c:v>9.2044029983877521E-2</c:v>
                </c:pt>
                <c:pt idx="957">
                  <c:v>5.5503795495939673E-2</c:v>
                </c:pt>
                <c:pt idx="958">
                  <c:v>5.8606481377722001E-2</c:v>
                </c:pt>
                <c:pt idx="959">
                  <c:v>6.3383264051151536E-2</c:v>
                </c:pt>
                <c:pt idx="960">
                  <c:v>4.931818010466317E-2</c:v>
                </c:pt>
                <c:pt idx="961">
                  <c:v>4.9165752162580068E-2</c:v>
                </c:pt>
                <c:pt idx="962">
                  <c:v>4.8236169129411748E-2</c:v>
                </c:pt>
                <c:pt idx="963">
                  <c:v>-8.941745236088542E-3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4.0197756829861292E-3</c:v>
                </c:pt>
                <c:pt idx="978">
                  <c:v>5.8821219397257813E-3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4.0180748768797604E-2</c:v>
                </c:pt>
                <c:pt idx="988">
                  <c:v>2.1264573277330921E-2</c:v>
                </c:pt>
                <c:pt idx="989">
                  <c:v>2.895750088613315E-2</c:v>
                </c:pt>
                <c:pt idx="990">
                  <c:v>5.3583154981564707E-3</c:v>
                </c:pt>
                <c:pt idx="991">
                  <c:v>-1.5865093835228036E-3</c:v>
                </c:pt>
                <c:pt idx="992">
                  <c:v>1.8430945579435053E-2</c:v>
                </c:pt>
                <c:pt idx="993">
                  <c:v>3.2374638052943529E-2</c:v>
                </c:pt>
                <c:pt idx="994">
                  <c:v>6.6327570963903904E-2</c:v>
                </c:pt>
                <c:pt idx="995">
                  <c:v>2.8301740007970144E-2</c:v>
                </c:pt>
                <c:pt idx="996">
                  <c:v>1.319287049171796E-2</c:v>
                </c:pt>
                <c:pt idx="997">
                  <c:v>2.4519444520133021E-2</c:v>
                </c:pt>
                <c:pt idx="998">
                  <c:v>1.7609078093939173E-2</c:v>
                </c:pt>
                <c:pt idx="999">
                  <c:v>3.4063495332410473E-2</c:v>
                </c:pt>
                <c:pt idx="1000">
                  <c:v>3.3298867871495698E-2</c:v>
                </c:pt>
                <c:pt idx="1001">
                  <c:v>3.9198460015130845E-2</c:v>
                </c:pt>
                <c:pt idx="1002">
                  <c:v>3.9357351294059845E-2</c:v>
                </c:pt>
                <c:pt idx="1003">
                  <c:v>2.1224368186417996E-2</c:v>
                </c:pt>
                <c:pt idx="1004">
                  <c:v>2.5699778457706029E-2</c:v>
                </c:pt>
                <c:pt idx="1005">
                  <c:v>2.5992691380222116E-2</c:v>
                </c:pt>
                <c:pt idx="1006">
                  <c:v>2.7027169671268742E-2</c:v>
                </c:pt>
                <c:pt idx="1007">
                  <c:v>2.6875760909693909E-2</c:v>
                </c:pt>
                <c:pt idx="1008">
                  <c:v>2.4190605338904086E-2</c:v>
                </c:pt>
                <c:pt idx="1009">
                  <c:v>4.452986390274509E-2</c:v>
                </c:pt>
                <c:pt idx="1010">
                  <c:v>4.0193865847771834E-2</c:v>
                </c:pt>
                <c:pt idx="1011">
                  <c:v>4.7695719278158542E-2</c:v>
                </c:pt>
                <c:pt idx="1012">
                  <c:v>5.0254120100782729E-2</c:v>
                </c:pt>
                <c:pt idx="1013">
                  <c:v>9.418221251825297E-2</c:v>
                </c:pt>
                <c:pt idx="1014">
                  <c:v>6.5926131235588464E-2</c:v>
                </c:pt>
                <c:pt idx="1015">
                  <c:v>4.9564587381048082E-2</c:v>
                </c:pt>
                <c:pt idx="1016">
                  <c:v>3.486509876537619E-2</c:v>
                </c:pt>
                <c:pt idx="1017">
                  <c:v>1.8691618560834188E-2</c:v>
                </c:pt>
                <c:pt idx="1018">
                  <c:v>2.3800411646406384E-2</c:v>
                </c:pt>
                <c:pt idx="1019">
                  <c:v>1.5077579584616693E-2</c:v>
                </c:pt>
                <c:pt idx="1020">
                  <c:v>2.0973134268240108E-2</c:v>
                </c:pt>
                <c:pt idx="1021">
                  <c:v>2.9055152678000011E-2</c:v>
                </c:pt>
                <c:pt idx="1022">
                  <c:v>2.8782111666855469E-2</c:v>
                </c:pt>
                <c:pt idx="1023">
                  <c:v>2.5790082752449629E-2</c:v>
                </c:pt>
                <c:pt idx="1024">
                  <c:v>3.285240202522377E-2</c:v>
                </c:pt>
                <c:pt idx="1025">
                  <c:v>2.9493689912403614E-2</c:v>
                </c:pt>
                <c:pt idx="1026">
                  <c:v>3.0696075792250144E-2</c:v>
                </c:pt>
                <c:pt idx="1027">
                  <c:v>2.6672264233346728E-2</c:v>
                </c:pt>
                <c:pt idx="1028">
                  <c:v>2.8158235409753131E-2</c:v>
                </c:pt>
                <c:pt idx="1029">
                  <c:v>4.0203848885299653E-2</c:v>
                </c:pt>
                <c:pt idx="1030">
                  <c:v>1.1791686616991941E-2</c:v>
                </c:pt>
                <c:pt idx="1031">
                  <c:v>6.6686276509046634E-3</c:v>
                </c:pt>
                <c:pt idx="1032">
                  <c:v>2.7749149176798996E-2</c:v>
                </c:pt>
                <c:pt idx="1033">
                  <c:v>5.4249206882724665E-2</c:v>
                </c:pt>
                <c:pt idx="1034">
                  <c:v>9.7271080556395342E-2</c:v>
                </c:pt>
                <c:pt idx="1035">
                  <c:v>7.0654015195891776E-2</c:v>
                </c:pt>
                <c:pt idx="1036">
                  <c:v>7.6031820676970355E-2</c:v>
                </c:pt>
                <c:pt idx="1037">
                  <c:v>6.5341283558950608E-2</c:v>
                </c:pt>
                <c:pt idx="1038">
                  <c:v>7.5870175167003256E-2</c:v>
                </c:pt>
                <c:pt idx="1039">
                  <c:v>0.11117553365595381</c:v>
                </c:pt>
                <c:pt idx="1040">
                  <c:v>9.8121102452048151E-2</c:v>
                </c:pt>
                <c:pt idx="1041">
                  <c:v>9.6647802345394024E-2</c:v>
                </c:pt>
                <c:pt idx="1042">
                  <c:v>9.3323545078199621E-2</c:v>
                </c:pt>
                <c:pt idx="1043">
                  <c:v>0.13564579412478744</c:v>
                </c:pt>
                <c:pt idx="1044">
                  <c:v>0.13480524470929631</c:v>
                </c:pt>
                <c:pt idx="1045">
                  <c:v>0.11500267990075518</c:v>
                </c:pt>
                <c:pt idx="1046">
                  <c:v>0.11281906071118752</c:v>
                </c:pt>
                <c:pt idx="1047">
                  <c:v>0.12213119019321302</c:v>
                </c:pt>
                <c:pt idx="1048">
                  <c:v>0.11089036790548996</c:v>
                </c:pt>
                <c:pt idx="1049">
                  <c:v>8.2164711637948445E-2</c:v>
                </c:pt>
                <c:pt idx="1050">
                  <c:v>0.12582322929540471</c:v>
                </c:pt>
                <c:pt idx="1051">
                  <c:v>0.10665890716579531</c:v>
                </c:pt>
                <c:pt idx="1052">
                  <c:v>0.14682542042839411</c:v>
                </c:pt>
                <c:pt idx="1053">
                  <c:v>0.1354080866590078</c:v>
                </c:pt>
                <c:pt idx="1054">
                  <c:v>0.14468708838322328</c:v>
                </c:pt>
                <c:pt idx="1055">
                  <c:v>0.13182431593292471</c:v>
                </c:pt>
                <c:pt idx="1056">
                  <c:v>0.12400018177547198</c:v>
                </c:pt>
                <c:pt idx="1057">
                  <c:v>0.12401588326031979</c:v>
                </c:pt>
                <c:pt idx="1058">
                  <c:v>0.11805476886119169</c:v>
                </c:pt>
                <c:pt idx="1059">
                  <c:v>0.11804502324843166</c:v>
                </c:pt>
                <c:pt idx="1060">
                  <c:v>0.11607616259687555</c:v>
                </c:pt>
                <c:pt idx="1061">
                  <c:v>0.1181646672269981</c:v>
                </c:pt>
                <c:pt idx="1062">
                  <c:v>0.21681916863358702</c:v>
                </c:pt>
                <c:pt idx="1063">
                  <c:v>9.3423029264383575E-2</c:v>
                </c:pt>
                <c:pt idx="1064">
                  <c:v>0.10399836549437873</c:v>
                </c:pt>
                <c:pt idx="1065">
                  <c:v>0.15904292559483491</c:v>
                </c:pt>
                <c:pt idx="1066">
                  <c:v>8.4966812044440058E-3</c:v>
                </c:pt>
                <c:pt idx="1067">
                  <c:v>6.3856056912116954E-3</c:v>
                </c:pt>
                <c:pt idx="1068">
                  <c:v>4.3397113625804765E-3</c:v>
                </c:pt>
                <c:pt idx="1069">
                  <c:v>6.2880271954823775E-3</c:v>
                </c:pt>
                <c:pt idx="1070">
                  <c:v>3.1190695307034932E-3</c:v>
                </c:pt>
                <c:pt idx="1071">
                  <c:v>5.5569961959576683E-3</c:v>
                </c:pt>
                <c:pt idx="1072">
                  <c:v>-7.4750358519940462E-4</c:v>
                </c:pt>
                <c:pt idx="1073">
                  <c:v>2.1399401748687956E-3</c:v>
                </c:pt>
                <c:pt idx="1074">
                  <c:v>1.0717775436112862E-4</c:v>
                </c:pt>
                <c:pt idx="1075">
                  <c:v>6.8406949903692673E-4</c:v>
                </c:pt>
                <c:pt idx="1076">
                  <c:v>5.9060801909930293E-4</c:v>
                </c:pt>
                <c:pt idx="1077">
                  <c:v>3.8478245499902128E-4</c:v>
                </c:pt>
                <c:pt idx="1078">
                  <c:v>9.8881582315776774E-4</c:v>
                </c:pt>
                <c:pt idx="1079">
                  <c:v>1.4898069858934726E-4</c:v>
                </c:pt>
                <c:pt idx="1080">
                  <c:v>2.543243165343816E-4</c:v>
                </c:pt>
                <c:pt idx="1081">
                  <c:v>4.701224508648922E-2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4.7898805065997058E-2</c:v>
                </c:pt>
                <c:pt idx="1092">
                  <c:v>4.7087529755760422E-2</c:v>
                </c:pt>
                <c:pt idx="1093">
                  <c:v>5.8663573907416042E-2</c:v>
                </c:pt>
                <c:pt idx="1094">
                  <c:v>3.5149397693066124E-2</c:v>
                </c:pt>
                <c:pt idx="1095">
                  <c:v>4.571336401865668E-2</c:v>
                </c:pt>
                <c:pt idx="1096">
                  <c:v>3.3356881171882888E-2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7.5006050212943556E-2</c:v>
                </c:pt>
                <c:pt idx="1107">
                  <c:v>0</c:v>
                </c:pt>
                <c:pt idx="1108">
                  <c:v>5.597320083846976E-2</c:v>
                </c:pt>
                <c:pt idx="1109">
                  <c:v>1.3517962552050454E-2</c:v>
                </c:pt>
                <c:pt idx="1110">
                  <c:v>6.152563463001884E-3</c:v>
                </c:pt>
                <c:pt idx="1111">
                  <c:v>0.16908698783169049</c:v>
                </c:pt>
                <c:pt idx="1112">
                  <c:v>0.19719898786607781</c:v>
                </c:pt>
                <c:pt idx="1113">
                  <c:v>0.16475553289119532</c:v>
                </c:pt>
                <c:pt idx="1114">
                  <c:v>0.12698143708810297</c:v>
                </c:pt>
                <c:pt idx="1115">
                  <c:v>9.7294260073839164E-2</c:v>
                </c:pt>
                <c:pt idx="1116">
                  <c:v>0.13184234247761434</c:v>
                </c:pt>
                <c:pt idx="1117">
                  <c:v>0.10921161043122779</c:v>
                </c:pt>
                <c:pt idx="1118">
                  <c:v>0.12657909867842906</c:v>
                </c:pt>
                <c:pt idx="1119">
                  <c:v>0.11050778379245652</c:v>
                </c:pt>
                <c:pt idx="1120">
                  <c:v>0.13374124282276117</c:v>
                </c:pt>
                <c:pt idx="1121">
                  <c:v>8.1598640336918715E-2</c:v>
                </c:pt>
                <c:pt idx="1122">
                  <c:v>0.10658508933250554</c:v>
                </c:pt>
                <c:pt idx="1123">
                  <c:v>0.13051851935187056</c:v>
                </c:pt>
                <c:pt idx="1124">
                  <c:v>0.13488683928215156</c:v>
                </c:pt>
                <c:pt idx="1125">
                  <c:v>5.7606542975576901E-2</c:v>
                </c:pt>
                <c:pt idx="1126">
                  <c:v>2.5610465661893053E-2</c:v>
                </c:pt>
                <c:pt idx="1127">
                  <c:v>4.9654973757672548E-2</c:v>
                </c:pt>
                <c:pt idx="1128">
                  <c:v>2.2054724704158504E-2</c:v>
                </c:pt>
                <c:pt idx="1129">
                  <c:v>1.3516898970574839E-2</c:v>
                </c:pt>
                <c:pt idx="1130">
                  <c:v>2.1391678622668581E-2</c:v>
                </c:pt>
                <c:pt idx="1131">
                  <c:v>1.6554916237415517E-2</c:v>
                </c:pt>
                <c:pt idx="1132">
                  <c:v>4.5537017315505066E-2</c:v>
                </c:pt>
                <c:pt idx="1133">
                  <c:v>1.2294373956273873E-2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3.5254054484620233E-2</c:v>
                </c:pt>
                <c:pt idx="1146">
                  <c:v>2.1250142598394597E-2</c:v>
                </c:pt>
                <c:pt idx="1147">
                  <c:v>1.0936729935925118E-2</c:v>
                </c:pt>
                <c:pt idx="1148">
                  <c:v>1.492599451264344E-2</c:v>
                </c:pt>
                <c:pt idx="1149">
                  <c:v>-1.7270553398001209E-2</c:v>
                </c:pt>
                <c:pt idx="1150">
                  <c:v>2.6517353437524809E-2</c:v>
                </c:pt>
                <c:pt idx="1151">
                  <c:v>7.6449942996528811E-2</c:v>
                </c:pt>
                <c:pt idx="1152">
                  <c:v>-9.0040024452845303E-3</c:v>
                </c:pt>
                <c:pt idx="1153">
                  <c:v>6.1367549965803375E-2</c:v>
                </c:pt>
                <c:pt idx="1154">
                  <c:v>4.7445680921835889E-2</c:v>
                </c:pt>
                <c:pt idx="1155">
                  <c:v>4.8524066557175394E-3</c:v>
                </c:pt>
                <c:pt idx="1156">
                  <c:v>1.0915298397112774E-2</c:v>
                </c:pt>
                <c:pt idx="1157">
                  <c:v>8.9729898331330701E-3</c:v>
                </c:pt>
                <c:pt idx="1158">
                  <c:v>3.2407557866355593E-3</c:v>
                </c:pt>
                <c:pt idx="1159">
                  <c:v>9.7873118255293852E-4</c:v>
                </c:pt>
                <c:pt idx="1160">
                  <c:v>-3.3210684207029574E-4</c:v>
                </c:pt>
                <c:pt idx="1161">
                  <c:v>3.9914894887589794E-3</c:v>
                </c:pt>
                <c:pt idx="1162">
                  <c:v>-7.6563181812648179E-3</c:v>
                </c:pt>
                <c:pt idx="1163">
                  <c:v>0.14164669320763534</c:v>
                </c:pt>
                <c:pt idx="1164">
                  <c:v>-1.9431744739516876E-2</c:v>
                </c:pt>
                <c:pt idx="1165">
                  <c:v>8.832188420019628E-3</c:v>
                </c:pt>
                <c:pt idx="1166">
                  <c:v>1.2601978823120986E-2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1.009313269087427E-2</c:v>
                </c:pt>
                <c:pt idx="1179">
                  <c:v>4.4018859085497679E-2</c:v>
                </c:pt>
                <c:pt idx="1180">
                  <c:v>-1.8647132915356089E-4</c:v>
                </c:pt>
                <c:pt idx="1181">
                  <c:v>6.8735189598019362E-3</c:v>
                </c:pt>
                <c:pt idx="1182">
                  <c:v>4.1825706197938288E-2</c:v>
                </c:pt>
                <c:pt idx="1183">
                  <c:v>4.7230156385085972E-2</c:v>
                </c:pt>
                <c:pt idx="1184">
                  <c:v>3.9963740434025327E-2</c:v>
                </c:pt>
                <c:pt idx="1185">
                  <c:v>2.5681151585421658E-2</c:v>
                </c:pt>
                <c:pt idx="1186">
                  <c:v>1.2083874441734505E-2</c:v>
                </c:pt>
                <c:pt idx="1187">
                  <c:v>2.9487792244190153E-2</c:v>
                </c:pt>
                <c:pt idx="1188">
                  <c:v>5.0150296595041624E-2</c:v>
                </c:pt>
                <c:pt idx="1189">
                  <c:v>2.7326186948899257E-2</c:v>
                </c:pt>
                <c:pt idx="1190">
                  <c:v>-1.6464311994113318E-2</c:v>
                </c:pt>
                <c:pt idx="1191">
                  <c:v>-1.1859920594523057E-2</c:v>
                </c:pt>
                <c:pt idx="1192">
                  <c:v>0.14660571886016371</c:v>
                </c:pt>
                <c:pt idx="1193">
                  <c:v>0.16099089894068402</c:v>
                </c:pt>
                <c:pt idx="1194">
                  <c:v>0.11312404800647953</c:v>
                </c:pt>
                <c:pt idx="1195">
                  <c:v>9.2481386130877488E-2</c:v>
                </c:pt>
                <c:pt idx="1196">
                  <c:v>0.10824327340319359</c:v>
                </c:pt>
                <c:pt idx="1197">
                  <c:v>0.12043367895489121</c:v>
                </c:pt>
                <c:pt idx="1198">
                  <c:v>0.12362782587590267</c:v>
                </c:pt>
                <c:pt idx="1199">
                  <c:v>9.7624762016968597E-2</c:v>
                </c:pt>
                <c:pt idx="1200">
                  <c:v>7.5521511581769854E-2</c:v>
                </c:pt>
                <c:pt idx="1201">
                  <c:v>6.8958753153991012E-2</c:v>
                </c:pt>
                <c:pt idx="1202">
                  <c:v>6.5284505477785193E-2</c:v>
                </c:pt>
                <c:pt idx="1203">
                  <c:v>6.8492605766531378E-2</c:v>
                </c:pt>
                <c:pt idx="1204">
                  <c:v>0.1440948092857775</c:v>
                </c:pt>
                <c:pt idx="1205">
                  <c:v>5.6580158151836812E-2</c:v>
                </c:pt>
                <c:pt idx="1206">
                  <c:v>-7.9572814888543546E-3</c:v>
                </c:pt>
                <c:pt idx="1207">
                  <c:v>1.6450956357172371E-2</c:v>
                </c:pt>
                <c:pt idx="1208">
                  <c:v>3.760843973420816E-2</c:v>
                </c:pt>
                <c:pt idx="1209">
                  <c:v>2.3234974642706078E-2</c:v>
                </c:pt>
                <c:pt idx="1210">
                  <c:v>3.0694528312780602E-2</c:v>
                </c:pt>
                <c:pt idx="1211">
                  <c:v>1.5309821683795294E-2</c:v>
                </c:pt>
                <c:pt idx="1212">
                  <c:v>2.269461643912286E-2</c:v>
                </c:pt>
                <c:pt idx="1213">
                  <c:v>3.9794466356793678E-2</c:v>
                </c:pt>
                <c:pt idx="1214">
                  <c:v>5.160293552393147E-2</c:v>
                </c:pt>
                <c:pt idx="1215">
                  <c:v>6.6000148624363736E-2</c:v>
                </c:pt>
                <c:pt idx="1216">
                  <c:v>6.6928065822038418E-2</c:v>
                </c:pt>
                <c:pt idx="1217">
                  <c:v>0.19044811349199686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1.1660400603670901E-2</c:v>
                </c:pt>
                <c:pt idx="1229">
                  <c:v>9.3530111217893421E-3</c:v>
                </c:pt>
                <c:pt idx="1230">
                  <c:v>7.5470928117854896E-3</c:v>
                </c:pt>
                <c:pt idx="1231">
                  <c:v>1.0362553326437323E-2</c:v>
                </c:pt>
                <c:pt idx="1232">
                  <c:v>2.2344783815321359E-2</c:v>
                </c:pt>
                <c:pt idx="1233">
                  <c:v>2.9385100516200863E-3</c:v>
                </c:pt>
                <c:pt idx="1234">
                  <c:v>8.8793370095032898E-3</c:v>
                </c:pt>
                <c:pt idx="1235">
                  <c:v>5.182922220897287E-3</c:v>
                </c:pt>
                <c:pt idx="1236">
                  <c:v>3.5350278181773533E-2</c:v>
                </c:pt>
                <c:pt idx="1237">
                  <c:v>3.1757800999904495E-2</c:v>
                </c:pt>
                <c:pt idx="1238">
                  <c:v>9.2270080160667248E-2</c:v>
                </c:pt>
                <c:pt idx="1239">
                  <c:v>0.22324596108235384</c:v>
                </c:pt>
                <c:pt idx="1240">
                  <c:v>5.4075334101382481E-2</c:v>
                </c:pt>
                <c:pt idx="1241">
                  <c:v>6.8398097708858324E-2</c:v>
                </c:pt>
                <c:pt idx="1242">
                  <c:v>3.3078049143411614E-2</c:v>
                </c:pt>
                <c:pt idx="1243">
                  <c:v>8.1925932092518194E-2</c:v>
                </c:pt>
                <c:pt idx="1244">
                  <c:v>6.4367056384688662E-2</c:v>
                </c:pt>
                <c:pt idx="1245">
                  <c:v>7.665461371578379E-2</c:v>
                </c:pt>
                <c:pt idx="1246">
                  <c:v>5.2909875614542475E-2</c:v>
                </c:pt>
                <c:pt idx="1247">
                  <c:v>3.5121551544534099E-2</c:v>
                </c:pt>
                <c:pt idx="1248">
                  <c:v>2.3947635504739891E-2</c:v>
                </c:pt>
                <c:pt idx="1249">
                  <c:v>3.2178208459064848E-2</c:v>
                </c:pt>
                <c:pt idx="1250">
                  <c:v>8.5383330704321025E-2</c:v>
                </c:pt>
                <c:pt idx="1251">
                  <c:v>3.3765646539714068E-2</c:v>
                </c:pt>
                <c:pt idx="1252">
                  <c:v>6.5835452713152082E-2</c:v>
                </c:pt>
                <c:pt idx="1253">
                  <c:v>6.052359450654108E-2</c:v>
                </c:pt>
                <c:pt idx="1254">
                  <c:v>5.0963754247248035E-2</c:v>
                </c:pt>
                <c:pt idx="1255">
                  <c:v>0</c:v>
                </c:pt>
                <c:pt idx="1256">
                  <c:v>0</c:v>
                </c:pt>
                <c:pt idx="1257">
                  <c:v>8.3176179888126103E-2</c:v>
                </c:pt>
                <c:pt idx="1258">
                  <c:v>4.9991479230295621E-2</c:v>
                </c:pt>
                <c:pt idx="1259">
                  <c:v>6.2320860641791424E-2</c:v>
                </c:pt>
                <c:pt idx="1260">
                  <c:v>7.2029071247300069E-2</c:v>
                </c:pt>
                <c:pt idx="1261">
                  <c:v>0.42481569714428313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0.10675402942460986</c:v>
                </c:pt>
                <c:pt idx="1270">
                  <c:v>7.4746784234052593E-2</c:v>
                </c:pt>
                <c:pt idx="1271">
                  <c:v>6.2637078978360503E-2</c:v>
                </c:pt>
                <c:pt idx="1272">
                  <c:v>7.5183725166500973E-2</c:v>
                </c:pt>
                <c:pt idx="1273">
                  <c:v>7.6703443940190519E-2</c:v>
                </c:pt>
                <c:pt idx="1274">
                  <c:v>4.3823327425182003E-2</c:v>
                </c:pt>
                <c:pt idx="1275">
                  <c:v>9.7100337048655075E-2</c:v>
                </c:pt>
                <c:pt idx="1276">
                  <c:v>0.13116872609050131</c:v>
                </c:pt>
                <c:pt idx="1277">
                  <c:v>0.19145660554777377</c:v>
                </c:pt>
                <c:pt idx="1278">
                  <c:v>0.16293088586677787</c:v>
                </c:pt>
                <c:pt idx="1279">
                  <c:v>0.1305199544228374</c:v>
                </c:pt>
                <c:pt idx="1280">
                  <c:v>0.121969913841646</c:v>
                </c:pt>
                <c:pt idx="1281">
                  <c:v>0.10437167501375401</c:v>
                </c:pt>
                <c:pt idx="1282">
                  <c:v>9.0277124237497355E-2</c:v>
                </c:pt>
                <c:pt idx="1283">
                  <c:v>0.12400888866881229</c:v>
                </c:pt>
                <c:pt idx="1284">
                  <c:v>5.7286014181238278E-2</c:v>
                </c:pt>
                <c:pt idx="1285">
                  <c:v>4.9670120254290948E-2</c:v>
                </c:pt>
                <c:pt idx="1286">
                  <c:v>3.5057680534727464E-2</c:v>
                </c:pt>
                <c:pt idx="1287">
                  <c:v>5.0278889788943848E-2</c:v>
                </c:pt>
                <c:pt idx="1288">
                  <c:v>4.4995444034373951E-2</c:v>
                </c:pt>
                <c:pt idx="1289">
                  <c:v>5.1916132447520157E-2</c:v>
                </c:pt>
                <c:pt idx="1290">
                  <c:v>4.500938361656466E-2</c:v>
                </c:pt>
                <c:pt idx="1291">
                  <c:v>6.9404663086332558E-2</c:v>
                </c:pt>
                <c:pt idx="1292">
                  <c:v>6.7588395624337619E-2</c:v>
                </c:pt>
                <c:pt idx="1293">
                  <c:v>7.6364499982586473E-2</c:v>
                </c:pt>
                <c:pt idx="1294">
                  <c:v>7.9639816419436474E-2</c:v>
                </c:pt>
                <c:pt idx="1295">
                  <c:v>6.8858096935991042E-2</c:v>
                </c:pt>
                <c:pt idx="1296">
                  <c:v>6.941990689398532E-2</c:v>
                </c:pt>
                <c:pt idx="1297">
                  <c:v>6.8471434081224622E-2</c:v>
                </c:pt>
                <c:pt idx="1298">
                  <c:v>2.6348276529821846E-2</c:v>
                </c:pt>
                <c:pt idx="1299">
                  <c:v>1.1363142571589971E-2</c:v>
                </c:pt>
                <c:pt idx="1300">
                  <c:v>1.2016922318253782E-2</c:v>
                </c:pt>
                <c:pt idx="1301">
                  <c:v>1.6512659178398375E-2</c:v>
                </c:pt>
                <c:pt idx="1302">
                  <c:v>-3.5824323340800102E-3</c:v>
                </c:pt>
                <c:pt idx="1303">
                  <c:v>-1.1157967280901828E-3</c:v>
                </c:pt>
                <c:pt idx="1304">
                  <c:v>1.6760456491544597E-2</c:v>
                </c:pt>
                <c:pt idx="1305">
                  <c:v>1.0173306324555481E-2</c:v>
                </c:pt>
                <c:pt idx="1306">
                  <c:v>5.7780634054019002E-2</c:v>
                </c:pt>
                <c:pt idx="1307">
                  <c:v>3.0622460396914201E-3</c:v>
                </c:pt>
                <c:pt idx="1308">
                  <c:v>2.4135593979824461E-2</c:v>
                </c:pt>
                <c:pt idx="1309">
                  <c:v>-1.6812391628588441E-2</c:v>
                </c:pt>
                <c:pt idx="1310">
                  <c:v>1.0193949992123402E-2</c:v>
                </c:pt>
                <c:pt idx="1311">
                  <c:v>6.1131984584010562E-2</c:v>
                </c:pt>
                <c:pt idx="1312">
                  <c:v>3.7574239515841996E-2</c:v>
                </c:pt>
                <c:pt idx="1313">
                  <c:v>3.3637500893974118E-2</c:v>
                </c:pt>
                <c:pt idx="1314">
                  <c:v>3.1028981921462976E-2</c:v>
                </c:pt>
                <c:pt idx="1315">
                  <c:v>-4.6831197992351055E-3</c:v>
                </c:pt>
                <c:pt idx="1316">
                  <c:v>1.6120819993452013E-2</c:v>
                </c:pt>
                <c:pt idx="1317">
                  <c:v>6.3341262712070115E-3</c:v>
                </c:pt>
                <c:pt idx="1318">
                  <c:v>1.9071561915356234E-3</c:v>
                </c:pt>
                <c:pt idx="1319">
                  <c:v>1.5217309971297293E-2</c:v>
                </c:pt>
                <c:pt idx="1320">
                  <c:v>1.9689171198083395E-2</c:v>
                </c:pt>
                <c:pt idx="1321">
                  <c:v>4.1825497782201695E-3</c:v>
                </c:pt>
                <c:pt idx="1322">
                  <c:v>5.5590751550966239E-2</c:v>
                </c:pt>
                <c:pt idx="1323">
                  <c:v>1.3950016652308935E-2</c:v>
                </c:pt>
                <c:pt idx="1324">
                  <c:v>8.7763300385171692E-3</c:v>
                </c:pt>
                <c:pt idx="1325">
                  <c:v>2.87436176141837E-2</c:v>
                </c:pt>
                <c:pt idx="1326">
                  <c:v>4.6435155250255482E-2</c:v>
                </c:pt>
                <c:pt idx="1327">
                  <c:v>3.4825598272971423E-2</c:v>
                </c:pt>
                <c:pt idx="1328">
                  <c:v>3.8219503035040743E-2</c:v>
                </c:pt>
                <c:pt idx="1329">
                  <c:v>5.8697027186850041E-2</c:v>
                </c:pt>
                <c:pt idx="1330">
                  <c:v>8.5732742951266205E-2</c:v>
                </c:pt>
                <c:pt idx="1331">
                  <c:v>3.9311013068183229E-2</c:v>
                </c:pt>
                <c:pt idx="1332">
                  <c:v>2.612868967458478E-2</c:v>
                </c:pt>
                <c:pt idx="1333">
                  <c:v>4.0140787032239042E-2</c:v>
                </c:pt>
                <c:pt idx="1334">
                  <c:v>4.7176684890625917E-2</c:v>
                </c:pt>
                <c:pt idx="1335">
                  <c:v>5.0408321658025015E-2</c:v>
                </c:pt>
                <c:pt idx="1336">
                  <c:v>6.3238398342377738E-2</c:v>
                </c:pt>
                <c:pt idx="1337">
                  <c:v>6.1887534277758546E-2</c:v>
                </c:pt>
                <c:pt idx="1338">
                  <c:v>4.7277002915751126E-2</c:v>
                </c:pt>
                <c:pt idx="1339">
                  <c:v>6.8238958762996405E-2</c:v>
                </c:pt>
                <c:pt idx="1340">
                  <c:v>8.9360511343391985E-2</c:v>
                </c:pt>
                <c:pt idx="1341">
                  <c:v>5.3990544532687458E-2</c:v>
                </c:pt>
                <c:pt idx="1342">
                  <c:v>4.7959240971115202E-2</c:v>
                </c:pt>
                <c:pt idx="1343">
                  <c:v>4.4255784304526424E-2</c:v>
                </c:pt>
                <c:pt idx="1344">
                  <c:v>2.8752696111554579E-2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4.4115272241346676E-2</c:v>
                </c:pt>
                <c:pt idx="1359">
                  <c:v>3.794832517537914E-2</c:v>
                </c:pt>
                <c:pt idx="1360">
                  <c:v>6.9016244820629735E-2</c:v>
                </c:pt>
                <c:pt idx="1361">
                  <c:v>7.7417822125695784E-2</c:v>
                </c:pt>
                <c:pt idx="1362">
                  <c:v>7.3124973907077895E-2</c:v>
                </c:pt>
                <c:pt idx="1363">
                  <c:v>5.8676472865706708E-2</c:v>
                </c:pt>
                <c:pt idx="1364">
                  <c:v>9.0114315982890325E-2</c:v>
                </c:pt>
                <c:pt idx="1365">
                  <c:v>0.10350123820425143</c:v>
                </c:pt>
                <c:pt idx="1366">
                  <c:v>8.7116669687966608E-2</c:v>
                </c:pt>
                <c:pt idx="1367">
                  <c:v>0.17599995449581363</c:v>
                </c:pt>
                <c:pt idx="1368">
                  <c:v>0.44470650055341543</c:v>
                </c:pt>
                <c:pt idx="1369">
                  <c:v>0.23340408216643962</c:v>
                </c:pt>
                <c:pt idx="1370">
                  <c:v>0.17267221948575115</c:v>
                </c:pt>
                <c:pt idx="1371">
                  <c:v>0.14926292256640944</c:v>
                </c:pt>
                <c:pt idx="1372">
                  <c:v>0.12625686958942992</c:v>
                </c:pt>
                <c:pt idx="1373">
                  <c:v>0.50747842498069029</c:v>
                </c:pt>
                <c:pt idx="1374">
                  <c:v>0.84907850096849302</c:v>
                </c:pt>
                <c:pt idx="1375">
                  <c:v>1.7098846818665983</c:v>
                </c:pt>
                <c:pt idx="1376">
                  <c:v>0.40928218778575676</c:v>
                </c:pt>
                <c:pt idx="1377">
                  <c:v>0.24923779546879302</c:v>
                </c:pt>
                <c:pt idx="1378">
                  <c:v>7.4175410641422329E-2</c:v>
                </c:pt>
                <c:pt idx="1379">
                  <c:v>0.10855912815919012</c:v>
                </c:pt>
                <c:pt idx="1380">
                  <c:v>3.5475191336496854E-2</c:v>
                </c:pt>
                <c:pt idx="1381">
                  <c:v>0.50324806532663202</c:v>
                </c:pt>
                <c:pt idx="1382">
                  <c:v>2.1442002620669668E-3</c:v>
                </c:pt>
                <c:pt idx="1383">
                  <c:v>8.0674362124191629E-2</c:v>
                </c:pt>
                <c:pt idx="1384">
                  <c:v>6.4460140572139987E-2</c:v>
                </c:pt>
                <c:pt idx="1385">
                  <c:v>6.1720449117082035E-2</c:v>
                </c:pt>
                <c:pt idx="1386">
                  <c:v>5.1655546062058605E-2</c:v>
                </c:pt>
                <c:pt idx="1387">
                  <c:v>4.14307571254134E-2</c:v>
                </c:pt>
                <c:pt idx="1388">
                  <c:v>3.719393133366284E-2</c:v>
                </c:pt>
                <c:pt idx="1389">
                  <c:v>4.69926244130148E-2</c:v>
                </c:pt>
                <c:pt idx="1390">
                  <c:v>5.6818599924217048E-2</c:v>
                </c:pt>
                <c:pt idx="1391">
                  <c:v>5.493023169748476E-2</c:v>
                </c:pt>
                <c:pt idx="1392">
                  <c:v>6.5396859083191844E-2</c:v>
                </c:pt>
                <c:pt idx="1393">
                  <c:v>5.491375179100956E-2</c:v>
                </c:pt>
                <c:pt idx="1394">
                  <c:v>6.8492922088138952E-2</c:v>
                </c:pt>
                <c:pt idx="1395">
                  <c:v>5.1938017668482966E-2</c:v>
                </c:pt>
                <c:pt idx="1396">
                  <c:v>3.5514312341649916E-2</c:v>
                </c:pt>
                <c:pt idx="1397">
                  <c:v>4.125811983284515E-2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1.0049772744485415E-2</c:v>
                </c:pt>
                <c:pt idx="1410">
                  <c:v>1.6696805597239125E-2</c:v>
                </c:pt>
                <c:pt idx="1411">
                  <c:v>4.000681695740313E-2</c:v>
                </c:pt>
                <c:pt idx="1412">
                  <c:v>-4.6470279339625338E-3</c:v>
                </c:pt>
                <c:pt idx="1413">
                  <c:v>1.3329632704101074E-2</c:v>
                </c:pt>
                <c:pt idx="1414">
                  <c:v>1.1931623008122992E-2</c:v>
                </c:pt>
                <c:pt idx="1415">
                  <c:v>4.8459123317351936E-2</c:v>
                </c:pt>
                <c:pt idx="1416">
                  <c:v>5.3273792811049721E-2</c:v>
                </c:pt>
                <c:pt idx="1417">
                  <c:v>4.9174409214938902E-2</c:v>
                </c:pt>
                <c:pt idx="1418">
                  <c:v>4.136035894568247E-2</c:v>
                </c:pt>
                <c:pt idx="1419">
                  <c:v>4.9313112004370489E-2</c:v>
                </c:pt>
                <c:pt idx="1420">
                  <c:v>3.9356232151628937E-2</c:v>
                </c:pt>
                <c:pt idx="1421">
                  <c:v>2.4210617198064693E-2</c:v>
                </c:pt>
                <c:pt idx="1422">
                  <c:v>4.2902374142983687E-2</c:v>
                </c:pt>
                <c:pt idx="1423">
                  <c:v>5.1593876933216848E-2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7.3488846454426909E-2</c:v>
                </c:pt>
                <c:pt idx="1434">
                  <c:v>0.10924841567396658</c:v>
                </c:pt>
                <c:pt idx="1435">
                  <c:v>0.17411027050245184</c:v>
                </c:pt>
                <c:pt idx="1436">
                  <c:v>0.16619293319037029</c:v>
                </c:pt>
                <c:pt idx="1437">
                  <c:v>0.17384918803434918</c:v>
                </c:pt>
                <c:pt idx="1438">
                  <c:v>3.6344586347979616E-2</c:v>
                </c:pt>
                <c:pt idx="1439">
                  <c:v>0.11764121466499208</c:v>
                </c:pt>
                <c:pt idx="1440">
                  <c:v>0.14119812800668416</c:v>
                </c:pt>
                <c:pt idx="1441">
                  <c:v>3.6576672333585233E-2</c:v>
                </c:pt>
                <c:pt idx="1442">
                  <c:v>3.9200139392508743E-2</c:v>
                </c:pt>
                <c:pt idx="1443">
                  <c:v>8.778886920590806E-2</c:v>
                </c:pt>
                <c:pt idx="1444">
                  <c:v>3.4470655187300858E-2</c:v>
                </c:pt>
                <c:pt idx="1445">
                  <c:v>0.13607772379180921</c:v>
                </c:pt>
                <c:pt idx="1446">
                  <c:v>9.745260288625425E-2</c:v>
                </c:pt>
                <c:pt idx="1447">
                  <c:v>4.9634079296090268E-2</c:v>
                </c:pt>
                <c:pt idx="1448">
                  <c:v>6.0311455957300808E-2</c:v>
                </c:pt>
                <c:pt idx="1449">
                  <c:v>8.4136676164046867E-2</c:v>
                </c:pt>
                <c:pt idx="1450">
                  <c:v>0.12213300521699989</c:v>
                </c:pt>
                <c:pt idx="1451">
                  <c:v>8.6151810315486327E-2</c:v>
                </c:pt>
                <c:pt idx="1452">
                  <c:v>0.11614287649578095</c:v>
                </c:pt>
                <c:pt idx="1453">
                  <c:v>9.1723931167231945E-2</c:v>
                </c:pt>
                <c:pt idx="1454">
                  <c:v>8.8481723696638509E-2</c:v>
                </c:pt>
                <c:pt idx="1455">
                  <c:v>0.11159062686506636</c:v>
                </c:pt>
                <c:pt idx="1456">
                  <c:v>9.4970689131548006E-2</c:v>
                </c:pt>
                <c:pt idx="1457">
                  <c:v>0.10223134664557951</c:v>
                </c:pt>
                <c:pt idx="1458">
                  <c:v>8.4380535700905798E-2</c:v>
                </c:pt>
                <c:pt idx="1459">
                  <c:v>0.10007054479950762</c:v>
                </c:pt>
                <c:pt idx="1460">
                  <c:v>8.1618300692646209E-2</c:v>
                </c:pt>
                <c:pt idx="1461">
                  <c:v>7.4193304665163093E-2</c:v>
                </c:pt>
                <c:pt idx="1462">
                  <c:v>3.1039125759486016E-2</c:v>
                </c:pt>
                <c:pt idx="1463">
                  <c:v>2.7159342322836397</c:v>
                </c:pt>
                <c:pt idx="1464">
                  <c:v>0.1093364703587081</c:v>
                </c:pt>
                <c:pt idx="1465">
                  <c:v>7.4231580009924639E-3</c:v>
                </c:pt>
                <c:pt idx="1466">
                  <c:v>3.064282796766838E-2</c:v>
                </c:pt>
                <c:pt idx="1467">
                  <c:v>2.984392434880721E-2</c:v>
                </c:pt>
                <c:pt idx="1468">
                  <c:v>2.3562004085189981E-2</c:v>
                </c:pt>
                <c:pt idx="1469">
                  <c:v>3.8789083455877324E-2</c:v>
                </c:pt>
                <c:pt idx="1470">
                  <c:v>4.9581516849367561E-2</c:v>
                </c:pt>
                <c:pt idx="1471">
                  <c:v>6.1861316792787578E-2</c:v>
                </c:pt>
                <c:pt idx="1472">
                  <c:v>7.1395440548164643E-2</c:v>
                </c:pt>
                <c:pt idx="1473">
                  <c:v>5.5258913722353004E-2</c:v>
                </c:pt>
                <c:pt idx="1474">
                  <c:v>8.4412843199145465E-2</c:v>
                </c:pt>
                <c:pt idx="1475">
                  <c:v>2.9180804620208736E-2</c:v>
                </c:pt>
                <c:pt idx="1476">
                  <c:v>8.9972810107611743E-3</c:v>
                </c:pt>
              </c:numCache>
            </c:numRef>
          </c:xVal>
          <c:yVal>
            <c:numRef>
              <c:f>Sheet4!$D$2:$D$1478</c:f>
              <c:numCache>
                <c:formatCode>General</c:formatCode>
                <c:ptCount val="1477"/>
                <c:pt idx="0">
                  <c:v>0.15384867906481856</c:v>
                </c:pt>
                <c:pt idx="1">
                  <c:v>0.15562692927159277</c:v>
                </c:pt>
                <c:pt idx="2">
                  <c:v>0.16168894781268581</c:v>
                </c:pt>
                <c:pt idx="3">
                  <c:v>0.17957756867200209</c:v>
                </c:pt>
                <c:pt idx="4">
                  <c:v>0.16841581113023352</c:v>
                </c:pt>
                <c:pt idx="5">
                  <c:v>0.15977374138782316</c:v>
                </c:pt>
                <c:pt idx="6">
                  <c:v>0.15711601817345949</c:v>
                </c:pt>
                <c:pt idx="7">
                  <c:v>0.16598364369790813</c:v>
                </c:pt>
                <c:pt idx="8">
                  <c:v>0.18235052687825323</c:v>
                </c:pt>
                <c:pt idx="9">
                  <c:v>0.18277151509373576</c:v>
                </c:pt>
                <c:pt idx="10">
                  <c:v>0.18321577367457034</c:v>
                </c:pt>
                <c:pt idx="11">
                  <c:v>0.17999570190782824</c:v>
                </c:pt>
                <c:pt idx="12">
                  <c:v>0.18130297092464109</c:v>
                </c:pt>
                <c:pt idx="13">
                  <c:v>0.19422753424889319</c:v>
                </c:pt>
                <c:pt idx="14">
                  <c:v>0.26154102467959145</c:v>
                </c:pt>
                <c:pt idx="15">
                  <c:v>0.23636416058845819</c:v>
                </c:pt>
                <c:pt idx="16">
                  <c:v>0.23774605820470593</c:v>
                </c:pt>
                <c:pt idx="17">
                  <c:v>0.23615796911085543</c:v>
                </c:pt>
                <c:pt idx="18">
                  <c:v>0.21487500919329985</c:v>
                </c:pt>
                <c:pt idx="19">
                  <c:v>0.15791741075429572</c:v>
                </c:pt>
                <c:pt idx="20">
                  <c:v>0.18401117570053954</c:v>
                </c:pt>
                <c:pt idx="21">
                  <c:v>0.18751880006034088</c:v>
                </c:pt>
                <c:pt idx="22">
                  <c:v>0.19454753773049174</c:v>
                </c:pt>
                <c:pt idx="23">
                  <c:v>0.19048987575594417</c:v>
                </c:pt>
                <c:pt idx="24">
                  <c:v>0.17994942869385125</c:v>
                </c:pt>
                <c:pt idx="25">
                  <c:v>0.19170679843727814</c:v>
                </c:pt>
                <c:pt idx="26">
                  <c:v>0.21599727599390361</c:v>
                </c:pt>
                <c:pt idx="27">
                  <c:v>0.21017004163079192</c:v>
                </c:pt>
                <c:pt idx="28">
                  <c:v>0.13879345788897099</c:v>
                </c:pt>
                <c:pt idx="29">
                  <c:v>0.14461769907149863</c:v>
                </c:pt>
                <c:pt idx="30">
                  <c:v>0.14299641318990433</c:v>
                </c:pt>
                <c:pt idx="31">
                  <c:v>0.15091109419919471</c:v>
                </c:pt>
                <c:pt idx="32">
                  <c:v>0.14378552187280541</c:v>
                </c:pt>
                <c:pt idx="33">
                  <c:v>0.15325569686800369</c:v>
                </c:pt>
                <c:pt idx="34">
                  <c:v>0.18057027011789406</c:v>
                </c:pt>
                <c:pt idx="35">
                  <c:v>0.20724206026212147</c:v>
                </c:pt>
                <c:pt idx="36">
                  <c:v>0.25695593844154102</c:v>
                </c:pt>
                <c:pt idx="37">
                  <c:v>0.21968072676546777</c:v>
                </c:pt>
                <c:pt idx="38">
                  <c:v>0.19466099414842905</c:v>
                </c:pt>
                <c:pt idx="39">
                  <c:v>0.23789999999999992</c:v>
                </c:pt>
                <c:pt idx="40">
                  <c:v>0.10326024993461423</c:v>
                </c:pt>
                <c:pt idx="41">
                  <c:v>0.10112518791784375</c:v>
                </c:pt>
                <c:pt idx="42">
                  <c:v>0.11336816668192089</c:v>
                </c:pt>
                <c:pt idx="43">
                  <c:v>0.11906442947276089</c:v>
                </c:pt>
                <c:pt idx="44">
                  <c:v>0.11396812571439451</c:v>
                </c:pt>
                <c:pt idx="45">
                  <c:v>0.11580083791382996</c:v>
                </c:pt>
                <c:pt idx="46">
                  <c:v>0.1192252776981084</c:v>
                </c:pt>
                <c:pt idx="47">
                  <c:v>0.11606378799850584</c:v>
                </c:pt>
                <c:pt idx="48">
                  <c:v>0.1221558404750732</c:v>
                </c:pt>
                <c:pt idx="49">
                  <c:v>0.13799169168743938</c:v>
                </c:pt>
                <c:pt idx="50">
                  <c:v>0.136975259231884</c:v>
                </c:pt>
                <c:pt idx="51">
                  <c:v>0.14614737414766946</c:v>
                </c:pt>
                <c:pt idx="52">
                  <c:v>0.14803200912251285</c:v>
                </c:pt>
                <c:pt idx="53">
                  <c:v>0.15695520721494177</c:v>
                </c:pt>
                <c:pt idx="54">
                  <c:v>0.1756333871885323</c:v>
                </c:pt>
                <c:pt idx="55">
                  <c:v>0.17873800468844839</c:v>
                </c:pt>
                <c:pt idx="56">
                  <c:v>0.1780226054228396</c:v>
                </c:pt>
                <c:pt idx="57">
                  <c:v>0.1995131892659221</c:v>
                </c:pt>
                <c:pt idx="58">
                  <c:v>0.19279097105534054</c:v>
                </c:pt>
                <c:pt idx="59">
                  <c:v>0.1750866421761047</c:v>
                </c:pt>
                <c:pt idx="60">
                  <c:v>0.10829767729396596</c:v>
                </c:pt>
                <c:pt idx="61">
                  <c:v>9.4506833544429084E-2</c:v>
                </c:pt>
                <c:pt idx="62">
                  <c:v>0.10803967715489216</c:v>
                </c:pt>
                <c:pt idx="63">
                  <c:v>0.108859265922665</c:v>
                </c:pt>
                <c:pt idx="64">
                  <c:v>0.10425616947323582</c:v>
                </c:pt>
                <c:pt idx="65">
                  <c:v>0.11060697471005662</c:v>
                </c:pt>
                <c:pt idx="66">
                  <c:v>0.10724383877595464</c:v>
                </c:pt>
                <c:pt idx="67">
                  <c:v>0.10503987697476329</c:v>
                </c:pt>
                <c:pt idx="68">
                  <c:v>0.11567202906220274</c:v>
                </c:pt>
                <c:pt idx="69">
                  <c:v>0.1163946368072855</c:v>
                </c:pt>
                <c:pt idx="70">
                  <c:v>0.11083739987444009</c:v>
                </c:pt>
                <c:pt idx="71">
                  <c:v>0.13318625783651786</c:v>
                </c:pt>
                <c:pt idx="72">
                  <c:v>0.13150180141299078</c:v>
                </c:pt>
                <c:pt idx="73">
                  <c:v>0.18945871925878491</c:v>
                </c:pt>
                <c:pt idx="74">
                  <c:v>0.19045850958174343</c:v>
                </c:pt>
                <c:pt idx="75">
                  <c:v>0.14067897212383598</c:v>
                </c:pt>
                <c:pt idx="76">
                  <c:v>0.13956879579822515</c:v>
                </c:pt>
                <c:pt idx="77">
                  <c:v>0.16424631511548413</c:v>
                </c:pt>
                <c:pt idx="78">
                  <c:v>0.16658939794573524</c:v>
                </c:pt>
                <c:pt idx="79">
                  <c:v>0.17740973109996289</c:v>
                </c:pt>
                <c:pt idx="80">
                  <c:v>0.21863004574967068</c:v>
                </c:pt>
                <c:pt idx="81">
                  <c:v>0.23245961418477634</c:v>
                </c:pt>
                <c:pt idx="82">
                  <c:v>0.22351412103079599</c:v>
                </c:pt>
                <c:pt idx="83">
                  <c:v>0.20478022314247571</c:v>
                </c:pt>
                <c:pt idx="84">
                  <c:v>0.20195045846874501</c:v>
                </c:pt>
                <c:pt idx="85">
                  <c:v>0.17145124894769592</c:v>
                </c:pt>
                <c:pt idx="86">
                  <c:v>0.17669329549366294</c:v>
                </c:pt>
                <c:pt idx="87">
                  <c:v>0.15904780299149715</c:v>
                </c:pt>
                <c:pt idx="88">
                  <c:v>0.17886135471044004</c:v>
                </c:pt>
                <c:pt idx="89">
                  <c:v>0.22781403364017946</c:v>
                </c:pt>
                <c:pt idx="90">
                  <c:v>0.23859446452153804</c:v>
                </c:pt>
                <c:pt idx="91">
                  <c:v>0.20014055018692362</c:v>
                </c:pt>
                <c:pt idx="92">
                  <c:v>0.22239129032871086</c:v>
                </c:pt>
                <c:pt idx="93">
                  <c:v>0.2059456907210824</c:v>
                </c:pt>
                <c:pt idx="94">
                  <c:v>0.16906592450990002</c:v>
                </c:pt>
                <c:pt idx="95">
                  <c:v>0.16781217802612963</c:v>
                </c:pt>
                <c:pt idx="96">
                  <c:v>0.15146655912546381</c:v>
                </c:pt>
                <c:pt idx="97">
                  <c:v>0.14312143983572759</c:v>
                </c:pt>
                <c:pt idx="98">
                  <c:v>0.14946033358511923</c:v>
                </c:pt>
                <c:pt idx="99">
                  <c:v>0.15719176542512378</c:v>
                </c:pt>
                <c:pt idx="100">
                  <c:v>0.159932559508912</c:v>
                </c:pt>
                <c:pt idx="101">
                  <c:v>0.13438611732691963</c:v>
                </c:pt>
                <c:pt idx="102">
                  <c:v>0.13532214359730937</c:v>
                </c:pt>
                <c:pt idx="103">
                  <c:v>0.13594698879650235</c:v>
                </c:pt>
                <c:pt idx="104">
                  <c:v>0.1349581010698242</c:v>
                </c:pt>
                <c:pt idx="105">
                  <c:v>0.13248529346463092</c:v>
                </c:pt>
                <c:pt idx="106">
                  <c:v>0.13191935367884997</c:v>
                </c:pt>
                <c:pt idx="107">
                  <c:v>0.13107854911329284</c:v>
                </c:pt>
                <c:pt idx="108">
                  <c:v>0.12847331398189005</c:v>
                </c:pt>
                <c:pt idx="109">
                  <c:v>0.12759107432930689</c:v>
                </c:pt>
                <c:pt idx="110">
                  <c:v>0.1301176722496539</c:v>
                </c:pt>
                <c:pt idx="111">
                  <c:v>0.13086385806591297</c:v>
                </c:pt>
                <c:pt idx="112">
                  <c:v>0.12918772023865135</c:v>
                </c:pt>
                <c:pt idx="113">
                  <c:v>0.12802733869840208</c:v>
                </c:pt>
                <c:pt idx="114">
                  <c:v>0.13403056728692969</c:v>
                </c:pt>
                <c:pt idx="115">
                  <c:v>0.28369064000604421</c:v>
                </c:pt>
                <c:pt idx="116">
                  <c:v>0.25127625200828702</c:v>
                </c:pt>
                <c:pt idx="117">
                  <c:v>0.20510323700507749</c:v>
                </c:pt>
                <c:pt idx="118">
                  <c:v>0.20292227391165182</c:v>
                </c:pt>
                <c:pt idx="119">
                  <c:v>0.18730865755679715</c:v>
                </c:pt>
                <c:pt idx="120">
                  <c:v>0.1782918937521524</c:v>
                </c:pt>
                <c:pt idx="121">
                  <c:v>0.17723928310479711</c:v>
                </c:pt>
                <c:pt idx="122">
                  <c:v>0.17119412809596668</c:v>
                </c:pt>
                <c:pt idx="123">
                  <c:v>0.16235160343117042</c:v>
                </c:pt>
                <c:pt idx="124">
                  <c:v>0.1606544573480011</c:v>
                </c:pt>
                <c:pt idx="125">
                  <c:v>0.1617143218641468</c:v>
                </c:pt>
                <c:pt idx="126">
                  <c:v>0.17072505403142701</c:v>
                </c:pt>
                <c:pt idx="127">
                  <c:v>0.17045729098892798</c:v>
                </c:pt>
                <c:pt idx="128">
                  <c:v>0.17843815116979012</c:v>
                </c:pt>
                <c:pt idx="129">
                  <c:v>0.16259222555817082</c:v>
                </c:pt>
                <c:pt idx="130">
                  <c:v>0.14860563678576502</c:v>
                </c:pt>
                <c:pt idx="131">
                  <c:v>0.15824015708434214</c:v>
                </c:pt>
                <c:pt idx="132">
                  <c:v>0.15683651054563119</c:v>
                </c:pt>
                <c:pt idx="133">
                  <c:v>0.17530227423475092</c:v>
                </c:pt>
                <c:pt idx="134">
                  <c:v>0.18016021189683101</c:v>
                </c:pt>
                <c:pt idx="135">
                  <c:v>0.19179496380021668</c:v>
                </c:pt>
                <c:pt idx="136">
                  <c:v>0.19567491452356528</c:v>
                </c:pt>
                <c:pt idx="137">
                  <c:v>0.1961066859570417</c:v>
                </c:pt>
                <c:pt idx="138">
                  <c:v>0.19704747831780914</c:v>
                </c:pt>
                <c:pt idx="139">
                  <c:v>0.20805913260539505</c:v>
                </c:pt>
                <c:pt idx="140">
                  <c:v>0.19554125374530448</c:v>
                </c:pt>
                <c:pt idx="141">
                  <c:v>0.18588650440538751</c:v>
                </c:pt>
                <c:pt idx="142">
                  <c:v>0.19967051483298365</c:v>
                </c:pt>
                <c:pt idx="143">
                  <c:v>0.19246535653266059</c:v>
                </c:pt>
                <c:pt idx="144">
                  <c:v>0.21860488076325876</c:v>
                </c:pt>
                <c:pt idx="145">
                  <c:v>0.17929342273079221</c:v>
                </c:pt>
                <c:pt idx="146">
                  <c:v>0.18520602717288523</c:v>
                </c:pt>
                <c:pt idx="147">
                  <c:v>0.20022767624121285</c:v>
                </c:pt>
                <c:pt idx="148">
                  <c:v>0.17371269056631217</c:v>
                </c:pt>
                <c:pt idx="149">
                  <c:v>0.19824587421905582</c:v>
                </c:pt>
                <c:pt idx="150">
                  <c:v>0.19595087671890093</c:v>
                </c:pt>
                <c:pt idx="151">
                  <c:v>0.14432041496323486</c:v>
                </c:pt>
                <c:pt idx="152">
                  <c:v>0.14419227779833699</c:v>
                </c:pt>
                <c:pt idx="153">
                  <c:v>0.13387101301118109</c:v>
                </c:pt>
                <c:pt idx="154">
                  <c:v>0.14329070192352719</c:v>
                </c:pt>
                <c:pt idx="155">
                  <c:v>0.15274662279386791</c:v>
                </c:pt>
                <c:pt idx="156">
                  <c:v>0.13666960935778125</c:v>
                </c:pt>
                <c:pt idx="157">
                  <c:v>0.12865290750326783</c:v>
                </c:pt>
                <c:pt idx="158">
                  <c:v>0.1193424324186026</c:v>
                </c:pt>
                <c:pt idx="159">
                  <c:v>0.12607074781763633</c:v>
                </c:pt>
                <c:pt idx="160">
                  <c:v>0.1685341468596101</c:v>
                </c:pt>
                <c:pt idx="161">
                  <c:v>0.16439290794783654</c:v>
                </c:pt>
                <c:pt idx="162">
                  <c:v>0.18114826544165538</c:v>
                </c:pt>
                <c:pt idx="163">
                  <c:v>0.19548864726842596</c:v>
                </c:pt>
                <c:pt idx="164">
                  <c:v>0.19545824852556831</c:v>
                </c:pt>
                <c:pt idx="165">
                  <c:v>0.19422786919119595</c:v>
                </c:pt>
                <c:pt idx="166">
                  <c:v>0.19089780466902853</c:v>
                </c:pt>
                <c:pt idx="167">
                  <c:v>0.18422043169655833</c:v>
                </c:pt>
                <c:pt idx="168">
                  <c:v>0.17519221953369865</c:v>
                </c:pt>
                <c:pt idx="169">
                  <c:v>0.17898906350854532</c:v>
                </c:pt>
                <c:pt idx="170">
                  <c:v>0.18888559436673363</c:v>
                </c:pt>
                <c:pt idx="171">
                  <c:v>0.20694744990453354</c:v>
                </c:pt>
                <c:pt idx="172">
                  <c:v>0.18830197022777298</c:v>
                </c:pt>
                <c:pt idx="173">
                  <c:v>0.17707223100556047</c:v>
                </c:pt>
                <c:pt idx="174">
                  <c:v>0.20652876578247323</c:v>
                </c:pt>
                <c:pt idx="175">
                  <c:v>0.2143783620359789</c:v>
                </c:pt>
                <c:pt idx="176">
                  <c:v>0.2174282096386837</c:v>
                </c:pt>
                <c:pt idx="177">
                  <c:v>0.21511057592850596</c:v>
                </c:pt>
                <c:pt idx="178">
                  <c:v>0.18310478677269451</c:v>
                </c:pt>
                <c:pt idx="179">
                  <c:v>0.19184469932981554</c:v>
                </c:pt>
                <c:pt idx="180">
                  <c:v>0.19706663602056784</c:v>
                </c:pt>
                <c:pt idx="181">
                  <c:v>0.20495355253826525</c:v>
                </c:pt>
                <c:pt idx="182">
                  <c:v>0.20233775689913225</c:v>
                </c:pt>
                <c:pt idx="183">
                  <c:v>0.1925343375939475</c:v>
                </c:pt>
                <c:pt idx="184">
                  <c:v>0.14928394441204998</c:v>
                </c:pt>
                <c:pt idx="185">
                  <c:v>0.17040138215302003</c:v>
                </c:pt>
                <c:pt idx="186">
                  <c:v>0.17385639479586412</c:v>
                </c:pt>
                <c:pt idx="187">
                  <c:v>0.17553473828069258</c:v>
                </c:pt>
                <c:pt idx="188">
                  <c:v>0.16641794102380944</c:v>
                </c:pt>
                <c:pt idx="189">
                  <c:v>0.16972230275086989</c:v>
                </c:pt>
                <c:pt idx="190">
                  <c:v>0.21949142880559125</c:v>
                </c:pt>
                <c:pt idx="191">
                  <c:v>0.22178734772857428</c:v>
                </c:pt>
                <c:pt idx="192">
                  <c:v>0.22151435108875098</c:v>
                </c:pt>
                <c:pt idx="193">
                  <c:v>0.22077385959097429</c:v>
                </c:pt>
                <c:pt idx="194">
                  <c:v>0.20383698992802091</c:v>
                </c:pt>
                <c:pt idx="195">
                  <c:v>0.20208231074474975</c:v>
                </c:pt>
                <c:pt idx="196">
                  <c:v>0.22740567974776291</c:v>
                </c:pt>
                <c:pt idx="197">
                  <c:v>0.22621661495717582</c:v>
                </c:pt>
                <c:pt idx="198">
                  <c:v>0.21007278124429127</c:v>
                </c:pt>
                <c:pt idx="199">
                  <c:v>0.21726965751954871</c:v>
                </c:pt>
                <c:pt idx="200">
                  <c:v>0.19715874423024296</c:v>
                </c:pt>
                <c:pt idx="201">
                  <c:v>0.19750330498678509</c:v>
                </c:pt>
                <c:pt idx="202">
                  <c:v>0.20222179160220347</c:v>
                </c:pt>
                <c:pt idx="203">
                  <c:v>0.22306636365557206</c:v>
                </c:pt>
                <c:pt idx="204">
                  <c:v>0.17310647094029655</c:v>
                </c:pt>
                <c:pt idx="205">
                  <c:v>0.18108429417934332</c:v>
                </c:pt>
                <c:pt idx="206">
                  <c:v>0.22384878503238392</c:v>
                </c:pt>
                <c:pt idx="207">
                  <c:v>0.2311706095220491</c:v>
                </c:pt>
                <c:pt idx="208">
                  <c:v>0.3046380752669377</c:v>
                </c:pt>
                <c:pt idx="209">
                  <c:v>0.25154515954037032</c:v>
                </c:pt>
                <c:pt idx="210">
                  <c:v>0.24244730998126632</c:v>
                </c:pt>
                <c:pt idx="211">
                  <c:v>0.2342616043210238</c:v>
                </c:pt>
                <c:pt idx="212">
                  <c:v>0.20406441281186843</c:v>
                </c:pt>
                <c:pt idx="213">
                  <c:v>0.20308667155969387</c:v>
                </c:pt>
                <c:pt idx="214">
                  <c:v>0.20859407467391863</c:v>
                </c:pt>
                <c:pt idx="215">
                  <c:v>0.21911211098192063</c:v>
                </c:pt>
                <c:pt idx="216">
                  <c:v>0.22202926569916753</c:v>
                </c:pt>
                <c:pt idx="217">
                  <c:v>0.21766854015164813</c:v>
                </c:pt>
                <c:pt idx="218">
                  <c:v>0.226648615659512</c:v>
                </c:pt>
                <c:pt idx="219">
                  <c:v>0.22310974368777947</c:v>
                </c:pt>
                <c:pt idx="220">
                  <c:v>0.21661734653375125</c:v>
                </c:pt>
                <c:pt idx="221">
                  <c:v>0.22523962914928822</c:v>
                </c:pt>
                <c:pt idx="222">
                  <c:v>8.7752684825227856E-2</c:v>
                </c:pt>
                <c:pt idx="223">
                  <c:v>5.472324792329946E-2</c:v>
                </c:pt>
                <c:pt idx="224">
                  <c:v>6.3067027201496595E-2</c:v>
                </c:pt>
                <c:pt idx="225">
                  <c:v>7.8732430203589929E-2</c:v>
                </c:pt>
                <c:pt idx="226">
                  <c:v>0.10590742897783811</c:v>
                </c:pt>
                <c:pt idx="227">
                  <c:v>0.10228175496774508</c:v>
                </c:pt>
                <c:pt idx="228">
                  <c:v>9.0854415037376401E-2</c:v>
                </c:pt>
                <c:pt idx="229">
                  <c:v>9.6874450052251829E-2</c:v>
                </c:pt>
                <c:pt idx="230">
                  <c:v>0.10833813247956721</c:v>
                </c:pt>
                <c:pt idx="231">
                  <c:v>0.10754267428993664</c:v>
                </c:pt>
                <c:pt idx="232">
                  <c:v>0.1375134321911933</c:v>
                </c:pt>
                <c:pt idx="233">
                  <c:v>0.14188626683591352</c:v>
                </c:pt>
                <c:pt idx="234">
                  <c:v>0.15030246069606173</c:v>
                </c:pt>
                <c:pt idx="235">
                  <c:v>0.15280430817927804</c:v>
                </c:pt>
                <c:pt idx="236">
                  <c:v>0.16467934587583943</c:v>
                </c:pt>
                <c:pt idx="237">
                  <c:v>0.2556257521058965</c:v>
                </c:pt>
                <c:pt idx="238">
                  <c:v>0.22690509583917717</c:v>
                </c:pt>
                <c:pt idx="239">
                  <c:v>0.39070086251213798</c:v>
                </c:pt>
                <c:pt idx="240">
                  <c:v>0.42202602852869614</c:v>
                </c:pt>
                <c:pt idx="241">
                  <c:v>0.38707152274225443</c:v>
                </c:pt>
                <c:pt idx="242">
                  <c:v>0.32018278343903656</c:v>
                </c:pt>
                <c:pt idx="243">
                  <c:v>0.34304333341458859</c:v>
                </c:pt>
                <c:pt idx="244">
                  <c:v>0.28499830451000341</c:v>
                </c:pt>
                <c:pt idx="245">
                  <c:v>0.30268011436830367</c:v>
                </c:pt>
                <c:pt idx="246">
                  <c:v>0.23885951562884053</c:v>
                </c:pt>
                <c:pt idx="247">
                  <c:v>0.21030225448665582</c:v>
                </c:pt>
                <c:pt idx="248">
                  <c:v>0.23496348085634453</c:v>
                </c:pt>
                <c:pt idx="249">
                  <c:v>0.1894778191565156</c:v>
                </c:pt>
                <c:pt idx="250">
                  <c:v>0.12545649838882922</c:v>
                </c:pt>
                <c:pt idx="251">
                  <c:v>0.20015566349100009</c:v>
                </c:pt>
                <c:pt idx="252">
                  <c:v>0.18119042355358467</c:v>
                </c:pt>
                <c:pt idx="253">
                  <c:v>0.2198714856627286</c:v>
                </c:pt>
                <c:pt idx="254">
                  <c:v>0.1343309534095411</c:v>
                </c:pt>
                <c:pt idx="255">
                  <c:v>0.14661444688372588</c:v>
                </c:pt>
                <c:pt idx="256">
                  <c:v>0.13168541773648912</c:v>
                </c:pt>
                <c:pt idx="257">
                  <c:v>0.18022503985831068</c:v>
                </c:pt>
                <c:pt idx="258">
                  <c:v>0.16750140019818191</c:v>
                </c:pt>
                <c:pt idx="259">
                  <c:v>6.8038850244596299E-2</c:v>
                </c:pt>
                <c:pt idx="260">
                  <c:v>2.9357438519932104E-2</c:v>
                </c:pt>
                <c:pt idx="261">
                  <c:v>9.1163124454525749E-2</c:v>
                </c:pt>
                <c:pt idx="262">
                  <c:v>6.0040042670315624E-2</c:v>
                </c:pt>
                <c:pt idx="263">
                  <c:v>0.12733529403440608</c:v>
                </c:pt>
                <c:pt idx="264">
                  <c:v>0.14011755497288464</c:v>
                </c:pt>
                <c:pt idx="265">
                  <c:v>0.14064122082892277</c:v>
                </c:pt>
                <c:pt idx="266">
                  <c:v>0.13546638594320418</c:v>
                </c:pt>
                <c:pt idx="267">
                  <c:v>0.12950216417324298</c:v>
                </c:pt>
                <c:pt idx="268">
                  <c:v>0.1253571059867003</c:v>
                </c:pt>
                <c:pt idx="269">
                  <c:v>0.12180330333455117</c:v>
                </c:pt>
                <c:pt idx="270">
                  <c:v>0.12526017579433629</c:v>
                </c:pt>
                <c:pt idx="271">
                  <c:v>0.14338511845818991</c:v>
                </c:pt>
                <c:pt idx="272">
                  <c:v>0.14138363299330481</c:v>
                </c:pt>
                <c:pt idx="273">
                  <c:v>0.13934589933817859</c:v>
                </c:pt>
                <c:pt idx="274">
                  <c:v>0.13312122485950875</c:v>
                </c:pt>
                <c:pt idx="275">
                  <c:v>0.13324353756301754</c:v>
                </c:pt>
                <c:pt idx="276">
                  <c:v>0.13385049776324975</c:v>
                </c:pt>
                <c:pt idx="277">
                  <c:v>0.1262035091045231</c:v>
                </c:pt>
                <c:pt idx="278">
                  <c:v>0.13779784370824003</c:v>
                </c:pt>
                <c:pt idx="279">
                  <c:v>0.1376440914040645</c:v>
                </c:pt>
                <c:pt idx="280">
                  <c:v>0.13320456173772569</c:v>
                </c:pt>
                <c:pt idx="281">
                  <c:v>0.12836554346813955</c:v>
                </c:pt>
                <c:pt idx="282">
                  <c:v>0.14668478719596592</c:v>
                </c:pt>
                <c:pt idx="283">
                  <c:v>0.1484528537232411</c:v>
                </c:pt>
                <c:pt idx="284">
                  <c:v>0.15603366912280731</c:v>
                </c:pt>
                <c:pt idx="285">
                  <c:v>0.16163731060399708</c:v>
                </c:pt>
                <c:pt idx="286">
                  <c:v>0.14398557251842387</c:v>
                </c:pt>
                <c:pt idx="287">
                  <c:v>0.140814259305587</c:v>
                </c:pt>
                <c:pt idx="288">
                  <c:v>0.1458798407713201</c:v>
                </c:pt>
                <c:pt idx="289">
                  <c:v>0.14800857862154923</c:v>
                </c:pt>
                <c:pt idx="290">
                  <c:v>0.14236606363944912</c:v>
                </c:pt>
                <c:pt idx="291">
                  <c:v>0.15109738054561736</c:v>
                </c:pt>
                <c:pt idx="292">
                  <c:v>0.160968946359828</c:v>
                </c:pt>
                <c:pt idx="293">
                  <c:v>0.15740878485924151</c:v>
                </c:pt>
                <c:pt idx="294">
                  <c:v>0.14760838568135703</c:v>
                </c:pt>
                <c:pt idx="295">
                  <c:v>0.14243637908182571</c:v>
                </c:pt>
                <c:pt idx="296">
                  <c:v>0.14586942286621016</c:v>
                </c:pt>
                <c:pt idx="297">
                  <c:v>0.14724395706674637</c:v>
                </c:pt>
                <c:pt idx="298">
                  <c:v>0.15098122864465774</c:v>
                </c:pt>
                <c:pt idx="299">
                  <c:v>0.1400448063666983</c:v>
                </c:pt>
                <c:pt idx="300">
                  <c:v>0.21202197425570432</c:v>
                </c:pt>
                <c:pt idx="301">
                  <c:v>0.34771718489425524</c:v>
                </c:pt>
                <c:pt idx="302">
                  <c:v>0.24152064637979764</c:v>
                </c:pt>
                <c:pt idx="303">
                  <c:v>0.22540618125702877</c:v>
                </c:pt>
                <c:pt idx="304">
                  <c:v>0.24817663822360497</c:v>
                </c:pt>
                <c:pt idx="305">
                  <c:v>0.22408100048872986</c:v>
                </c:pt>
                <c:pt idx="306">
                  <c:v>0.34845155698134833</c:v>
                </c:pt>
                <c:pt idx="307">
                  <c:v>5.9923851262876103E-2</c:v>
                </c:pt>
                <c:pt idx="308">
                  <c:v>0.21359720931546025</c:v>
                </c:pt>
                <c:pt idx="309">
                  <c:v>0.1232679978943278</c:v>
                </c:pt>
                <c:pt idx="310">
                  <c:v>0.11493821204256524</c:v>
                </c:pt>
                <c:pt idx="311">
                  <c:v>6.6588851382702652E-2</c:v>
                </c:pt>
                <c:pt idx="312">
                  <c:v>7.8797020714372765E-2</c:v>
                </c:pt>
                <c:pt idx="313">
                  <c:v>0.13320502503832149</c:v>
                </c:pt>
                <c:pt idx="314">
                  <c:v>0.14340193695247794</c:v>
                </c:pt>
                <c:pt idx="315">
                  <c:v>0.13984884590463001</c:v>
                </c:pt>
                <c:pt idx="316">
                  <c:v>0.12141745726567549</c:v>
                </c:pt>
                <c:pt idx="317">
                  <c:v>0.12065277071674695</c:v>
                </c:pt>
                <c:pt idx="318">
                  <c:v>0.13181880359986098</c:v>
                </c:pt>
                <c:pt idx="319">
                  <c:v>0.13080006692951426</c:v>
                </c:pt>
                <c:pt idx="320">
                  <c:v>9.9187876162097552E-2</c:v>
                </c:pt>
                <c:pt idx="321">
                  <c:v>0.12777248997721438</c:v>
                </c:pt>
                <c:pt idx="322">
                  <c:v>0.118599785891589</c:v>
                </c:pt>
                <c:pt idx="323">
                  <c:v>0.16108777604900157</c:v>
                </c:pt>
                <c:pt idx="324">
                  <c:v>0.1954031340914523</c:v>
                </c:pt>
                <c:pt idx="325">
                  <c:v>0.19091357230562522</c:v>
                </c:pt>
                <c:pt idx="326">
                  <c:v>0.2278391844830211</c:v>
                </c:pt>
                <c:pt idx="327">
                  <c:v>0.24946586039837748</c:v>
                </c:pt>
                <c:pt idx="328">
                  <c:v>0.29638650883955625</c:v>
                </c:pt>
                <c:pt idx="329">
                  <c:v>0.18811371207235775</c:v>
                </c:pt>
                <c:pt idx="330">
                  <c:v>0.21843024947592835</c:v>
                </c:pt>
                <c:pt idx="331">
                  <c:v>0.23070150267861736</c:v>
                </c:pt>
                <c:pt idx="332">
                  <c:v>0.17382885277696791</c:v>
                </c:pt>
                <c:pt idx="333">
                  <c:v>0.15418279810308019</c:v>
                </c:pt>
                <c:pt idx="334">
                  <c:v>0.1626485796528227</c:v>
                </c:pt>
                <c:pt idx="335">
                  <c:v>0.17626039122239376</c:v>
                </c:pt>
                <c:pt idx="336">
                  <c:v>0.17624975111943481</c:v>
                </c:pt>
                <c:pt idx="337">
                  <c:v>0.16762000473804953</c:v>
                </c:pt>
                <c:pt idx="338">
                  <c:v>0.16506283847564326</c:v>
                </c:pt>
                <c:pt idx="339">
                  <c:v>0.16571339490606904</c:v>
                </c:pt>
                <c:pt idx="340">
                  <c:v>0.16126034439797532</c:v>
                </c:pt>
                <c:pt idx="341">
                  <c:v>0.16378428745431808</c:v>
                </c:pt>
                <c:pt idx="342">
                  <c:v>0.16408358232668954</c:v>
                </c:pt>
                <c:pt idx="343">
                  <c:v>0.16629275496201848</c:v>
                </c:pt>
                <c:pt idx="344">
                  <c:v>0.17412569317426191</c:v>
                </c:pt>
                <c:pt idx="345">
                  <c:v>0.16660386507350236</c:v>
                </c:pt>
                <c:pt idx="346">
                  <c:v>0.16379580167847141</c:v>
                </c:pt>
                <c:pt idx="347">
                  <c:v>0.17578390840188943</c:v>
                </c:pt>
                <c:pt idx="348">
                  <c:v>0.18530583236268958</c:v>
                </c:pt>
                <c:pt idx="349">
                  <c:v>0.13104394588854396</c:v>
                </c:pt>
                <c:pt idx="350">
                  <c:v>0.1470722560595184</c:v>
                </c:pt>
                <c:pt idx="351">
                  <c:v>0.15622359606100897</c:v>
                </c:pt>
                <c:pt idx="352">
                  <c:v>0.17450840353338612</c:v>
                </c:pt>
                <c:pt idx="353">
                  <c:v>0.18114501074073938</c:v>
                </c:pt>
                <c:pt idx="354">
                  <c:v>0.11579390868806941</c:v>
                </c:pt>
                <c:pt idx="355">
                  <c:v>0.1104984720098411</c:v>
                </c:pt>
                <c:pt idx="356">
                  <c:v>0.11576871341825377</c:v>
                </c:pt>
                <c:pt idx="357">
                  <c:v>0.13978743402892221</c:v>
                </c:pt>
                <c:pt idx="358">
                  <c:v>0.15274717374793859</c:v>
                </c:pt>
                <c:pt idx="359">
                  <c:v>0.14973612031806854</c:v>
                </c:pt>
                <c:pt idx="360">
                  <c:v>0.15621717758045484</c:v>
                </c:pt>
                <c:pt idx="361">
                  <c:v>0.16521051101922801</c:v>
                </c:pt>
                <c:pt idx="362">
                  <c:v>0.16982534972608965</c:v>
                </c:pt>
                <c:pt idx="363">
                  <c:v>0.17573082256912767</c:v>
                </c:pt>
                <c:pt idx="364">
                  <c:v>0.17656947752273508</c:v>
                </c:pt>
                <c:pt idx="365">
                  <c:v>0.18067228088865453</c:v>
                </c:pt>
                <c:pt idx="366">
                  <c:v>0.18288696970311805</c:v>
                </c:pt>
                <c:pt idx="367">
                  <c:v>0.1968521419398607</c:v>
                </c:pt>
                <c:pt idx="368">
                  <c:v>0.2211094272982575</c:v>
                </c:pt>
                <c:pt idx="369">
                  <c:v>0.21189694415037111</c:v>
                </c:pt>
                <c:pt idx="370">
                  <c:v>0.2027337077738918</c:v>
                </c:pt>
                <c:pt idx="371">
                  <c:v>0.20617017412544036</c:v>
                </c:pt>
                <c:pt idx="372">
                  <c:v>0.16006470183075278</c:v>
                </c:pt>
                <c:pt idx="373">
                  <c:v>0.17192129492927635</c:v>
                </c:pt>
                <c:pt idx="374">
                  <c:v>0.18877233907062435</c:v>
                </c:pt>
                <c:pt idx="375">
                  <c:v>0.19235342998014168</c:v>
                </c:pt>
                <c:pt idx="376">
                  <c:v>0.18209503440926758</c:v>
                </c:pt>
                <c:pt idx="377">
                  <c:v>0.1919120306817125</c:v>
                </c:pt>
                <c:pt idx="378">
                  <c:v>0.20753435440427676</c:v>
                </c:pt>
                <c:pt idx="379">
                  <c:v>0.22146090555909845</c:v>
                </c:pt>
                <c:pt idx="380">
                  <c:v>0.21678999168084653</c:v>
                </c:pt>
                <c:pt idx="381">
                  <c:v>0.22467846066726829</c:v>
                </c:pt>
                <c:pt idx="382">
                  <c:v>0.23286965304728194</c:v>
                </c:pt>
                <c:pt idx="383">
                  <c:v>0.22867124092102445</c:v>
                </c:pt>
                <c:pt idx="384">
                  <c:v>0.22564567026667892</c:v>
                </c:pt>
                <c:pt idx="385">
                  <c:v>0.23467823494830228</c:v>
                </c:pt>
                <c:pt idx="386">
                  <c:v>9.4710327651864143E-2</c:v>
                </c:pt>
                <c:pt idx="387">
                  <c:v>0.10451589811178251</c:v>
                </c:pt>
                <c:pt idx="388">
                  <c:v>0.1172386753473053</c:v>
                </c:pt>
                <c:pt idx="389">
                  <c:v>0.13819165480063131</c:v>
                </c:pt>
                <c:pt idx="390">
                  <c:v>0.13666392301835176</c:v>
                </c:pt>
                <c:pt idx="391">
                  <c:v>0.13928742566768562</c:v>
                </c:pt>
                <c:pt idx="392">
                  <c:v>0.15572930408193689</c:v>
                </c:pt>
                <c:pt idx="393">
                  <c:v>0.17066027680603804</c:v>
                </c:pt>
                <c:pt idx="394">
                  <c:v>0.15161909000684601</c:v>
                </c:pt>
                <c:pt idx="395">
                  <c:v>0.11289034595741639</c:v>
                </c:pt>
                <c:pt idx="396">
                  <c:v>0.166825837119535</c:v>
                </c:pt>
                <c:pt idx="397">
                  <c:v>0.19384470599071602</c:v>
                </c:pt>
                <c:pt idx="398">
                  <c:v>0.18255402329479858</c:v>
                </c:pt>
                <c:pt idx="399">
                  <c:v>0.17104241164477044</c:v>
                </c:pt>
                <c:pt idx="400">
                  <c:v>0.16568069699150526</c:v>
                </c:pt>
                <c:pt idx="401">
                  <c:v>0.21018734193427641</c:v>
                </c:pt>
                <c:pt idx="402">
                  <c:v>0.19056095271209572</c:v>
                </c:pt>
                <c:pt idx="403">
                  <c:v>0.16716081289135101</c:v>
                </c:pt>
                <c:pt idx="404">
                  <c:v>0.16113738359542878</c:v>
                </c:pt>
                <c:pt idx="405">
                  <c:v>0.2024271244582139</c:v>
                </c:pt>
                <c:pt idx="406">
                  <c:v>0.18203930712586197</c:v>
                </c:pt>
                <c:pt idx="407">
                  <c:v>0.24473002899911797</c:v>
                </c:pt>
                <c:pt idx="408">
                  <c:v>0.2229074364630092</c:v>
                </c:pt>
                <c:pt idx="409">
                  <c:v>0.25479338791981093</c:v>
                </c:pt>
                <c:pt idx="410">
                  <c:v>0.23847476624200586</c:v>
                </c:pt>
                <c:pt idx="411">
                  <c:v>0.27267420640723394</c:v>
                </c:pt>
                <c:pt idx="412">
                  <c:v>0.31785938750252646</c:v>
                </c:pt>
                <c:pt idx="413">
                  <c:v>0.29518331481012083</c:v>
                </c:pt>
                <c:pt idx="414">
                  <c:v>5.8192979090734703E-3</c:v>
                </c:pt>
                <c:pt idx="415">
                  <c:v>0.20424985724210629</c:v>
                </c:pt>
                <c:pt idx="416">
                  <c:v>0.23000005366197079</c:v>
                </c:pt>
                <c:pt idx="417">
                  <c:v>0.20637518814049288</c:v>
                </c:pt>
                <c:pt idx="418">
                  <c:v>0.21066141844870873</c:v>
                </c:pt>
                <c:pt idx="419">
                  <c:v>0.22242073684311559</c:v>
                </c:pt>
                <c:pt idx="420">
                  <c:v>0.248944048982496</c:v>
                </c:pt>
                <c:pt idx="421">
                  <c:v>0.22476788093980271</c:v>
                </c:pt>
                <c:pt idx="422">
                  <c:v>0.22209319413442896</c:v>
                </c:pt>
                <c:pt idx="423">
                  <c:v>0.23192223416217012</c:v>
                </c:pt>
                <c:pt idx="424">
                  <c:v>0.18754800467523794</c:v>
                </c:pt>
                <c:pt idx="425">
                  <c:v>0.31577691564706073</c:v>
                </c:pt>
                <c:pt idx="426">
                  <c:v>0.21508273837001249</c:v>
                </c:pt>
                <c:pt idx="427">
                  <c:v>0.23459289397826169</c:v>
                </c:pt>
                <c:pt idx="428">
                  <c:v>0.18397179665108135</c:v>
                </c:pt>
                <c:pt idx="429">
                  <c:v>0.247001154409038</c:v>
                </c:pt>
                <c:pt idx="430">
                  <c:v>0.23223644593793966</c:v>
                </c:pt>
                <c:pt idx="431">
                  <c:v>0.20954208844557703</c:v>
                </c:pt>
                <c:pt idx="432">
                  <c:v>0.1769083306885082</c:v>
                </c:pt>
                <c:pt idx="433">
                  <c:v>0.16179218779529381</c:v>
                </c:pt>
                <c:pt idx="434">
                  <c:v>0.16522896573220175</c:v>
                </c:pt>
                <c:pt idx="435">
                  <c:v>0.11443039648757013</c:v>
                </c:pt>
                <c:pt idx="436">
                  <c:v>0.13969657975235231</c:v>
                </c:pt>
                <c:pt idx="437">
                  <c:v>0.12982289128814711</c:v>
                </c:pt>
                <c:pt idx="438">
                  <c:v>0.13534253500426557</c:v>
                </c:pt>
                <c:pt idx="439">
                  <c:v>0.13192493623641105</c:v>
                </c:pt>
                <c:pt idx="440">
                  <c:v>0.13081932435702004</c:v>
                </c:pt>
                <c:pt idx="441">
                  <c:v>0.12784971735188516</c:v>
                </c:pt>
                <c:pt idx="442">
                  <c:v>0.14125369443398003</c:v>
                </c:pt>
                <c:pt idx="443">
                  <c:v>0.15434206800488512</c:v>
                </c:pt>
                <c:pt idx="444">
                  <c:v>0.17535538162302775</c:v>
                </c:pt>
                <c:pt idx="445">
                  <c:v>0.19452278002292525</c:v>
                </c:pt>
                <c:pt idx="446">
                  <c:v>0.1653878677700292</c:v>
                </c:pt>
                <c:pt idx="447">
                  <c:v>0.1575638355762547</c:v>
                </c:pt>
                <c:pt idx="448">
                  <c:v>0.14896143413328888</c:v>
                </c:pt>
                <c:pt idx="449">
                  <c:v>0.14711663250739218</c:v>
                </c:pt>
                <c:pt idx="450">
                  <c:v>0.15570268790668457</c:v>
                </c:pt>
                <c:pt idx="451">
                  <c:v>0.16430814720839579</c:v>
                </c:pt>
                <c:pt idx="452">
                  <c:v>0.15541928035567942</c:v>
                </c:pt>
                <c:pt idx="453">
                  <c:v>0.16941420046609815</c:v>
                </c:pt>
                <c:pt idx="454">
                  <c:v>0.18486704947866814</c:v>
                </c:pt>
                <c:pt idx="455">
                  <c:v>0.19657101473295316</c:v>
                </c:pt>
                <c:pt idx="456">
                  <c:v>0.21137305029790965</c:v>
                </c:pt>
                <c:pt idx="457">
                  <c:v>0.150992465951898</c:v>
                </c:pt>
                <c:pt idx="458">
                  <c:v>0.13614909122028609</c:v>
                </c:pt>
                <c:pt idx="459">
                  <c:v>0.14556421071649445</c:v>
                </c:pt>
                <c:pt idx="460">
                  <c:v>0.14408582077113349</c:v>
                </c:pt>
                <c:pt idx="461">
                  <c:v>0.1418797750603967</c:v>
                </c:pt>
                <c:pt idx="462">
                  <c:v>0.16982143165828278</c:v>
                </c:pt>
                <c:pt idx="463">
                  <c:v>0.1597628064269796</c:v>
                </c:pt>
                <c:pt idx="464">
                  <c:v>0.17285257277458579</c:v>
                </c:pt>
                <c:pt idx="465">
                  <c:v>0.22907266863138862</c:v>
                </c:pt>
                <c:pt idx="466">
                  <c:v>0.2333650441308599</c:v>
                </c:pt>
                <c:pt idx="467">
                  <c:v>0.21418805216659656</c:v>
                </c:pt>
                <c:pt idx="468">
                  <c:v>0.21526570227217459</c:v>
                </c:pt>
                <c:pt idx="469">
                  <c:v>0.20503651677553722</c:v>
                </c:pt>
                <c:pt idx="470">
                  <c:v>0.20563156646034206</c:v>
                </c:pt>
                <c:pt idx="471">
                  <c:v>0.20585775223250766</c:v>
                </c:pt>
                <c:pt idx="472">
                  <c:v>0.20328704111739251</c:v>
                </c:pt>
                <c:pt idx="473">
                  <c:v>0.20739250158864647</c:v>
                </c:pt>
                <c:pt idx="474">
                  <c:v>0.24684969449150748</c:v>
                </c:pt>
                <c:pt idx="475">
                  <c:v>0.12855692905107569</c:v>
                </c:pt>
                <c:pt idx="476">
                  <c:v>0.10870629287817664</c:v>
                </c:pt>
                <c:pt idx="477">
                  <c:v>0.12278529250000499</c:v>
                </c:pt>
                <c:pt idx="478">
                  <c:v>9.3684714948453929E-2</c:v>
                </c:pt>
                <c:pt idx="479">
                  <c:v>8.3073551532755849E-2</c:v>
                </c:pt>
                <c:pt idx="480">
                  <c:v>8.1082277734997404E-2</c:v>
                </c:pt>
                <c:pt idx="481">
                  <c:v>0.12906066529271362</c:v>
                </c:pt>
                <c:pt idx="482">
                  <c:v>0.13661972723808666</c:v>
                </c:pt>
                <c:pt idx="483">
                  <c:v>0.17023422081643702</c:v>
                </c:pt>
                <c:pt idx="484">
                  <c:v>0.17466752656731238</c:v>
                </c:pt>
                <c:pt idx="485">
                  <c:v>0.16862721488151461</c:v>
                </c:pt>
                <c:pt idx="486">
                  <c:v>0.16057367692953961</c:v>
                </c:pt>
                <c:pt idx="487">
                  <c:v>0.14726697857857288</c:v>
                </c:pt>
                <c:pt idx="488">
                  <c:v>0.22112310937891083</c:v>
                </c:pt>
                <c:pt idx="489">
                  <c:v>0.23495869031567038</c:v>
                </c:pt>
                <c:pt idx="490">
                  <c:v>0.2046172824120438</c:v>
                </c:pt>
                <c:pt idx="491">
                  <c:v>0.19565846273680809</c:v>
                </c:pt>
                <c:pt idx="492">
                  <c:v>0.1860296757777844</c:v>
                </c:pt>
                <c:pt idx="493">
                  <c:v>0.25566201845808756</c:v>
                </c:pt>
                <c:pt idx="494">
                  <c:v>0.26715163405981074</c:v>
                </c:pt>
                <c:pt idx="495">
                  <c:v>0.28899559378679429</c:v>
                </c:pt>
                <c:pt idx="496">
                  <c:v>0.2781910400630398</c:v>
                </c:pt>
                <c:pt idx="497">
                  <c:v>0.29562116571487862</c:v>
                </c:pt>
                <c:pt idx="498">
                  <c:v>0.33123544416972084</c:v>
                </c:pt>
                <c:pt idx="499">
                  <c:v>0.37491669640189162</c:v>
                </c:pt>
                <c:pt idx="500">
                  <c:v>0.33394314504788059</c:v>
                </c:pt>
                <c:pt idx="501">
                  <c:v>0.31626983196702096</c:v>
                </c:pt>
                <c:pt idx="502">
                  <c:v>0.31397343412973444</c:v>
                </c:pt>
                <c:pt idx="503">
                  <c:v>0.34013590965600699</c:v>
                </c:pt>
                <c:pt idx="504">
                  <c:v>0.28180300411060988</c:v>
                </c:pt>
                <c:pt idx="505">
                  <c:v>0.26127758143692226</c:v>
                </c:pt>
                <c:pt idx="506">
                  <c:v>0.21932781604523321</c:v>
                </c:pt>
                <c:pt idx="507">
                  <c:v>0.20272974681596692</c:v>
                </c:pt>
                <c:pt idx="508">
                  <c:v>0.18945081524132051</c:v>
                </c:pt>
                <c:pt idx="509">
                  <c:v>0.17581654931725937</c:v>
                </c:pt>
                <c:pt idx="510">
                  <c:v>0.20585745930209168</c:v>
                </c:pt>
                <c:pt idx="511">
                  <c:v>0.16007757552314286</c:v>
                </c:pt>
                <c:pt idx="512">
                  <c:v>0.13909557007815848</c:v>
                </c:pt>
                <c:pt idx="513">
                  <c:v>0.19079770299058624</c:v>
                </c:pt>
                <c:pt idx="514">
                  <c:v>0.17378746145192742</c:v>
                </c:pt>
                <c:pt idx="515">
                  <c:v>0.17135707791896643</c:v>
                </c:pt>
                <c:pt idx="516">
                  <c:v>0.1698577365495994</c:v>
                </c:pt>
                <c:pt idx="517">
                  <c:v>0.17163436546751626</c:v>
                </c:pt>
                <c:pt idx="518">
                  <c:v>0.17352216095782896</c:v>
                </c:pt>
                <c:pt idx="519">
                  <c:v>0.17485734664404604</c:v>
                </c:pt>
                <c:pt idx="520">
                  <c:v>0.15002231868597107</c:v>
                </c:pt>
                <c:pt idx="521">
                  <c:v>0.15951740780297144</c:v>
                </c:pt>
                <c:pt idx="522">
                  <c:v>0.18399204365417543</c:v>
                </c:pt>
                <c:pt idx="523">
                  <c:v>0.1945337395480824</c:v>
                </c:pt>
                <c:pt idx="524">
                  <c:v>0.17587926159640496</c:v>
                </c:pt>
                <c:pt idx="525">
                  <c:v>0.19567149603005821</c:v>
                </c:pt>
                <c:pt idx="526">
                  <c:v>0.20326957006361757</c:v>
                </c:pt>
                <c:pt idx="527">
                  <c:v>0.22136166494854614</c:v>
                </c:pt>
                <c:pt idx="528">
                  <c:v>0.13841527527322794</c:v>
                </c:pt>
                <c:pt idx="529">
                  <c:v>0.18243733034997384</c:v>
                </c:pt>
                <c:pt idx="530">
                  <c:v>0.19133002326850926</c:v>
                </c:pt>
                <c:pt idx="531">
                  <c:v>0.1740954089977356</c:v>
                </c:pt>
                <c:pt idx="532">
                  <c:v>0.1855866044485622</c:v>
                </c:pt>
                <c:pt idx="533">
                  <c:v>0.18454273017618483</c:v>
                </c:pt>
                <c:pt idx="534">
                  <c:v>0.17926453974248496</c:v>
                </c:pt>
                <c:pt idx="535">
                  <c:v>0.1780665531155245</c:v>
                </c:pt>
                <c:pt idx="536">
                  <c:v>0.17754866080402976</c:v>
                </c:pt>
                <c:pt idx="537">
                  <c:v>0.15630633521732942</c:v>
                </c:pt>
                <c:pt idx="538">
                  <c:v>0.21945306739604192</c:v>
                </c:pt>
                <c:pt idx="539">
                  <c:v>0.20915669076142837</c:v>
                </c:pt>
                <c:pt idx="540">
                  <c:v>0.19829333550102912</c:v>
                </c:pt>
                <c:pt idx="541">
                  <c:v>0.19602608085627968</c:v>
                </c:pt>
                <c:pt idx="542">
                  <c:v>0.16560137381842835</c:v>
                </c:pt>
                <c:pt idx="543">
                  <c:v>0.13865467635002834</c:v>
                </c:pt>
                <c:pt idx="544">
                  <c:v>0.15935636649269747</c:v>
                </c:pt>
                <c:pt idx="545">
                  <c:v>0.15719191195047605</c:v>
                </c:pt>
                <c:pt idx="546">
                  <c:v>0.15339799230574999</c:v>
                </c:pt>
                <c:pt idx="547">
                  <c:v>0.1466158727717127</c:v>
                </c:pt>
                <c:pt idx="548">
                  <c:v>0.14777432002172003</c:v>
                </c:pt>
                <c:pt idx="549">
                  <c:v>0.14558301536837187</c:v>
                </c:pt>
                <c:pt idx="550">
                  <c:v>0.14109800045157195</c:v>
                </c:pt>
                <c:pt idx="551">
                  <c:v>0.14942717494293786</c:v>
                </c:pt>
                <c:pt idx="552">
                  <c:v>0.15908316059888933</c:v>
                </c:pt>
                <c:pt idx="553">
                  <c:v>0.1590235316845045</c:v>
                </c:pt>
                <c:pt idx="554">
                  <c:v>0.16422205388143321</c:v>
                </c:pt>
                <c:pt idx="555">
                  <c:v>0.16241881602786742</c:v>
                </c:pt>
                <c:pt idx="556">
                  <c:v>0.17364416539977506</c:v>
                </c:pt>
                <c:pt idx="557">
                  <c:v>0.16583095818054486</c:v>
                </c:pt>
                <c:pt idx="558">
                  <c:v>0.16785750367054769</c:v>
                </c:pt>
                <c:pt idx="559">
                  <c:v>0.15674721006335826</c:v>
                </c:pt>
                <c:pt idx="560">
                  <c:v>0.1834030958491811</c:v>
                </c:pt>
                <c:pt idx="561">
                  <c:v>0.16460499786288255</c:v>
                </c:pt>
                <c:pt idx="562">
                  <c:v>0.17890453738874726</c:v>
                </c:pt>
                <c:pt idx="563">
                  <c:v>0.16831377746558426</c:v>
                </c:pt>
                <c:pt idx="564">
                  <c:v>0.152386750266641</c:v>
                </c:pt>
                <c:pt idx="565">
                  <c:v>0.1540832839184382</c:v>
                </c:pt>
                <c:pt idx="566">
                  <c:v>0.14022606800374957</c:v>
                </c:pt>
                <c:pt idx="567">
                  <c:v>0.18470329027216537</c:v>
                </c:pt>
                <c:pt idx="568">
                  <c:v>0.15296699933755564</c:v>
                </c:pt>
                <c:pt idx="569">
                  <c:v>0.15250910935203338</c:v>
                </c:pt>
                <c:pt idx="570">
                  <c:v>0.14972273165588038</c:v>
                </c:pt>
                <c:pt idx="571">
                  <c:v>0.14843402518812623</c:v>
                </c:pt>
                <c:pt idx="572">
                  <c:v>0.14949278641590666</c:v>
                </c:pt>
                <c:pt idx="573">
                  <c:v>0.14382716647889721</c:v>
                </c:pt>
                <c:pt idx="574">
                  <c:v>0.14026953583946966</c:v>
                </c:pt>
                <c:pt idx="575">
                  <c:v>0.14027948731401932</c:v>
                </c:pt>
                <c:pt idx="576">
                  <c:v>0.13795741473112966</c:v>
                </c:pt>
                <c:pt idx="577">
                  <c:v>0.14052920237533786</c:v>
                </c:pt>
                <c:pt idx="578">
                  <c:v>0.14481724916533675</c:v>
                </c:pt>
                <c:pt idx="579">
                  <c:v>0.14441579931005566</c:v>
                </c:pt>
                <c:pt idx="580">
                  <c:v>0.13965223153135342</c:v>
                </c:pt>
                <c:pt idx="581">
                  <c:v>0.13876423212507433</c:v>
                </c:pt>
                <c:pt idx="582">
                  <c:v>0.12278312865863854</c:v>
                </c:pt>
                <c:pt idx="583">
                  <c:v>0.13883515012549613</c:v>
                </c:pt>
                <c:pt idx="584">
                  <c:v>0.13891681837635189</c:v>
                </c:pt>
                <c:pt idx="585">
                  <c:v>0.13815243092000795</c:v>
                </c:pt>
                <c:pt idx="586">
                  <c:v>0.16312016942847235</c:v>
                </c:pt>
                <c:pt idx="587">
                  <c:v>0.17415037874916861</c:v>
                </c:pt>
                <c:pt idx="588">
                  <c:v>0.16922187547918438</c:v>
                </c:pt>
                <c:pt idx="589">
                  <c:v>0.16949213992450529</c:v>
                </c:pt>
                <c:pt idx="590">
                  <c:v>0.1797377345296621</c:v>
                </c:pt>
                <c:pt idx="591">
                  <c:v>0.18139725868441953</c:v>
                </c:pt>
                <c:pt idx="592">
                  <c:v>0.18457136346668146</c:v>
                </c:pt>
                <c:pt idx="593">
                  <c:v>0.1800936909340741</c:v>
                </c:pt>
                <c:pt idx="594">
                  <c:v>0.18309710338515198</c:v>
                </c:pt>
                <c:pt idx="595">
                  <c:v>0.19587960785876482</c:v>
                </c:pt>
                <c:pt idx="596">
                  <c:v>0.19087405624366902</c:v>
                </c:pt>
                <c:pt idx="597">
                  <c:v>0.19979580982781328</c:v>
                </c:pt>
                <c:pt idx="598">
                  <c:v>0.28547924725356283</c:v>
                </c:pt>
                <c:pt idx="599">
                  <c:v>0.28219875864848076</c:v>
                </c:pt>
                <c:pt idx="600">
                  <c:v>0.27661665264494978</c:v>
                </c:pt>
                <c:pt idx="601">
                  <c:v>0.25050557579367594</c:v>
                </c:pt>
                <c:pt idx="602">
                  <c:v>0.23180951684377749</c:v>
                </c:pt>
                <c:pt idx="603">
                  <c:v>0.24172113483868157</c:v>
                </c:pt>
                <c:pt idx="604">
                  <c:v>0.24915722759453174</c:v>
                </c:pt>
                <c:pt idx="605">
                  <c:v>0.25387824854717223</c:v>
                </c:pt>
                <c:pt idx="606">
                  <c:v>0.2369912063199355</c:v>
                </c:pt>
                <c:pt idx="607">
                  <c:v>0.24288304094812643</c:v>
                </c:pt>
                <c:pt idx="608">
                  <c:v>0.12680887711379157</c:v>
                </c:pt>
                <c:pt idx="609">
                  <c:v>0.12982785435193828</c:v>
                </c:pt>
                <c:pt idx="610">
                  <c:v>0.13052356266024673</c:v>
                </c:pt>
                <c:pt idx="611">
                  <c:v>0.13127012886029912</c:v>
                </c:pt>
                <c:pt idx="612">
                  <c:v>0.12318221284549362</c:v>
                </c:pt>
                <c:pt idx="613">
                  <c:v>0.12476665876386063</c:v>
                </c:pt>
                <c:pt idx="614">
                  <c:v>0.12684558306777713</c:v>
                </c:pt>
                <c:pt idx="615">
                  <c:v>0.12972568285834854</c:v>
                </c:pt>
                <c:pt idx="616">
                  <c:v>0.12821368537712524</c:v>
                </c:pt>
                <c:pt idx="617">
                  <c:v>0.12916110761365573</c:v>
                </c:pt>
                <c:pt idx="618">
                  <c:v>0.15421020776142988</c:v>
                </c:pt>
                <c:pt idx="619">
                  <c:v>0.15586550801844723</c:v>
                </c:pt>
                <c:pt idx="620">
                  <c:v>0.14789995975713172</c:v>
                </c:pt>
                <c:pt idx="621">
                  <c:v>0.15818911586368634</c:v>
                </c:pt>
                <c:pt idx="622">
                  <c:v>0.15588742928073221</c:v>
                </c:pt>
                <c:pt idx="623">
                  <c:v>0.20184097766986162</c:v>
                </c:pt>
                <c:pt idx="624">
                  <c:v>0.21258338421173417</c:v>
                </c:pt>
                <c:pt idx="625">
                  <c:v>0.19526521488351481</c:v>
                </c:pt>
                <c:pt idx="626">
                  <c:v>0.16632609247723115</c:v>
                </c:pt>
                <c:pt idx="627">
                  <c:v>0.17156333803823146</c:v>
                </c:pt>
                <c:pt idx="628">
                  <c:v>0.15837152797697462</c:v>
                </c:pt>
                <c:pt idx="629">
                  <c:v>0.15249848768540097</c:v>
                </c:pt>
                <c:pt idx="630">
                  <c:v>0.161644530685086</c:v>
                </c:pt>
                <c:pt idx="631">
                  <c:v>0.16507363554680504</c:v>
                </c:pt>
                <c:pt idx="632">
                  <c:v>0.17095318765600906</c:v>
                </c:pt>
                <c:pt idx="633">
                  <c:v>0.18858616352060237</c:v>
                </c:pt>
                <c:pt idx="634">
                  <c:v>0.20660640414418358</c:v>
                </c:pt>
                <c:pt idx="635">
                  <c:v>0.20727804774915165</c:v>
                </c:pt>
                <c:pt idx="636">
                  <c:v>0.20967800833402944</c:v>
                </c:pt>
                <c:pt idx="637">
                  <c:v>0.21591152550732776</c:v>
                </c:pt>
                <c:pt idx="638">
                  <c:v>0.22142678845499791</c:v>
                </c:pt>
                <c:pt idx="639">
                  <c:v>0.24019021359133219</c:v>
                </c:pt>
                <c:pt idx="640">
                  <c:v>0.2413404711584855</c:v>
                </c:pt>
                <c:pt idx="641">
                  <c:v>0.25841108889813286</c:v>
                </c:pt>
                <c:pt idx="642">
                  <c:v>0.20501245461679296</c:v>
                </c:pt>
                <c:pt idx="643">
                  <c:v>0.52756834343489389</c:v>
                </c:pt>
                <c:pt idx="644">
                  <c:v>0.4807307578573512</c:v>
                </c:pt>
                <c:pt idx="645">
                  <c:v>0.63577035809037119</c:v>
                </c:pt>
                <c:pt idx="646">
                  <c:v>0.53534927824898126</c:v>
                </c:pt>
                <c:pt idx="647">
                  <c:v>0.46520889103454732</c:v>
                </c:pt>
                <c:pt idx="648">
                  <c:v>0.52094255639784137</c:v>
                </c:pt>
                <c:pt idx="649">
                  <c:v>0.34116606669978267</c:v>
                </c:pt>
                <c:pt idx="650">
                  <c:v>0.41888420653002906</c:v>
                </c:pt>
                <c:pt idx="651">
                  <c:v>0.18569807643793446</c:v>
                </c:pt>
                <c:pt idx="652">
                  <c:v>0.18262475377329623</c:v>
                </c:pt>
                <c:pt idx="653">
                  <c:v>0.17513933277304114</c:v>
                </c:pt>
                <c:pt idx="654">
                  <c:v>0.16662113845603549</c:v>
                </c:pt>
                <c:pt idx="655">
                  <c:v>0.17556017971687157</c:v>
                </c:pt>
                <c:pt idx="656">
                  <c:v>0.17777962947532755</c:v>
                </c:pt>
                <c:pt idx="657">
                  <c:v>0.17758629476413293</c:v>
                </c:pt>
                <c:pt idx="658">
                  <c:v>0.17325350533116221</c:v>
                </c:pt>
                <c:pt idx="659">
                  <c:v>0.17856304988158572</c:v>
                </c:pt>
                <c:pt idx="660">
                  <c:v>0.14861920188872021</c:v>
                </c:pt>
                <c:pt idx="661">
                  <c:v>9.519266702175827E-2</c:v>
                </c:pt>
                <c:pt idx="662">
                  <c:v>0.17318564088874722</c:v>
                </c:pt>
                <c:pt idx="663">
                  <c:v>0.17531088832564512</c:v>
                </c:pt>
                <c:pt idx="664">
                  <c:v>0.17473195981820414</c:v>
                </c:pt>
                <c:pt idx="665">
                  <c:v>0.17805497998784076</c:v>
                </c:pt>
                <c:pt idx="666">
                  <c:v>0.17898370611500078</c:v>
                </c:pt>
                <c:pt idx="667">
                  <c:v>0.15909965249145602</c:v>
                </c:pt>
                <c:pt idx="668">
                  <c:v>0.16346620896326272</c:v>
                </c:pt>
                <c:pt idx="669">
                  <c:v>0.21818001442695167</c:v>
                </c:pt>
                <c:pt idx="670">
                  <c:v>0.21871653612670378</c:v>
                </c:pt>
                <c:pt idx="671">
                  <c:v>0.24249574800017407</c:v>
                </c:pt>
                <c:pt idx="672">
                  <c:v>0.26964274884388029</c:v>
                </c:pt>
                <c:pt idx="673">
                  <c:v>0.23384494886102286</c:v>
                </c:pt>
                <c:pt idx="674">
                  <c:v>0.21695071119852249</c:v>
                </c:pt>
                <c:pt idx="675">
                  <c:v>0.21497484680834247</c:v>
                </c:pt>
                <c:pt idx="676">
                  <c:v>0.1651982692187938</c:v>
                </c:pt>
                <c:pt idx="677">
                  <c:v>0.19347580363166691</c:v>
                </c:pt>
                <c:pt idx="678">
                  <c:v>0.18869095159148266</c:v>
                </c:pt>
                <c:pt idx="679">
                  <c:v>0.19582293856395597</c:v>
                </c:pt>
                <c:pt idx="680">
                  <c:v>0.20838621781259933</c:v>
                </c:pt>
                <c:pt idx="681">
                  <c:v>0.19437122805191356</c:v>
                </c:pt>
                <c:pt idx="682">
                  <c:v>0.20977613895724301</c:v>
                </c:pt>
                <c:pt idx="683">
                  <c:v>0.23157731372419335</c:v>
                </c:pt>
                <c:pt idx="684">
                  <c:v>0.19193211850785835</c:v>
                </c:pt>
                <c:pt idx="685">
                  <c:v>0.21678541086748909</c:v>
                </c:pt>
                <c:pt idx="686">
                  <c:v>0.19742136883699396</c:v>
                </c:pt>
                <c:pt idx="687">
                  <c:v>0.17054683270769078</c:v>
                </c:pt>
                <c:pt idx="688">
                  <c:v>0.18656487261502369</c:v>
                </c:pt>
                <c:pt idx="689">
                  <c:v>0.18794489913808413</c:v>
                </c:pt>
                <c:pt idx="690">
                  <c:v>0.19154313171589477</c:v>
                </c:pt>
                <c:pt idx="691">
                  <c:v>0.19562562222677451</c:v>
                </c:pt>
                <c:pt idx="692">
                  <c:v>0.19011503632927662</c:v>
                </c:pt>
                <c:pt idx="693">
                  <c:v>0.18254771135662695</c:v>
                </c:pt>
                <c:pt idx="694">
                  <c:v>0.14361969031078156</c:v>
                </c:pt>
                <c:pt idx="695">
                  <c:v>0.14550328223636155</c:v>
                </c:pt>
                <c:pt idx="696">
                  <c:v>0.13963722389852315</c:v>
                </c:pt>
                <c:pt idx="697">
                  <c:v>0.14303042529187157</c:v>
                </c:pt>
                <c:pt idx="698">
                  <c:v>0.14514669255293081</c:v>
                </c:pt>
                <c:pt idx="699">
                  <c:v>0.13950169052451608</c:v>
                </c:pt>
                <c:pt idx="700">
                  <c:v>0.13912612185911838</c:v>
                </c:pt>
                <c:pt idx="701">
                  <c:v>0.14810523240880363</c:v>
                </c:pt>
                <c:pt idx="702">
                  <c:v>0.15240231253341263</c:v>
                </c:pt>
                <c:pt idx="703">
                  <c:v>0.15406013257037895</c:v>
                </c:pt>
                <c:pt idx="704">
                  <c:v>0.15259053875390766</c:v>
                </c:pt>
                <c:pt idx="705">
                  <c:v>0.16524724862281986</c:v>
                </c:pt>
                <c:pt idx="706">
                  <c:v>0.16489721793729042</c:v>
                </c:pt>
                <c:pt idx="707">
                  <c:v>0.1601205959150438</c:v>
                </c:pt>
                <c:pt idx="708">
                  <c:v>0.3101832905739042</c:v>
                </c:pt>
                <c:pt idx="709">
                  <c:v>0.30267445895519535</c:v>
                </c:pt>
                <c:pt idx="710">
                  <c:v>0.28252169778605757</c:v>
                </c:pt>
                <c:pt idx="711">
                  <c:v>0.24294844272887522</c:v>
                </c:pt>
                <c:pt idx="712">
                  <c:v>0.21827948239691145</c:v>
                </c:pt>
                <c:pt idx="713">
                  <c:v>0.22403819639705383</c:v>
                </c:pt>
                <c:pt idx="714">
                  <c:v>0.24774255981081722</c:v>
                </c:pt>
                <c:pt idx="715">
                  <c:v>0.24237160305373454</c:v>
                </c:pt>
                <c:pt idx="716">
                  <c:v>0.23794296568345794</c:v>
                </c:pt>
                <c:pt idx="717">
                  <c:v>0.23846809914895195</c:v>
                </c:pt>
                <c:pt idx="718">
                  <c:v>0.24654376683844254</c:v>
                </c:pt>
                <c:pt idx="719">
                  <c:v>0.21760698275998616</c:v>
                </c:pt>
                <c:pt idx="720">
                  <c:v>0.28162912535743967</c:v>
                </c:pt>
                <c:pt idx="721">
                  <c:v>0.27511953533592987</c:v>
                </c:pt>
                <c:pt idx="722">
                  <c:v>0.13433696951573637</c:v>
                </c:pt>
                <c:pt idx="723">
                  <c:v>0.14887204065884566</c:v>
                </c:pt>
                <c:pt idx="724">
                  <c:v>0.15769747057040526</c:v>
                </c:pt>
                <c:pt idx="725">
                  <c:v>0.1383127380903745</c:v>
                </c:pt>
                <c:pt idx="726">
                  <c:v>0.12421549381420102</c:v>
                </c:pt>
                <c:pt idx="727">
                  <c:v>0.14564801552830761</c:v>
                </c:pt>
                <c:pt idx="728">
                  <c:v>0.15423373640601712</c:v>
                </c:pt>
                <c:pt idx="729">
                  <c:v>0.18886180384126672</c:v>
                </c:pt>
                <c:pt idx="730">
                  <c:v>0.17808168060452734</c:v>
                </c:pt>
                <c:pt idx="731">
                  <c:v>0.17923286731475294</c:v>
                </c:pt>
                <c:pt idx="732">
                  <c:v>0.19384123650574009</c:v>
                </c:pt>
                <c:pt idx="733">
                  <c:v>0.22951963915010623</c:v>
                </c:pt>
                <c:pt idx="734">
                  <c:v>0.22441855802479607</c:v>
                </c:pt>
                <c:pt idx="735">
                  <c:v>0.23990717251430058</c:v>
                </c:pt>
                <c:pt idx="736">
                  <c:v>0.17159181841902396</c:v>
                </c:pt>
                <c:pt idx="737">
                  <c:v>0.11576916658449431</c:v>
                </c:pt>
                <c:pt idx="738">
                  <c:v>0.12873902252984182</c:v>
                </c:pt>
                <c:pt idx="739">
                  <c:v>0.14825220818881257</c:v>
                </c:pt>
                <c:pt idx="740">
                  <c:v>0.14243698195665946</c:v>
                </c:pt>
                <c:pt idx="741">
                  <c:v>0.15653639093742369</c:v>
                </c:pt>
                <c:pt idx="742">
                  <c:v>0.17569661261032685</c:v>
                </c:pt>
                <c:pt idx="743">
                  <c:v>0.21292746731282</c:v>
                </c:pt>
                <c:pt idx="744">
                  <c:v>0.24846202583661586</c:v>
                </c:pt>
                <c:pt idx="745">
                  <c:v>0.19389400535790749</c:v>
                </c:pt>
                <c:pt idx="746">
                  <c:v>0.19054685177798644</c:v>
                </c:pt>
                <c:pt idx="747">
                  <c:v>0.18578844166753722</c:v>
                </c:pt>
                <c:pt idx="748">
                  <c:v>0.23693933428129987</c:v>
                </c:pt>
                <c:pt idx="749">
                  <c:v>0.23983481093141837</c:v>
                </c:pt>
                <c:pt idx="750">
                  <c:v>0.23512391274460062</c:v>
                </c:pt>
                <c:pt idx="751">
                  <c:v>0.20427947640436495</c:v>
                </c:pt>
                <c:pt idx="752">
                  <c:v>0.20037499096211264</c:v>
                </c:pt>
                <c:pt idx="753">
                  <c:v>0.14808558573349739</c:v>
                </c:pt>
                <c:pt idx="754">
                  <c:v>0.14294100107907223</c:v>
                </c:pt>
                <c:pt idx="755">
                  <c:v>0.15787348035980611</c:v>
                </c:pt>
                <c:pt idx="756">
                  <c:v>0.14616277987196477</c:v>
                </c:pt>
                <c:pt idx="757">
                  <c:v>0.15633153246683892</c:v>
                </c:pt>
                <c:pt idx="758">
                  <c:v>0.15464699468166129</c:v>
                </c:pt>
                <c:pt idx="759">
                  <c:v>0.16021811335325231</c:v>
                </c:pt>
                <c:pt idx="760">
                  <c:v>0.16152364161749164</c:v>
                </c:pt>
                <c:pt idx="761">
                  <c:v>0.15110647321045628</c:v>
                </c:pt>
                <c:pt idx="762">
                  <c:v>0.13978378599309818</c:v>
                </c:pt>
                <c:pt idx="763">
                  <c:v>0.13767189973154542</c:v>
                </c:pt>
                <c:pt idx="764">
                  <c:v>0.13630150879997205</c:v>
                </c:pt>
                <c:pt idx="765">
                  <c:v>0.13178041629997772</c:v>
                </c:pt>
                <c:pt idx="766">
                  <c:v>0.13653382802807376</c:v>
                </c:pt>
                <c:pt idx="767">
                  <c:v>0.13434371961375466</c:v>
                </c:pt>
                <c:pt idx="768">
                  <c:v>0.11932839582952588</c:v>
                </c:pt>
                <c:pt idx="769">
                  <c:v>0.11047786393245664</c:v>
                </c:pt>
                <c:pt idx="770">
                  <c:v>0.11192541888745809</c:v>
                </c:pt>
                <c:pt idx="771">
                  <c:v>0.12397491905998166</c:v>
                </c:pt>
                <c:pt idx="772">
                  <c:v>0.15788608799894263</c:v>
                </c:pt>
                <c:pt idx="773">
                  <c:v>0.16845565582172639</c:v>
                </c:pt>
                <c:pt idx="774">
                  <c:v>0.19387796802191914</c:v>
                </c:pt>
                <c:pt idx="775">
                  <c:v>0.20847939977143029</c:v>
                </c:pt>
                <c:pt idx="776">
                  <c:v>0.21016822293495055</c:v>
                </c:pt>
                <c:pt idx="777">
                  <c:v>0.21266773697236924</c:v>
                </c:pt>
                <c:pt idx="778">
                  <c:v>0.21223667432382762</c:v>
                </c:pt>
                <c:pt idx="779">
                  <c:v>0.22432236995692911</c:v>
                </c:pt>
                <c:pt idx="780">
                  <c:v>0.2007340493002607</c:v>
                </c:pt>
                <c:pt idx="781">
                  <c:v>0.15065978682165357</c:v>
                </c:pt>
                <c:pt idx="782">
                  <c:v>0.14706835115137012</c:v>
                </c:pt>
                <c:pt idx="783">
                  <c:v>0.14812790974100615</c:v>
                </c:pt>
                <c:pt idx="784">
                  <c:v>0.16061906456117214</c:v>
                </c:pt>
                <c:pt idx="785">
                  <c:v>0.18214550384677594</c:v>
                </c:pt>
                <c:pt idx="786">
                  <c:v>0.17450290299939672</c:v>
                </c:pt>
                <c:pt idx="787">
                  <c:v>0.15462612430367326</c:v>
                </c:pt>
                <c:pt idx="788">
                  <c:v>0.15537297444822057</c:v>
                </c:pt>
                <c:pt idx="789">
                  <c:v>0.1491448280185711</c:v>
                </c:pt>
                <c:pt idx="790">
                  <c:v>0.15887547456689941</c:v>
                </c:pt>
                <c:pt idx="791">
                  <c:v>0.16712413489608072</c:v>
                </c:pt>
                <c:pt idx="792">
                  <c:v>0.17021365930152352</c:v>
                </c:pt>
                <c:pt idx="793">
                  <c:v>0.17800947457656485</c:v>
                </c:pt>
                <c:pt idx="794">
                  <c:v>0.18099502670159787</c:v>
                </c:pt>
                <c:pt idx="795">
                  <c:v>0.18634832603855792</c:v>
                </c:pt>
                <c:pt idx="796">
                  <c:v>0.18876199900952556</c:v>
                </c:pt>
                <c:pt idx="797">
                  <c:v>0.19226711657112042</c:v>
                </c:pt>
                <c:pt idx="798">
                  <c:v>0.18991898715891972</c:v>
                </c:pt>
                <c:pt idx="799">
                  <c:v>0.18896738906179236</c:v>
                </c:pt>
                <c:pt idx="800">
                  <c:v>0.37247826056626154</c:v>
                </c:pt>
                <c:pt idx="801">
                  <c:v>0.41131900769733037</c:v>
                </c:pt>
                <c:pt idx="802">
                  <c:v>0.44471570775786307</c:v>
                </c:pt>
                <c:pt idx="803">
                  <c:v>0.41499249841042751</c:v>
                </c:pt>
                <c:pt idx="804">
                  <c:v>0.44577783723864944</c:v>
                </c:pt>
                <c:pt idx="805">
                  <c:v>0.44875033644285378</c:v>
                </c:pt>
                <c:pt idx="806">
                  <c:v>0.44736797957907964</c:v>
                </c:pt>
                <c:pt idx="807">
                  <c:v>0.46396059565643755</c:v>
                </c:pt>
                <c:pt idx="808">
                  <c:v>0.46268068833259018</c:v>
                </c:pt>
                <c:pt idx="809">
                  <c:v>0.46882265972504278</c:v>
                </c:pt>
                <c:pt idx="810">
                  <c:v>0.50724879366027287</c:v>
                </c:pt>
                <c:pt idx="811">
                  <c:v>0.50607160397264828</c:v>
                </c:pt>
                <c:pt idx="812">
                  <c:v>0.15354529920016791</c:v>
                </c:pt>
                <c:pt idx="813">
                  <c:v>0.15999351728549788</c:v>
                </c:pt>
                <c:pt idx="814">
                  <c:v>0.15662227770369691</c:v>
                </c:pt>
                <c:pt idx="815">
                  <c:v>0.17090056720664182</c:v>
                </c:pt>
                <c:pt idx="816">
                  <c:v>0.1729564128704226</c:v>
                </c:pt>
                <c:pt idx="817">
                  <c:v>0.17079466277427291</c:v>
                </c:pt>
                <c:pt idx="818">
                  <c:v>0.18383057849063164</c:v>
                </c:pt>
                <c:pt idx="819">
                  <c:v>0.1823576813006115</c:v>
                </c:pt>
                <c:pt idx="820">
                  <c:v>0.18752418294851642</c:v>
                </c:pt>
                <c:pt idx="821">
                  <c:v>0.19243484012944884</c:v>
                </c:pt>
                <c:pt idx="822">
                  <c:v>0.19600371347647474</c:v>
                </c:pt>
                <c:pt idx="823">
                  <c:v>0.19707844948950715</c:v>
                </c:pt>
                <c:pt idx="824">
                  <c:v>0.20669776387624181</c:v>
                </c:pt>
                <c:pt idx="825">
                  <c:v>0.20643963291929907</c:v>
                </c:pt>
                <c:pt idx="826">
                  <c:v>0.22097399482574448</c:v>
                </c:pt>
                <c:pt idx="827">
                  <c:v>0.1342410470148731</c:v>
                </c:pt>
                <c:pt idx="828">
                  <c:v>0.16085612958731368</c:v>
                </c:pt>
                <c:pt idx="829">
                  <c:v>0.15894198657759884</c:v>
                </c:pt>
                <c:pt idx="830">
                  <c:v>0.15314173692905161</c:v>
                </c:pt>
                <c:pt idx="831">
                  <c:v>0.16511419731563409</c:v>
                </c:pt>
                <c:pt idx="832">
                  <c:v>0.16819071087555953</c:v>
                </c:pt>
                <c:pt idx="833">
                  <c:v>0.15668869967166923</c:v>
                </c:pt>
                <c:pt idx="834">
                  <c:v>0.15953105171269805</c:v>
                </c:pt>
                <c:pt idx="835">
                  <c:v>0.15533249009208219</c:v>
                </c:pt>
                <c:pt idx="836">
                  <c:v>0.1576035152919977</c:v>
                </c:pt>
                <c:pt idx="837">
                  <c:v>0.149641880731716</c:v>
                </c:pt>
                <c:pt idx="838">
                  <c:v>0.14898867045884509</c:v>
                </c:pt>
                <c:pt idx="839">
                  <c:v>0.15572990136612949</c:v>
                </c:pt>
                <c:pt idx="840">
                  <c:v>0.15905767943878948</c:v>
                </c:pt>
                <c:pt idx="841">
                  <c:v>0.15982542887778331</c:v>
                </c:pt>
                <c:pt idx="842">
                  <c:v>0.17697545847724974</c:v>
                </c:pt>
                <c:pt idx="843">
                  <c:v>0.19532112631982917</c:v>
                </c:pt>
                <c:pt idx="844">
                  <c:v>0.19004169630543402</c:v>
                </c:pt>
                <c:pt idx="845">
                  <c:v>0.18807823423012035</c:v>
                </c:pt>
                <c:pt idx="846">
                  <c:v>0.32100022357646252</c:v>
                </c:pt>
                <c:pt idx="847">
                  <c:v>0.30109130629152925</c:v>
                </c:pt>
                <c:pt idx="848">
                  <c:v>0.30416697782966517</c:v>
                </c:pt>
                <c:pt idx="849">
                  <c:v>0.24670156818198311</c:v>
                </c:pt>
                <c:pt idx="850">
                  <c:v>0.23381199580960224</c:v>
                </c:pt>
                <c:pt idx="851">
                  <c:v>0.13917987328131579</c:v>
                </c:pt>
                <c:pt idx="852">
                  <c:v>0.26311903911023221</c:v>
                </c:pt>
                <c:pt idx="853">
                  <c:v>0.29772075455266261</c:v>
                </c:pt>
                <c:pt idx="854">
                  <c:v>0.31030583060734329</c:v>
                </c:pt>
                <c:pt idx="855">
                  <c:v>0.26522601548526387</c:v>
                </c:pt>
                <c:pt idx="856">
                  <c:v>0.25252035835423681</c:v>
                </c:pt>
                <c:pt idx="857">
                  <c:v>0.27066694572549821</c:v>
                </c:pt>
                <c:pt idx="858">
                  <c:v>0.25869936041578823</c:v>
                </c:pt>
                <c:pt idx="859">
                  <c:v>0.29491288437340574</c:v>
                </c:pt>
                <c:pt idx="860">
                  <c:v>0.2990571351028406</c:v>
                </c:pt>
                <c:pt idx="861">
                  <c:v>0.21276906537991253</c:v>
                </c:pt>
                <c:pt idx="862">
                  <c:v>0.17119194564416335</c:v>
                </c:pt>
                <c:pt idx="863">
                  <c:v>0.15036685007039369</c:v>
                </c:pt>
                <c:pt idx="864">
                  <c:v>0.15749872574592874</c:v>
                </c:pt>
                <c:pt idx="865">
                  <c:v>0.15851553550054948</c:v>
                </c:pt>
                <c:pt idx="866">
                  <c:v>0.16510351225441749</c:v>
                </c:pt>
                <c:pt idx="867">
                  <c:v>0.14711337504454394</c:v>
                </c:pt>
                <c:pt idx="868">
                  <c:v>0.14440646256230705</c:v>
                </c:pt>
                <c:pt idx="869">
                  <c:v>0.16175652655327422</c:v>
                </c:pt>
                <c:pt idx="870">
                  <c:v>0.15478012067514688</c:v>
                </c:pt>
                <c:pt idx="871">
                  <c:v>0.16011878955065292</c:v>
                </c:pt>
                <c:pt idx="872">
                  <c:v>0.16371893074165456</c:v>
                </c:pt>
                <c:pt idx="873">
                  <c:v>0.15628654249033505</c:v>
                </c:pt>
                <c:pt idx="874">
                  <c:v>0.1773288793279349</c:v>
                </c:pt>
                <c:pt idx="875">
                  <c:v>0.18522688131175816</c:v>
                </c:pt>
                <c:pt idx="876">
                  <c:v>0.18495393927160692</c:v>
                </c:pt>
                <c:pt idx="877">
                  <c:v>0.19297181528127394</c:v>
                </c:pt>
                <c:pt idx="878">
                  <c:v>0.20287976731683638</c:v>
                </c:pt>
                <c:pt idx="879">
                  <c:v>0.16893382235420501</c:v>
                </c:pt>
                <c:pt idx="880">
                  <c:v>0.15137379771308726</c:v>
                </c:pt>
                <c:pt idx="881">
                  <c:v>0.17012352037833772</c:v>
                </c:pt>
                <c:pt idx="882">
                  <c:v>8.802312386952342E-2</c:v>
                </c:pt>
                <c:pt idx="883">
                  <c:v>0.2152773478376688</c:v>
                </c:pt>
                <c:pt idx="884">
                  <c:v>0.2379406553027856</c:v>
                </c:pt>
                <c:pt idx="885">
                  <c:v>0.28777594654342298</c:v>
                </c:pt>
                <c:pt idx="886">
                  <c:v>0.25888756194597701</c:v>
                </c:pt>
                <c:pt idx="887">
                  <c:v>0.26191257472968305</c:v>
                </c:pt>
                <c:pt idx="888">
                  <c:v>0.26944791070603785</c:v>
                </c:pt>
                <c:pt idx="889">
                  <c:v>0.25681213295596506</c:v>
                </c:pt>
                <c:pt idx="890">
                  <c:v>0.15293435369814717</c:v>
                </c:pt>
                <c:pt idx="891">
                  <c:v>0.14018348572329126</c:v>
                </c:pt>
                <c:pt idx="892">
                  <c:v>0.14215679902437564</c:v>
                </c:pt>
                <c:pt idx="893">
                  <c:v>0.14436273947428963</c:v>
                </c:pt>
                <c:pt idx="894">
                  <c:v>0.14658293990924509</c:v>
                </c:pt>
                <c:pt idx="895">
                  <c:v>0.14252700390694825</c:v>
                </c:pt>
                <c:pt idx="896">
                  <c:v>0.15145890160350745</c:v>
                </c:pt>
                <c:pt idx="897">
                  <c:v>0.1545150804673891</c:v>
                </c:pt>
                <c:pt idx="898">
                  <c:v>0.16838499050181069</c:v>
                </c:pt>
                <c:pt idx="899">
                  <c:v>0.15323075711441991</c:v>
                </c:pt>
                <c:pt idx="900">
                  <c:v>0.15220012440407066</c:v>
                </c:pt>
                <c:pt idx="901">
                  <c:v>0.15715952322422747</c:v>
                </c:pt>
                <c:pt idx="902">
                  <c:v>0.16971036136692685</c:v>
                </c:pt>
                <c:pt idx="903">
                  <c:v>0.17444058598159043</c:v>
                </c:pt>
                <c:pt idx="904">
                  <c:v>0.1288789182801762</c:v>
                </c:pt>
                <c:pt idx="905">
                  <c:v>0.14140500634090317</c:v>
                </c:pt>
                <c:pt idx="906">
                  <c:v>0.13541300016625546</c:v>
                </c:pt>
                <c:pt idx="907">
                  <c:v>0.13710870861985683</c:v>
                </c:pt>
                <c:pt idx="908">
                  <c:v>0.13760988679988098</c:v>
                </c:pt>
                <c:pt idx="909">
                  <c:v>0.13308444459112104</c:v>
                </c:pt>
                <c:pt idx="910">
                  <c:v>0.13015449506001936</c:v>
                </c:pt>
                <c:pt idx="911">
                  <c:v>0.12407238275534201</c:v>
                </c:pt>
                <c:pt idx="912">
                  <c:v>0.15293082117228488</c:v>
                </c:pt>
                <c:pt idx="913">
                  <c:v>0.16493915861430195</c:v>
                </c:pt>
                <c:pt idx="914">
                  <c:v>0.16555970300561515</c:v>
                </c:pt>
                <c:pt idx="915">
                  <c:v>0.14778685234967029</c:v>
                </c:pt>
                <c:pt idx="916">
                  <c:v>0.13059123218164975</c:v>
                </c:pt>
                <c:pt idx="917">
                  <c:v>0.12862024458262714</c:v>
                </c:pt>
                <c:pt idx="918">
                  <c:v>0.13038513403337793</c:v>
                </c:pt>
                <c:pt idx="919">
                  <c:v>0.13032357900403088</c:v>
                </c:pt>
                <c:pt idx="920">
                  <c:v>0.13469689871612336</c:v>
                </c:pt>
                <c:pt idx="921">
                  <c:v>0.13820814667489723</c:v>
                </c:pt>
                <c:pt idx="922">
                  <c:v>0.16996225689434538</c:v>
                </c:pt>
                <c:pt idx="923">
                  <c:v>0.19500289577041746</c:v>
                </c:pt>
                <c:pt idx="924">
                  <c:v>0.19460933053939961</c:v>
                </c:pt>
                <c:pt idx="925">
                  <c:v>0.18869203996217357</c:v>
                </c:pt>
                <c:pt idx="926">
                  <c:v>0.17605451800921276</c:v>
                </c:pt>
                <c:pt idx="927">
                  <c:v>0.17343766379256581</c:v>
                </c:pt>
                <c:pt idx="928">
                  <c:v>0.20938353015582886</c:v>
                </c:pt>
                <c:pt idx="929">
                  <c:v>0.21910298909088366</c:v>
                </c:pt>
                <c:pt idx="930">
                  <c:v>4.053244175209135E-2</c:v>
                </c:pt>
                <c:pt idx="931">
                  <c:v>1.7547490025598574E-2</c:v>
                </c:pt>
                <c:pt idx="932">
                  <c:v>0.17909142349661006</c:v>
                </c:pt>
                <c:pt idx="933">
                  <c:v>0.18253375808475344</c:v>
                </c:pt>
                <c:pt idx="934">
                  <c:v>0.17115365707683583</c:v>
                </c:pt>
                <c:pt idx="935">
                  <c:v>0.17207063844323842</c:v>
                </c:pt>
                <c:pt idx="936">
                  <c:v>0.17737304876852858</c:v>
                </c:pt>
                <c:pt idx="937">
                  <c:v>0.14781574726500635</c:v>
                </c:pt>
                <c:pt idx="938">
                  <c:v>0.10481513477796703</c:v>
                </c:pt>
                <c:pt idx="939">
                  <c:v>0.15210762349906182</c:v>
                </c:pt>
                <c:pt idx="940">
                  <c:v>0.14565279676845874</c:v>
                </c:pt>
                <c:pt idx="941">
                  <c:v>0.15053562354390645</c:v>
                </c:pt>
                <c:pt idx="942">
                  <c:v>0.14552112108744319</c:v>
                </c:pt>
                <c:pt idx="943">
                  <c:v>0.13755272749974667</c:v>
                </c:pt>
                <c:pt idx="944">
                  <c:v>0.21324345795659816</c:v>
                </c:pt>
                <c:pt idx="945">
                  <c:v>0.18307404548328962</c:v>
                </c:pt>
                <c:pt idx="946">
                  <c:v>0.16999729036540565</c:v>
                </c:pt>
                <c:pt idx="947">
                  <c:v>0.1615896789484253</c:v>
                </c:pt>
                <c:pt idx="948">
                  <c:v>0.16377199924620348</c:v>
                </c:pt>
                <c:pt idx="949">
                  <c:v>0.1613809036936516</c:v>
                </c:pt>
                <c:pt idx="950">
                  <c:v>0.16775748665425191</c:v>
                </c:pt>
                <c:pt idx="951">
                  <c:v>0.17117344181230729</c:v>
                </c:pt>
                <c:pt idx="952">
                  <c:v>0.16849259944808012</c:v>
                </c:pt>
                <c:pt idx="953">
                  <c:v>0.15655656596167258</c:v>
                </c:pt>
                <c:pt idx="954">
                  <c:v>0.15490676175266752</c:v>
                </c:pt>
                <c:pt idx="955">
                  <c:v>0.15223401641204531</c:v>
                </c:pt>
                <c:pt idx="956">
                  <c:v>0.15725876409096701</c:v>
                </c:pt>
                <c:pt idx="957">
                  <c:v>0.16520866148490621</c:v>
                </c:pt>
                <c:pt idx="958">
                  <c:v>0.16313815251708766</c:v>
                </c:pt>
                <c:pt idx="959">
                  <c:v>0.16696616288556951</c:v>
                </c:pt>
                <c:pt idx="960">
                  <c:v>0.17314068341155958</c:v>
                </c:pt>
                <c:pt idx="961">
                  <c:v>0.17720295035356226</c:v>
                </c:pt>
                <c:pt idx="962">
                  <c:v>0.18081058950670895</c:v>
                </c:pt>
                <c:pt idx="963">
                  <c:v>0.10247269008767124</c:v>
                </c:pt>
                <c:pt idx="964">
                  <c:v>0.12827109102104634</c:v>
                </c:pt>
                <c:pt idx="965">
                  <c:v>0.14194694242510328</c:v>
                </c:pt>
                <c:pt idx="966">
                  <c:v>0.13594988841443975</c:v>
                </c:pt>
                <c:pt idx="967">
                  <c:v>0.14570358652956239</c:v>
                </c:pt>
                <c:pt idx="968">
                  <c:v>0.1551729993547111</c:v>
                </c:pt>
                <c:pt idx="969">
                  <c:v>0.16494131028099204</c:v>
                </c:pt>
                <c:pt idx="970">
                  <c:v>0.1893767338566188</c:v>
                </c:pt>
                <c:pt idx="971">
                  <c:v>0.22072153708093761</c:v>
                </c:pt>
                <c:pt idx="972">
                  <c:v>0.22021855345574787</c:v>
                </c:pt>
                <c:pt idx="973">
                  <c:v>0.22327757358973518</c:v>
                </c:pt>
                <c:pt idx="974">
                  <c:v>0.24188276763698346</c:v>
                </c:pt>
                <c:pt idx="975">
                  <c:v>0.2479826865668662</c:v>
                </c:pt>
                <c:pt idx="976">
                  <c:v>0.25017595409424986</c:v>
                </c:pt>
                <c:pt idx="977">
                  <c:v>0.25875654307504847</c:v>
                </c:pt>
                <c:pt idx="978">
                  <c:v>0.2465779480172485</c:v>
                </c:pt>
                <c:pt idx="979">
                  <c:v>0.11532160020816991</c:v>
                </c:pt>
                <c:pt idx="980">
                  <c:v>0.127287223886562</c:v>
                </c:pt>
                <c:pt idx="981">
                  <c:v>0.12739933063339823</c:v>
                </c:pt>
                <c:pt idx="982">
                  <c:v>0.12217113507177876</c:v>
                </c:pt>
                <c:pt idx="983">
                  <c:v>0.14166484552409722</c:v>
                </c:pt>
                <c:pt idx="984">
                  <c:v>0.13971231458290556</c:v>
                </c:pt>
                <c:pt idx="985">
                  <c:v>0.14584611024013328</c:v>
                </c:pt>
                <c:pt idx="986">
                  <c:v>0.15350561194650023</c:v>
                </c:pt>
                <c:pt idx="987">
                  <c:v>0.14855111094005999</c:v>
                </c:pt>
                <c:pt idx="988">
                  <c:v>0.17078573908308706</c:v>
                </c:pt>
                <c:pt idx="989">
                  <c:v>0.17341841847674094</c:v>
                </c:pt>
                <c:pt idx="990">
                  <c:v>0.16255172682592922</c:v>
                </c:pt>
                <c:pt idx="991">
                  <c:v>0.15762175578522666</c:v>
                </c:pt>
                <c:pt idx="992">
                  <c:v>0.16193989921677576</c:v>
                </c:pt>
                <c:pt idx="993">
                  <c:v>0.17001087952638516</c:v>
                </c:pt>
                <c:pt idx="994">
                  <c:v>0.18557524221398741</c:v>
                </c:pt>
                <c:pt idx="995">
                  <c:v>0.16652400945429846</c:v>
                </c:pt>
                <c:pt idx="996">
                  <c:v>0.16976838965452265</c:v>
                </c:pt>
                <c:pt idx="997">
                  <c:v>0.19666126956200775</c:v>
                </c:pt>
                <c:pt idx="998">
                  <c:v>0.18767128335690619</c:v>
                </c:pt>
                <c:pt idx="999">
                  <c:v>0.17685170165326899</c:v>
                </c:pt>
                <c:pt idx="1000">
                  <c:v>0.1409849420095603</c:v>
                </c:pt>
                <c:pt idx="1001">
                  <c:v>0.15179707993941616</c:v>
                </c:pt>
                <c:pt idx="1002">
                  <c:v>0.15799109995981128</c:v>
                </c:pt>
                <c:pt idx="1003">
                  <c:v>0.15968201231008622</c:v>
                </c:pt>
                <c:pt idx="1004">
                  <c:v>0.15239854185277896</c:v>
                </c:pt>
                <c:pt idx="1005">
                  <c:v>0.15663589468871975</c:v>
                </c:pt>
                <c:pt idx="1006">
                  <c:v>0.14764199496551844</c:v>
                </c:pt>
                <c:pt idx="1007">
                  <c:v>0.14743259835179756</c:v>
                </c:pt>
                <c:pt idx="1008">
                  <c:v>0.1488905646346646</c:v>
                </c:pt>
                <c:pt idx="1009">
                  <c:v>0.15348572218432138</c:v>
                </c:pt>
                <c:pt idx="1010">
                  <c:v>0.1595847397803789</c:v>
                </c:pt>
                <c:pt idx="1011">
                  <c:v>0.15727476445918323</c:v>
                </c:pt>
                <c:pt idx="1012">
                  <c:v>0.15239645749702066</c:v>
                </c:pt>
                <c:pt idx="1013">
                  <c:v>0.15706360378242998</c:v>
                </c:pt>
                <c:pt idx="1014">
                  <c:v>0.15845368382974498</c:v>
                </c:pt>
                <c:pt idx="1015">
                  <c:v>0.15264570700088956</c:v>
                </c:pt>
                <c:pt idx="1016">
                  <c:v>0.15113520630772417</c:v>
                </c:pt>
                <c:pt idx="1017">
                  <c:v>0.25857360717579819</c:v>
                </c:pt>
                <c:pt idx="1018">
                  <c:v>0.26668587832407903</c:v>
                </c:pt>
                <c:pt idx="1019">
                  <c:v>0.28988672495265483</c:v>
                </c:pt>
                <c:pt idx="1020">
                  <c:v>0.27961337836394834</c:v>
                </c:pt>
                <c:pt idx="1021">
                  <c:v>0.28917578885619027</c:v>
                </c:pt>
                <c:pt idx="1022">
                  <c:v>0.28736650348747039</c:v>
                </c:pt>
                <c:pt idx="1023">
                  <c:v>0.35262583010947546</c:v>
                </c:pt>
                <c:pt idx="1024">
                  <c:v>0.34426441727912249</c:v>
                </c:pt>
                <c:pt idx="1025">
                  <c:v>0.35586542274668315</c:v>
                </c:pt>
                <c:pt idx="1026">
                  <c:v>0.38079001553163894</c:v>
                </c:pt>
                <c:pt idx="1027">
                  <c:v>0.37144435332168596</c:v>
                </c:pt>
                <c:pt idx="1028">
                  <c:v>0.36085223146137629</c:v>
                </c:pt>
                <c:pt idx="1029">
                  <c:v>0.39237409002438156</c:v>
                </c:pt>
                <c:pt idx="1030">
                  <c:v>0.41066856203957341</c:v>
                </c:pt>
                <c:pt idx="1031">
                  <c:v>0.30392073592424174</c:v>
                </c:pt>
                <c:pt idx="1032">
                  <c:v>0.39593393822255851</c:v>
                </c:pt>
                <c:pt idx="1033">
                  <c:v>0.20042099104505964</c:v>
                </c:pt>
                <c:pt idx="1034">
                  <c:v>0.19916191863130436</c:v>
                </c:pt>
                <c:pt idx="1035">
                  <c:v>0.16989455036179255</c:v>
                </c:pt>
                <c:pt idx="1036">
                  <c:v>0.16382987412675948</c:v>
                </c:pt>
                <c:pt idx="1037">
                  <c:v>0.16346891691930457</c:v>
                </c:pt>
                <c:pt idx="1038">
                  <c:v>0.13017350537389391</c:v>
                </c:pt>
                <c:pt idx="1039">
                  <c:v>0.14984206786287846</c:v>
                </c:pt>
                <c:pt idx="1040">
                  <c:v>0.16110328495741016</c:v>
                </c:pt>
                <c:pt idx="1041">
                  <c:v>0.14695214427268474</c:v>
                </c:pt>
                <c:pt idx="1042">
                  <c:v>0.15206981280260076</c:v>
                </c:pt>
                <c:pt idx="1043">
                  <c:v>0.16142262831441706</c:v>
                </c:pt>
                <c:pt idx="1044">
                  <c:v>0.17933932296354479</c:v>
                </c:pt>
                <c:pt idx="1045">
                  <c:v>0.18342233327480559</c:v>
                </c:pt>
                <c:pt idx="1046">
                  <c:v>0.17549998065401179</c:v>
                </c:pt>
                <c:pt idx="1047">
                  <c:v>0.17189400977017472</c:v>
                </c:pt>
                <c:pt idx="1048">
                  <c:v>0.19072647582322899</c:v>
                </c:pt>
                <c:pt idx="1049">
                  <c:v>0.18786894232561221</c:v>
                </c:pt>
                <c:pt idx="1050">
                  <c:v>0.17251906368229394</c:v>
                </c:pt>
                <c:pt idx="1051">
                  <c:v>0.16417095880207611</c:v>
                </c:pt>
                <c:pt idx="1052">
                  <c:v>0.1396206495265368</c:v>
                </c:pt>
                <c:pt idx="1053">
                  <c:v>0.13671789999487424</c:v>
                </c:pt>
                <c:pt idx="1054">
                  <c:v>0.14395260943634042</c:v>
                </c:pt>
                <c:pt idx="1055">
                  <c:v>0.13943049122323337</c:v>
                </c:pt>
                <c:pt idx="1056">
                  <c:v>0.14239808304159982</c:v>
                </c:pt>
                <c:pt idx="1057">
                  <c:v>0.1432359726446881</c:v>
                </c:pt>
                <c:pt idx="1058">
                  <c:v>0.15076136569604057</c:v>
                </c:pt>
                <c:pt idx="1059">
                  <c:v>0.15214625104218091</c:v>
                </c:pt>
                <c:pt idx="1060">
                  <c:v>0.14748126294967628</c:v>
                </c:pt>
                <c:pt idx="1061">
                  <c:v>0.14691527595434672</c:v>
                </c:pt>
                <c:pt idx="1062">
                  <c:v>0.15588817642656433</c:v>
                </c:pt>
                <c:pt idx="1063">
                  <c:v>0.14985145595108201</c:v>
                </c:pt>
                <c:pt idx="1064">
                  <c:v>0.14498301916199755</c:v>
                </c:pt>
                <c:pt idx="1065">
                  <c:v>0.16323241254833171</c:v>
                </c:pt>
                <c:pt idx="1066">
                  <c:v>0.15542878937550586</c:v>
                </c:pt>
                <c:pt idx="1067">
                  <c:v>0.16688221325159464</c:v>
                </c:pt>
                <c:pt idx="1068">
                  <c:v>0.17121018195295989</c:v>
                </c:pt>
                <c:pt idx="1069">
                  <c:v>0.17821835513543313</c:v>
                </c:pt>
                <c:pt idx="1070">
                  <c:v>0.17016886657709213</c:v>
                </c:pt>
                <c:pt idx="1071">
                  <c:v>0.16080401356509602</c:v>
                </c:pt>
                <c:pt idx="1072">
                  <c:v>0.1528465963503188</c:v>
                </c:pt>
                <c:pt idx="1073">
                  <c:v>0.14464299857238014</c:v>
                </c:pt>
                <c:pt idx="1074">
                  <c:v>0.14415424063898369</c:v>
                </c:pt>
                <c:pt idx="1075">
                  <c:v>0.14939625234548654</c:v>
                </c:pt>
                <c:pt idx="1076">
                  <c:v>0.15233367936750181</c:v>
                </c:pt>
                <c:pt idx="1077">
                  <c:v>0.16331910350944917</c:v>
                </c:pt>
                <c:pt idx="1078">
                  <c:v>0.16456157138622582</c:v>
                </c:pt>
                <c:pt idx="1079">
                  <c:v>0.15289338501333294</c:v>
                </c:pt>
                <c:pt idx="1080">
                  <c:v>0.16271352161580921</c:v>
                </c:pt>
                <c:pt idx="1081">
                  <c:v>0.11175460763495526</c:v>
                </c:pt>
                <c:pt idx="1082">
                  <c:v>0.13313053037422087</c:v>
                </c:pt>
                <c:pt idx="1083">
                  <c:v>0.13864666048157923</c:v>
                </c:pt>
                <c:pt idx="1084">
                  <c:v>0.13113122703531138</c:v>
                </c:pt>
                <c:pt idx="1085">
                  <c:v>0.14762121709012704</c:v>
                </c:pt>
                <c:pt idx="1086">
                  <c:v>0.15681112010398232</c:v>
                </c:pt>
                <c:pt idx="1087">
                  <c:v>0.14693928576409948</c:v>
                </c:pt>
                <c:pt idx="1088">
                  <c:v>0.15969255646340552</c:v>
                </c:pt>
                <c:pt idx="1089">
                  <c:v>0.1717892069005873</c:v>
                </c:pt>
                <c:pt idx="1090">
                  <c:v>0.1800696764817418</c:v>
                </c:pt>
                <c:pt idx="1091">
                  <c:v>0.18332620866363003</c:v>
                </c:pt>
                <c:pt idx="1092">
                  <c:v>0.18557607720369623</c:v>
                </c:pt>
                <c:pt idx="1093">
                  <c:v>0.19783502103384804</c:v>
                </c:pt>
                <c:pt idx="1094">
                  <c:v>0.18587220719830039</c:v>
                </c:pt>
                <c:pt idx="1095">
                  <c:v>0.19407101659027373</c:v>
                </c:pt>
                <c:pt idx="1096">
                  <c:v>0.20472537193134244</c:v>
                </c:pt>
                <c:pt idx="1097">
                  <c:v>0.1679543548610867</c:v>
                </c:pt>
                <c:pt idx="1098">
                  <c:v>0.20865088870622678</c:v>
                </c:pt>
                <c:pt idx="1099">
                  <c:v>0.18086698504713752</c:v>
                </c:pt>
                <c:pt idx="1100">
                  <c:v>0.14659459312908915</c:v>
                </c:pt>
                <c:pt idx="1101">
                  <c:v>0.13693645912026695</c:v>
                </c:pt>
                <c:pt idx="1102">
                  <c:v>0.13462594884516346</c:v>
                </c:pt>
                <c:pt idx="1103">
                  <c:v>0.12494212192563499</c:v>
                </c:pt>
                <c:pt idx="1104">
                  <c:v>0.12703404837439899</c:v>
                </c:pt>
                <c:pt idx="1105">
                  <c:v>0.13072060340237379</c:v>
                </c:pt>
                <c:pt idx="1106">
                  <c:v>0.12065743089584856</c:v>
                </c:pt>
                <c:pt idx="1107">
                  <c:v>0.12151555763085724</c:v>
                </c:pt>
                <c:pt idx="1108">
                  <c:v>0.12330665458610482</c:v>
                </c:pt>
                <c:pt idx="1109">
                  <c:v>0.12552802876779473</c:v>
                </c:pt>
                <c:pt idx="1110">
                  <c:v>0.12345051945654321</c:v>
                </c:pt>
                <c:pt idx="1111">
                  <c:v>0.21430568824626262</c:v>
                </c:pt>
                <c:pt idx="1112">
                  <c:v>0.24405370722115668</c:v>
                </c:pt>
                <c:pt idx="1113">
                  <c:v>0.24681967374647504</c:v>
                </c:pt>
                <c:pt idx="1114">
                  <c:v>0.24961807175833078</c:v>
                </c:pt>
                <c:pt idx="1115">
                  <c:v>0.23850415029186289</c:v>
                </c:pt>
                <c:pt idx="1116">
                  <c:v>0.23109029905872785</c:v>
                </c:pt>
                <c:pt idx="1117">
                  <c:v>0.24011964902842567</c:v>
                </c:pt>
                <c:pt idx="1118">
                  <c:v>0.22521036579496767</c:v>
                </c:pt>
                <c:pt idx="1119">
                  <c:v>0.2188750767236127</c:v>
                </c:pt>
                <c:pt idx="1120">
                  <c:v>0.21399874872116875</c:v>
                </c:pt>
                <c:pt idx="1121">
                  <c:v>0.27017760242434485</c:v>
                </c:pt>
                <c:pt idx="1122">
                  <c:v>0.25021054712386515</c:v>
                </c:pt>
                <c:pt idx="1123">
                  <c:v>0.2118628646926789</c:v>
                </c:pt>
                <c:pt idx="1124">
                  <c:v>0.20931255388373418</c:v>
                </c:pt>
                <c:pt idx="1125">
                  <c:v>0.20976043639445535</c:v>
                </c:pt>
                <c:pt idx="1126">
                  <c:v>0.24612392581497167</c:v>
                </c:pt>
                <c:pt idx="1127">
                  <c:v>0.26279323215782574</c:v>
                </c:pt>
                <c:pt idx="1128">
                  <c:v>0.27272786504994168</c:v>
                </c:pt>
                <c:pt idx="1129">
                  <c:v>0.27787850884271081</c:v>
                </c:pt>
                <c:pt idx="1130">
                  <c:v>0.27933632574543121</c:v>
                </c:pt>
                <c:pt idx="1131">
                  <c:v>0.29091635407024896</c:v>
                </c:pt>
                <c:pt idx="1132">
                  <c:v>0.30847881765806906</c:v>
                </c:pt>
                <c:pt idx="1133">
                  <c:v>0.32093958780605758</c:v>
                </c:pt>
                <c:pt idx="1134">
                  <c:v>0.1694358642996672</c:v>
                </c:pt>
                <c:pt idx="1135">
                  <c:v>0.17598711264634154</c:v>
                </c:pt>
                <c:pt idx="1136">
                  <c:v>0.17550213084674585</c:v>
                </c:pt>
                <c:pt idx="1137">
                  <c:v>0.18231048200053415</c:v>
                </c:pt>
                <c:pt idx="1138">
                  <c:v>0.17872297446580185</c:v>
                </c:pt>
                <c:pt idx="1139">
                  <c:v>0.17876834198583316</c:v>
                </c:pt>
                <c:pt idx="1140">
                  <c:v>0.18078044413125124</c:v>
                </c:pt>
                <c:pt idx="1141">
                  <c:v>0.1954472058625254</c:v>
                </c:pt>
                <c:pt idx="1142">
                  <c:v>0.20396697499030358</c:v>
                </c:pt>
                <c:pt idx="1143">
                  <c:v>0.20291166811743708</c:v>
                </c:pt>
                <c:pt idx="1144">
                  <c:v>0.19286592555270668</c:v>
                </c:pt>
                <c:pt idx="1145">
                  <c:v>0.20338502116362667</c:v>
                </c:pt>
                <c:pt idx="1146">
                  <c:v>0.19904309179636348</c:v>
                </c:pt>
                <c:pt idx="1147">
                  <c:v>0.19938927172566415</c:v>
                </c:pt>
                <c:pt idx="1148">
                  <c:v>0.20130988609296371</c:v>
                </c:pt>
                <c:pt idx="1149">
                  <c:v>0.19611385695117461</c:v>
                </c:pt>
                <c:pt idx="1150">
                  <c:v>0.1543974116522305</c:v>
                </c:pt>
                <c:pt idx="1151">
                  <c:v>0.12010172407707942</c:v>
                </c:pt>
                <c:pt idx="1152">
                  <c:v>0.21613916607858161</c:v>
                </c:pt>
                <c:pt idx="1153">
                  <c:v>0.21500262197710643</c:v>
                </c:pt>
                <c:pt idx="1154">
                  <c:v>0.24246625556746501</c:v>
                </c:pt>
                <c:pt idx="1155">
                  <c:v>0.2633243749013694</c:v>
                </c:pt>
                <c:pt idx="1156">
                  <c:v>0.26054986670757052</c:v>
                </c:pt>
                <c:pt idx="1157">
                  <c:v>0.21592694246788602</c:v>
                </c:pt>
                <c:pt idx="1158">
                  <c:v>0.2545777313406653</c:v>
                </c:pt>
                <c:pt idx="1159">
                  <c:v>0.2661489716119535</c:v>
                </c:pt>
                <c:pt idx="1160">
                  <c:v>0.23530082943999917</c:v>
                </c:pt>
                <c:pt idx="1161">
                  <c:v>0.20570664604910668</c:v>
                </c:pt>
                <c:pt idx="1162">
                  <c:v>0.19534592978089074</c:v>
                </c:pt>
                <c:pt idx="1163">
                  <c:v>0.1714437044177636</c:v>
                </c:pt>
                <c:pt idx="1164">
                  <c:v>0.22686182828107593</c:v>
                </c:pt>
                <c:pt idx="1165">
                  <c:v>0.15820797681479437</c:v>
                </c:pt>
                <c:pt idx="1166">
                  <c:v>0.14662055029153592</c:v>
                </c:pt>
                <c:pt idx="1167">
                  <c:v>0.17269392795847074</c:v>
                </c:pt>
                <c:pt idx="1168">
                  <c:v>0.18584043887544502</c:v>
                </c:pt>
                <c:pt idx="1169">
                  <c:v>0.16046632353033899</c:v>
                </c:pt>
                <c:pt idx="1170">
                  <c:v>0.18059710541224774</c:v>
                </c:pt>
                <c:pt idx="1171">
                  <c:v>0.16386266823538767</c:v>
                </c:pt>
                <c:pt idx="1172">
                  <c:v>0.15924137122357332</c:v>
                </c:pt>
                <c:pt idx="1173">
                  <c:v>0.15860689246213697</c:v>
                </c:pt>
                <c:pt idx="1174">
                  <c:v>0.16465011417174899</c:v>
                </c:pt>
                <c:pt idx="1175">
                  <c:v>0.17080152671755724</c:v>
                </c:pt>
                <c:pt idx="1176">
                  <c:v>0.16805639226858393</c:v>
                </c:pt>
                <c:pt idx="1177">
                  <c:v>0.1695310345755234</c:v>
                </c:pt>
                <c:pt idx="1178">
                  <c:v>0.28117444987546092</c:v>
                </c:pt>
                <c:pt idx="1179">
                  <c:v>0.30884193761838835</c:v>
                </c:pt>
                <c:pt idx="1180">
                  <c:v>0.33220915405663326</c:v>
                </c:pt>
                <c:pt idx="1181">
                  <c:v>0.32387220642348769</c:v>
                </c:pt>
                <c:pt idx="1182">
                  <c:v>0.31563408635354284</c:v>
                </c:pt>
                <c:pt idx="1183">
                  <c:v>0.31096661136516651</c:v>
                </c:pt>
                <c:pt idx="1184">
                  <c:v>0.32464998424881958</c:v>
                </c:pt>
                <c:pt idx="1185">
                  <c:v>0.3502021730726752</c:v>
                </c:pt>
                <c:pt idx="1186">
                  <c:v>0.31065772254490365</c:v>
                </c:pt>
                <c:pt idx="1187">
                  <c:v>0.31332527697086943</c:v>
                </c:pt>
                <c:pt idx="1188">
                  <c:v>0.32630485043449931</c:v>
                </c:pt>
                <c:pt idx="1189">
                  <c:v>0.31661250047835232</c:v>
                </c:pt>
                <c:pt idx="1190">
                  <c:v>0.31751689260354604</c:v>
                </c:pt>
                <c:pt idx="1191">
                  <c:v>0.33559561231466706</c:v>
                </c:pt>
                <c:pt idx="1192">
                  <c:v>0.13016324085163222</c:v>
                </c:pt>
                <c:pt idx="1193">
                  <c:v>0.14180225581134945</c:v>
                </c:pt>
                <c:pt idx="1194">
                  <c:v>0.1490434484554827</c:v>
                </c:pt>
                <c:pt idx="1195">
                  <c:v>0.15080396353415032</c:v>
                </c:pt>
                <c:pt idx="1196">
                  <c:v>0.16007583310416729</c:v>
                </c:pt>
                <c:pt idx="1197">
                  <c:v>0.15580222750541226</c:v>
                </c:pt>
                <c:pt idx="1198">
                  <c:v>0.1475734272380404</c:v>
                </c:pt>
                <c:pt idx="1199">
                  <c:v>0.14201716141180101</c:v>
                </c:pt>
                <c:pt idx="1200">
                  <c:v>0.15927214234646422</c:v>
                </c:pt>
                <c:pt idx="1201">
                  <c:v>0.16271691898330257</c:v>
                </c:pt>
                <c:pt idx="1202">
                  <c:v>0.1609418585655569</c:v>
                </c:pt>
                <c:pt idx="1203">
                  <c:v>0.16584746000189346</c:v>
                </c:pt>
                <c:pt idx="1204">
                  <c:v>0.16575752525740484</c:v>
                </c:pt>
                <c:pt idx="1205">
                  <c:v>0.18108748296254104</c:v>
                </c:pt>
                <c:pt idx="1206">
                  <c:v>0.16026532925280162</c:v>
                </c:pt>
                <c:pt idx="1207">
                  <c:v>0.14964793698333009</c:v>
                </c:pt>
                <c:pt idx="1208">
                  <c:v>0.16832614348027974</c:v>
                </c:pt>
                <c:pt idx="1209">
                  <c:v>0.16654925952887062</c:v>
                </c:pt>
                <c:pt idx="1210">
                  <c:v>0.14171366845410185</c:v>
                </c:pt>
                <c:pt idx="1211">
                  <c:v>0.14294737333251692</c:v>
                </c:pt>
                <c:pt idx="1212">
                  <c:v>0.15230622353853027</c:v>
                </c:pt>
                <c:pt idx="1213">
                  <c:v>0.15084611981528415</c:v>
                </c:pt>
                <c:pt idx="1214">
                  <c:v>0.16533404726654552</c:v>
                </c:pt>
                <c:pt idx="1215">
                  <c:v>0.16507159262162566</c:v>
                </c:pt>
                <c:pt idx="1216">
                  <c:v>0.16548497643368451</c:v>
                </c:pt>
                <c:pt idx="1217">
                  <c:v>0.16223044413513313</c:v>
                </c:pt>
                <c:pt idx="1218">
                  <c:v>0.10032734208937512</c:v>
                </c:pt>
                <c:pt idx="1219">
                  <c:v>0.10129861268108886</c:v>
                </c:pt>
                <c:pt idx="1220">
                  <c:v>0.10246806780135558</c:v>
                </c:pt>
                <c:pt idx="1221">
                  <c:v>0.12699164441433514</c:v>
                </c:pt>
                <c:pt idx="1222">
                  <c:v>0.12003370273487814</c:v>
                </c:pt>
                <c:pt idx="1223">
                  <c:v>0.11476909110181342</c:v>
                </c:pt>
                <c:pt idx="1224">
                  <c:v>0.11744094403307463</c:v>
                </c:pt>
                <c:pt idx="1225">
                  <c:v>0.11955726031960681</c:v>
                </c:pt>
                <c:pt idx="1226">
                  <c:v>0.22504813072095303</c:v>
                </c:pt>
                <c:pt idx="1227">
                  <c:v>0.24220845614864017</c:v>
                </c:pt>
                <c:pt idx="1228">
                  <c:v>0.26883507641334392</c:v>
                </c:pt>
                <c:pt idx="1229">
                  <c:v>0.26378833886537295</c:v>
                </c:pt>
                <c:pt idx="1230">
                  <c:v>0.21580683237267928</c:v>
                </c:pt>
                <c:pt idx="1231">
                  <c:v>0.2278151195170347</c:v>
                </c:pt>
                <c:pt idx="1232">
                  <c:v>0.23487197607919511</c:v>
                </c:pt>
                <c:pt idx="1233">
                  <c:v>0.22956562997076471</c:v>
                </c:pt>
                <c:pt idx="1234">
                  <c:v>0.22693183234680825</c:v>
                </c:pt>
                <c:pt idx="1235">
                  <c:v>0.23114884372587011</c:v>
                </c:pt>
                <c:pt idx="1236">
                  <c:v>0.12418741187865587</c:v>
                </c:pt>
                <c:pt idx="1237">
                  <c:v>0.13437082906633743</c:v>
                </c:pt>
                <c:pt idx="1238">
                  <c:v>0.12188957684532412</c:v>
                </c:pt>
                <c:pt idx="1239">
                  <c:v>0.14973359857381929</c:v>
                </c:pt>
                <c:pt idx="1240">
                  <c:v>0.17485588543612407</c:v>
                </c:pt>
                <c:pt idx="1241">
                  <c:v>0.17055212539916345</c:v>
                </c:pt>
                <c:pt idx="1242">
                  <c:v>0.16589449926355668</c:v>
                </c:pt>
                <c:pt idx="1243">
                  <c:v>0.16873638878128502</c:v>
                </c:pt>
                <c:pt idx="1244">
                  <c:v>0.18659513922672544</c:v>
                </c:pt>
                <c:pt idx="1245">
                  <c:v>0.16609402350648686</c:v>
                </c:pt>
                <c:pt idx="1246">
                  <c:v>0.17022909627284866</c:v>
                </c:pt>
                <c:pt idx="1247">
                  <c:v>0.16082398179966215</c:v>
                </c:pt>
                <c:pt idx="1248">
                  <c:v>0.18574740483974106</c:v>
                </c:pt>
                <c:pt idx="1249">
                  <c:v>0.18623984922069844</c:v>
                </c:pt>
                <c:pt idx="1250">
                  <c:v>0.19325840162166247</c:v>
                </c:pt>
                <c:pt idx="1251">
                  <c:v>0.19691473288143321</c:v>
                </c:pt>
                <c:pt idx="1252">
                  <c:v>0.19574623166567967</c:v>
                </c:pt>
                <c:pt idx="1253">
                  <c:v>0.19779909397550396</c:v>
                </c:pt>
                <c:pt idx="1254">
                  <c:v>0.19616799911002955</c:v>
                </c:pt>
                <c:pt idx="1255">
                  <c:v>0.2921068354880948</c:v>
                </c:pt>
                <c:pt idx="1256">
                  <c:v>0.29860640322685872</c:v>
                </c:pt>
                <c:pt idx="1257">
                  <c:v>0.27298295234711734</c:v>
                </c:pt>
                <c:pt idx="1258">
                  <c:v>0.24419156186792548</c:v>
                </c:pt>
                <c:pt idx="1259">
                  <c:v>0.25895938026141296</c:v>
                </c:pt>
                <c:pt idx="1260">
                  <c:v>0.22925016219962857</c:v>
                </c:pt>
                <c:pt idx="1261">
                  <c:v>0.1660095748506594</c:v>
                </c:pt>
                <c:pt idx="1262">
                  <c:v>0.13142658731236428</c:v>
                </c:pt>
                <c:pt idx="1263">
                  <c:v>0.16995170061137385</c:v>
                </c:pt>
                <c:pt idx="1264">
                  <c:v>0.22930694941475913</c:v>
                </c:pt>
                <c:pt idx="1265">
                  <c:v>0.22068887754475705</c:v>
                </c:pt>
                <c:pt idx="1266">
                  <c:v>0.19946413973270233</c:v>
                </c:pt>
                <c:pt idx="1267">
                  <c:v>0.18213871032176049</c:v>
                </c:pt>
                <c:pt idx="1268">
                  <c:v>0.23374006449849302</c:v>
                </c:pt>
                <c:pt idx="1269">
                  <c:v>0.18183700424625221</c:v>
                </c:pt>
                <c:pt idx="1270">
                  <c:v>0.17226158631676733</c:v>
                </c:pt>
                <c:pt idx="1271">
                  <c:v>0.17190577776330634</c:v>
                </c:pt>
                <c:pt idx="1272">
                  <c:v>0.18061605299134326</c:v>
                </c:pt>
                <c:pt idx="1273">
                  <c:v>0.1702978094545041</c:v>
                </c:pt>
                <c:pt idx="1274">
                  <c:v>0.18855991741424891</c:v>
                </c:pt>
                <c:pt idx="1275">
                  <c:v>0.1914926199590023</c:v>
                </c:pt>
                <c:pt idx="1276">
                  <c:v>0.19764535514558704</c:v>
                </c:pt>
                <c:pt idx="1277">
                  <c:v>0.17144080611276927</c:v>
                </c:pt>
                <c:pt idx="1278">
                  <c:v>0.17104914311149522</c:v>
                </c:pt>
                <c:pt idx="1279">
                  <c:v>0.17915507498665897</c:v>
                </c:pt>
                <c:pt idx="1280">
                  <c:v>0.20021609769379234</c:v>
                </c:pt>
                <c:pt idx="1281">
                  <c:v>0.18578434545762249</c:v>
                </c:pt>
                <c:pt idx="1282">
                  <c:v>0.13847877366699848</c:v>
                </c:pt>
                <c:pt idx="1283">
                  <c:v>0.14847711072369582</c:v>
                </c:pt>
                <c:pt idx="1284">
                  <c:v>0.13964868130501704</c:v>
                </c:pt>
                <c:pt idx="1285">
                  <c:v>0.1575774476747587</c:v>
                </c:pt>
                <c:pt idx="1286">
                  <c:v>0.16078869135809268</c:v>
                </c:pt>
                <c:pt idx="1287">
                  <c:v>0.14815464141062351</c:v>
                </c:pt>
                <c:pt idx="1288">
                  <c:v>0.16172247952021959</c:v>
                </c:pt>
                <c:pt idx="1289">
                  <c:v>0.15461372037463103</c:v>
                </c:pt>
                <c:pt idx="1290">
                  <c:v>0.16522207300657912</c:v>
                </c:pt>
                <c:pt idx="1291">
                  <c:v>0.17114015387754683</c:v>
                </c:pt>
                <c:pt idx="1292">
                  <c:v>0.17758557115189119</c:v>
                </c:pt>
                <c:pt idx="1293">
                  <c:v>0.17951216559648472</c:v>
                </c:pt>
                <c:pt idx="1294">
                  <c:v>0.19750140362896695</c:v>
                </c:pt>
                <c:pt idx="1295">
                  <c:v>0.19578848147109976</c:v>
                </c:pt>
                <c:pt idx="1296">
                  <c:v>0.18885831030712852</c:v>
                </c:pt>
                <c:pt idx="1297">
                  <c:v>0.19580794025733639</c:v>
                </c:pt>
                <c:pt idx="1298">
                  <c:v>0.31819844470034991</c:v>
                </c:pt>
                <c:pt idx="1299">
                  <c:v>0.34196779858954074</c:v>
                </c:pt>
                <c:pt idx="1300">
                  <c:v>0.39451421578204315</c:v>
                </c:pt>
                <c:pt idx="1301">
                  <c:v>0.36416427136546592</c:v>
                </c:pt>
                <c:pt idx="1302">
                  <c:v>0.30037100467019234</c:v>
                </c:pt>
                <c:pt idx="1303">
                  <c:v>0.26928810340719728</c:v>
                </c:pt>
                <c:pt idx="1304">
                  <c:v>0.27306211022267407</c:v>
                </c:pt>
                <c:pt idx="1305">
                  <c:v>0.29466338377366119</c:v>
                </c:pt>
                <c:pt idx="1306">
                  <c:v>0.30538637560512982</c:v>
                </c:pt>
                <c:pt idx="1307">
                  <c:v>0.317248735862525</c:v>
                </c:pt>
                <c:pt idx="1308">
                  <c:v>0.32273091602846443</c:v>
                </c:pt>
                <c:pt idx="1309">
                  <c:v>0.30836335718718977</c:v>
                </c:pt>
                <c:pt idx="1310">
                  <c:v>0.18753749280414878</c:v>
                </c:pt>
                <c:pt idx="1311">
                  <c:v>0.204968239643537</c:v>
                </c:pt>
                <c:pt idx="1312">
                  <c:v>0.24207597458453353</c:v>
                </c:pt>
                <c:pt idx="1313">
                  <c:v>0.25140369964913123</c:v>
                </c:pt>
                <c:pt idx="1314">
                  <c:v>0.24606152223127947</c:v>
                </c:pt>
                <c:pt idx="1315">
                  <c:v>0.23076799607655529</c:v>
                </c:pt>
                <c:pt idx="1316">
                  <c:v>0.2251889947865463</c:v>
                </c:pt>
                <c:pt idx="1317">
                  <c:v>0.22146438971412302</c:v>
                </c:pt>
                <c:pt idx="1318">
                  <c:v>0.21862449570674031</c:v>
                </c:pt>
                <c:pt idx="1319">
                  <c:v>0.21013877718621268</c:v>
                </c:pt>
                <c:pt idx="1320">
                  <c:v>0.20876762061100648</c:v>
                </c:pt>
                <c:pt idx="1321">
                  <c:v>0.21161423817382577</c:v>
                </c:pt>
                <c:pt idx="1322">
                  <c:v>0.16364603541947337</c:v>
                </c:pt>
                <c:pt idx="1323">
                  <c:v>0.17134930132683024</c:v>
                </c:pt>
                <c:pt idx="1324">
                  <c:v>0.16764428242979659</c:v>
                </c:pt>
                <c:pt idx="1325">
                  <c:v>0.16300473009429572</c:v>
                </c:pt>
                <c:pt idx="1326">
                  <c:v>0.23726457217607999</c:v>
                </c:pt>
                <c:pt idx="1327">
                  <c:v>0.21903851026703794</c:v>
                </c:pt>
                <c:pt idx="1328">
                  <c:v>0.18939601299651204</c:v>
                </c:pt>
                <c:pt idx="1329">
                  <c:v>0.17994451501774808</c:v>
                </c:pt>
                <c:pt idx="1330">
                  <c:v>0.20622736132406286</c:v>
                </c:pt>
                <c:pt idx="1331">
                  <c:v>0.18972149500705704</c:v>
                </c:pt>
                <c:pt idx="1332">
                  <c:v>0.16550605893866954</c:v>
                </c:pt>
                <c:pt idx="1333">
                  <c:v>0.17886200259246418</c:v>
                </c:pt>
                <c:pt idx="1334">
                  <c:v>0.15283599103589024</c:v>
                </c:pt>
                <c:pt idx="1335">
                  <c:v>0.16281158553982839</c:v>
                </c:pt>
                <c:pt idx="1336">
                  <c:v>0.15569451849446436</c:v>
                </c:pt>
                <c:pt idx="1337">
                  <c:v>0.15566516927689725</c:v>
                </c:pt>
                <c:pt idx="1338">
                  <c:v>0.16848112861316633</c:v>
                </c:pt>
                <c:pt idx="1339">
                  <c:v>0.1729713876641773</c:v>
                </c:pt>
                <c:pt idx="1340">
                  <c:v>0.18402040064002556</c:v>
                </c:pt>
                <c:pt idx="1341">
                  <c:v>0.18739497314573328</c:v>
                </c:pt>
                <c:pt idx="1342">
                  <c:v>0.18390020080667144</c:v>
                </c:pt>
                <c:pt idx="1343">
                  <c:v>0.19462207565847894</c:v>
                </c:pt>
                <c:pt idx="1344">
                  <c:v>0.19064603029766403</c:v>
                </c:pt>
                <c:pt idx="1345">
                  <c:v>0.18306335179492467</c:v>
                </c:pt>
                <c:pt idx="1346">
                  <c:v>0.17857882121392435</c:v>
                </c:pt>
                <c:pt idx="1347">
                  <c:v>0.19323513024311317</c:v>
                </c:pt>
                <c:pt idx="1348">
                  <c:v>0.21049182148578319</c:v>
                </c:pt>
                <c:pt idx="1349">
                  <c:v>0.20949665462994832</c:v>
                </c:pt>
                <c:pt idx="1350">
                  <c:v>0.20158723331154504</c:v>
                </c:pt>
                <c:pt idx="1351">
                  <c:v>0.20322405184211861</c:v>
                </c:pt>
                <c:pt idx="1352">
                  <c:v>0.21888608305386367</c:v>
                </c:pt>
                <c:pt idx="1353">
                  <c:v>0.22133637622965255</c:v>
                </c:pt>
                <c:pt idx="1354">
                  <c:v>0.22220696773042117</c:v>
                </c:pt>
                <c:pt idx="1355">
                  <c:v>0.2096940028220606</c:v>
                </c:pt>
                <c:pt idx="1356">
                  <c:v>0.19828166155105562</c:v>
                </c:pt>
                <c:pt idx="1357">
                  <c:v>0.23558040914205389</c:v>
                </c:pt>
                <c:pt idx="1358">
                  <c:v>0.2199281576175128</c:v>
                </c:pt>
                <c:pt idx="1359">
                  <c:v>0.21411972412617405</c:v>
                </c:pt>
                <c:pt idx="1360">
                  <c:v>0.22329855915690622</c:v>
                </c:pt>
                <c:pt idx="1361">
                  <c:v>0.24017825966932477</c:v>
                </c:pt>
                <c:pt idx="1362">
                  <c:v>0.21935647130147859</c:v>
                </c:pt>
                <c:pt idx="1363">
                  <c:v>0.2543800784880576</c:v>
                </c:pt>
                <c:pt idx="1364">
                  <c:v>0.14947645612497562</c:v>
                </c:pt>
                <c:pt idx="1365">
                  <c:v>0.1418501629657854</c:v>
                </c:pt>
                <c:pt idx="1366">
                  <c:v>0.13924317969579814</c:v>
                </c:pt>
                <c:pt idx="1367">
                  <c:v>0.14009575418255754</c:v>
                </c:pt>
                <c:pt idx="1368">
                  <c:v>0.18082206257158046</c:v>
                </c:pt>
                <c:pt idx="1369">
                  <c:v>0.20832852332587273</c:v>
                </c:pt>
                <c:pt idx="1370">
                  <c:v>0.18895587061268007</c:v>
                </c:pt>
                <c:pt idx="1371">
                  <c:v>0.18055738776742503</c:v>
                </c:pt>
                <c:pt idx="1372">
                  <c:v>0.18263792616363839</c:v>
                </c:pt>
                <c:pt idx="1373">
                  <c:v>0.15602390916140599</c:v>
                </c:pt>
                <c:pt idx="1374">
                  <c:v>0.12307620316748874</c:v>
                </c:pt>
                <c:pt idx="1375">
                  <c:v>0.12693076262863343</c:v>
                </c:pt>
                <c:pt idx="1376">
                  <c:v>0.16100279440324908</c:v>
                </c:pt>
                <c:pt idx="1377">
                  <c:v>0.16184946015425364</c:v>
                </c:pt>
                <c:pt idx="1378">
                  <c:v>0.19664582259871555</c:v>
                </c:pt>
                <c:pt idx="1379">
                  <c:v>0.21983735606404534</c:v>
                </c:pt>
                <c:pt idx="1380">
                  <c:v>0.18008965106923563</c:v>
                </c:pt>
                <c:pt idx="1381">
                  <c:v>0.19678825105808298</c:v>
                </c:pt>
                <c:pt idx="1382">
                  <c:v>0.21072800707692754</c:v>
                </c:pt>
                <c:pt idx="1383">
                  <c:v>0.19151618938262932</c:v>
                </c:pt>
                <c:pt idx="1384">
                  <c:v>0.19767529226254646</c:v>
                </c:pt>
                <c:pt idx="1385">
                  <c:v>0.20362533320983742</c:v>
                </c:pt>
                <c:pt idx="1386">
                  <c:v>0.20722715681597831</c:v>
                </c:pt>
                <c:pt idx="1387">
                  <c:v>0.19263892558575083</c:v>
                </c:pt>
                <c:pt idx="1388">
                  <c:v>0.1811264358328831</c:v>
                </c:pt>
                <c:pt idx="1389">
                  <c:v>0.18300625158694869</c:v>
                </c:pt>
                <c:pt idx="1390">
                  <c:v>0.18906186804580752</c:v>
                </c:pt>
                <c:pt idx="1391">
                  <c:v>0.18096862307990375</c:v>
                </c:pt>
                <c:pt idx="1392">
                  <c:v>0.17544961990414873</c:v>
                </c:pt>
                <c:pt idx="1393">
                  <c:v>0.17693482721263762</c:v>
                </c:pt>
                <c:pt idx="1394">
                  <c:v>0.18144492751052943</c:v>
                </c:pt>
                <c:pt idx="1395">
                  <c:v>0.17125157659289827</c:v>
                </c:pt>
                <c:pt idx="1396">
                  <c:v>0.17385813781398604</c:v>
                </c:pt>
                <c:pt idx="1397">
                  <c:v>0.17922507430383341</c:v>
                </c:pt>
                <c:pt idx="1398">
                  <c:v>0.12760403627709183</c:v>
                </c:pt>
                <c:pt idx="1399">
                  <c:v>0.12918385676144425</c:v>
                </c:pt>
                <c:pt idx="1400">
                  <c:v>0.14800380970626495</c:v>
                </c:pt>
                <c:pt idx="1401">
                  <c:v>0.15885847132812783</c:v>
                </c:pt>
                <c:pt idx="1402">
                  <c:v>0.1573169799697543</c:v>
                </c:pt>
                <c:pt idx="1403">
                  <c:v>0.17067639677788585</c:v>
                </c:pt>
                <c:pt idx="1404">
                  <c:v>0.19614216929179268</c:v>
                </c:pt>
                <c:pt idx="1405">
                  <c:v>0.17316619933038857</c:v>
                </c:pt>
                <c:pt idx="1406">
                  <c:v>0.19610969055563415</c:v>
                </c:pt>
                <c:pt idx="1407">
                  <c:v>0.20635536070436092</c:v>
                </c:pt>
                <c:pt idx="1408">
                  <c:v>0.20694281824134697</c:v>
                </c:pt>
                <c:pt idx="1409">
                  <c:v>0.21389609389145992</c:v>
                </c:pt>
                <c:pt idx="1410">
                  <c:v>0.21251137383752761</c:v>
                </c:pt>
                <c:pt idx="1411">
                  <c:v>0.21607460897622366</c:v>
                </c:pt>
                <c:pt idx="1412">
                  <c:v>0.22050750374507108</c:v>
                </c:pt>
                <c:pt idx="1413">
                  <c:v>0.21433451562801339</c:v>
                </c:pt>
                <c:pt idx="1414">
                  <c:v>0.21265978790009429</c:v>
                </c:pt>
                <c:pt idx="1415">
                  <c:v>0.1264373867095821</c:v>
                </c:pt>
                <c:pt idx="1416">
                  <c:v>0.1417763079834661</c:v>
                </c:pt>
                <c:pt idx="1417">
                  <c:v>0.15557745372460977</c:v>
                </c:pt>
                <c:pt idx="1418">
                  <c:v>0.16621288397557607</c:v>
                </c:pt>
                <c:pt idx="1419">
                  <c:v>0.16774034041007818</c:v>
                </c:pt>
                <c:pt idx="1420">
                  <c:v>0.17708311025511242</c:v>
                </c:pt>
                <c:pt idx="1421">
                  <c:v>0.16337384293693991</c:v>
                </c:pt>
                <c:pt idx="1422">
                  <c:v>0.16857344656515361</c:v>
                </c:pt>
                <c:pt idx="1423">
                  <c:v>0.16983429944967532</c:v>
                </c:pt>
                <c:pt idx="1424">
                  <c:v>0.23432044689900336</c:v>
                </c:pt>
                <c:pt idx="1425">
                  <c:v>0.24225234282695005</c:v>
                </c:pt>
                <c:pt idx="1426">
                  <c:v>0.18250065879184793</c:v>
                </c:pt>
                <c:pt idx="1427">
                  <c:v>0.16689354617819177</c:v>
                </c:pt>
                <c:pt idx="1428">
                  <c:v>0.17517437577823294</c:v>
                </c:pt>
                <c:pt idx="1429">
                  <c:v>0.14724960936221701</c:v>
                </c:pt>
                <c:pt idx="1430">
                  <c:v>0.14727528893699185</c:v>
                </c:pt>
                <c:pt idx="1431">
                  <c:v>0.18770634806649966</c:v>
                </c:pt>
                <c:pt idx="1432">
                  <c:v>0.15636479270063067</c:v>
                </c:pt>
                <c:pt idx="1433">
                  <c:v>0.23523360278844019</c:v>
                </c:pt>
                <c:pt idx="1434">
                  <c:v>0.18359278869359494</c:v>
                </c:pt>
                <c:pt idx="1435">
                  <c:v>0.1749943401090534</c:v>
                </c:pt>
                <c:pt idx="1436">
                  <c:v>0.17823308700188825</c:v>
                </c:pt>
                <c:pt idx="1437">
                  <c:v>0.17537115415739823</c:v>
                </c:pt>
                <c:pt idx="1438">
                  <c:v>0.24700815714478094</c:v>
                </c:pt>
                <c:pt idx="1439">
                  <c:v>0.17700659077707662</c:v>
                </c:pt>
                <c:pt idx="1440">
                  <c:v>0.18786023440005528</c:v>
                </c:pt>
                <c:pt idx="1441">
                  <c:v>0.23769012648583468</c:v>
                </c:pt>
                <c:pt idx="1442">
                  <c:v>0.23145839717054748</c:v>
                </c:pt>
                <c:pt idx="1443">
                  <c:v>0.2163528183130522</c:v>
                </c:pt>
                <c:pt idx="1444">
                  <c:v>0.19418950921716138</c:v>
                </c:pt>
                <c:pt idx="1445">
                  <c:v>0.17903500083638832</c:v>
                </c:pt>
                <c:pt idx="1446">
                  <c:v>0.13876018527838641</c:v>
                </c:pt>
                <c:pt idx="1447">
                  <c:v>0.12034222094135301</c:v>
                </c:pt>
                <c:pt idx="1448">
                  <c:v>0.11329991949893542</c:v>
                </c:pt>
                <c:pt idx="1449">
                  <c:v>0.12900540155994858</c:v>
                </c:pt>
                <c:pt idx="1450">
                  <c:v>0.11848500734513295</c:v>
                </c:pt>
                <c:pt idx="1451">
                  <c:v>0.13376833129997701</c:v>
                </c:pt>
                <c:pt idx="1452">
                  <c:v>0.1182652243767343</c:v>
                </c:pt>
                <c:pt idx="1453">
                  <c:v>0.12770429899331812</c:v>
                </c:pt>
                <c:pt idx="1454">
                  <c:v>0.12640172553823451</c:v>
                </c:pt>
                <c:pt idx="1455">
                  <c:v>0.12097681990751845</c:v>
                </c:pt>
                <c:pt idx="1456">
                  <c:v>0.11945801710588129</c:v>
                </c:pt>
                <c:pt idx="1457">
                  <c:v>0.11790644051939221</c:v>
                </c:pt>
                <c:pt idx="1458">
                  <c:v>0.11141650703873884</c:v>
                </c:pt>
                <c:pt idx="1459">
                  <c:v>0.11307398924631874</c:v>
                </c:pt>
                <c:pt idx="1460">
                  <c:v>0.11548036063686298</c:v>
                </c:pt>
                <c:pt idx="1461">
                  <c:v>0.20963311906163559</c:v>
                </c:pt>
                <c:pt idx="1462">
                  <c:v>0.21910298909088366</c:v>
                </c:pt>
                <c:pt idx="1463">
                  <c:v>4.3109847532051569E-2</c:v>
                </c:pt>
                <c:pt idx="1464">
                  <c:v>0.22054239893909267</c:v>
                </c:pt>
                <c:pt idx="1465">
                  <c:v>0.1917826357879274</c:v>
                </c:pt>
                <c:pt idx="1466">
                  <c:v>0.21286737560479801</c:v>
                </c:pt>
                <c:pt idx="1467">
                  <c:v>0.26827424108727904</c:v>
                </c:pt>
                <c:pt idx="1468">
                  <c:v>0.26972561133110207</c:v>
                </c:pt>
                <c:pt idx="1469">
                  <c:v>0.21014408466039536</c:v>
                </c:pt>
                <c:pt idx="1470">
                  <c:v>0.26164821060440691</c:v>
                </c:pt>
                <c:pt idx="1471">
                  <c:v>0.26480080773474274</c:v>
                </c:pt>
                <c:pt idx="1472">
                  <c:v>0.22102723706884495</c:v>
                </c:pt>
                <c:pt idx="1473">
                  <c:v>0.22230504322127551</c:v>
                </c:pt>
                <c:pt idx="1474">
                  <c:v>0.2009404396179045</c:v>
                </c:pt>
                <c:pt idx="1475">
                  <c:v>0.24592690228724731</c:v>
                </c:pt>
                <c:pt idx="1476">
                  <c:v>0.22772682635814451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4-4A06-A903-4C10291F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26383"/>
        <c:axId val="352424943"/>
      </c:scatterChart>
      <c:valAx>
        <c:axId val="352426383"/>
        <c:scaling>
          <c:orientation val="minMax"/>
          <c:max val="0.25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4943"/>
        <c:crosses val="autoZero"/>
        <c:crossBetween val="midCat"/>
      </c:valAx>
      <c:valAx>
        <c:axId val="35242494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</xdr:colOff>
      <xdr:row>3</xdr:row>
      <xdr:rowOff>23813</xdr:rowOff>
    </xdr:from>
    <xdr:to>
      <xdr:col>12</xdr:col>
      <xdr:colOff>283368</xdr:colOff>
      <xdr:row>19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5C6B-DF99-B9E5-62FA-BEA916086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thur\Documents\Linkedin%20data\CAR%20by%20countries.xlsx" TargetMode="External"/><Relationship Id="rId1" Type="http://schemas.openxmlformats.org/officeDocument/2006/relationships/externalLinkPath" Target="CAR%20by%20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ital"/>
      <sheetName val="RWA"/>
      <sheetName val="Provisions"/>
      <sheetName val="CAR"/>
      <sheetName val="Provisions to capital"/>
      <sheetName val="Long form"/>
      <sheetName val="Values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Albania2000</v>
          </cell>
          <cell r="D2" t="str">
            <v>Albania</v>
          </cell>
          <cell r="E2">
            <v>2000</v>
          </cell>
          <cell r="F2" t="str">
            <v/>
          </cell>
        </row>
        <row r="3">
          <cell r="C3" t="str">
            <v>Albania2001</v>
          </cell>
          <cell r="D3" t="str">
            <v>Albania</v>
          </cell>
          <cell r="E3">
            <v>2001</v>
          </cell>
          <cell r="F3" t="str">
            <v/>
          </cell>
        </row>
        <row r="4">
          <cell r="C4" t="str">
            <v>Albania2002</v>
          </cell>
          <cell r="D4" t="str">
            <v>Albania</v>
          </cell>
          <cell r="E4">
            <v>2002</v>
          </cell>
          <cell r="F4" t="str">
            <v/>
          </cell>
        </row>
        <row r="5">
          <cell r="C5" t="str">
            <v>Albania2003</v>
          </cell>
          <cell r="D5" t="str">
            <v>Albania</v>
          </cell>
          <cell r="E5">
            <v>2003</v>
          </cell>
          <cell r="F5" t="str">
            <v/>
          </cell>
        </row>
        <row r="6">
          <cell r="C6" t="str">
            <v>Albania2004</v>
          </cell>
          <cell r="D6" t="str">
            <v>Albania</v>
          </cell>
          <cell r="E6">
            <v>2004</v>
          </cell>
          <cell r="F6" t="str">
            <v/>
          </cell>
        </row>
        <row r="7">
          <cell r="C7" t="str">
            <v>Albania2005</v>
          </cell>
          <cell r="D7" t="str">
            <v>Albania</v>
          </cell>
          <cell r="E7">
            <v>2005</v>
          </cell>
          <cell r="F7" t="str">
            <v/>
          </cell>
        </row>
        <row r="8">
          <cell r="C8" t="str">
            <v>Albania2006</v>
          </cell>
          <cell r="D8" t="str">
            <v>Albania</v>
          </cell>
          <cell r="E8">
            <v>2006</v>
          </cell>
          <cell r="F8" t="str">
            <v/>
          </cell>
        </row>
        <row r="9">
          <cell r="C9" t="str">
            <v>Albania2007</v>
          </cell>
          <cell r="D9" t="str">
            <v>Albania</v>
          </cell>
          <cell r="E9">
            <v>2007</v>
          </cell>
          <cell r="F9" t="str">
            <v/>
          </cell>
        </row>
        <row r="10">
          <cell r="C10" t="str">
            <v>Albania2008</v>
          </cell>
          <cell r="D10" t="str">
            <v>Albania</v>
          </cell>
          <cell r="E10">
            <v>2008</v>
          </cell>
          <cell r="F10" t="str">
            <v/>
          </cell>
        </row>
        <row r="11">
          <cell r="C11" t="str">
            <v>Albania2009</v>
          </cell>
          <cell r="D11" t="str">
            <v>Albania</v>
          </cell>
          <cell r="E11">
            <v>2009</v>
          </cell>
          <cell r="F11" t="str">
            <v/>
          </cell>
        </row>
        <row r="12">
          <cell r="C12" t="str">
            <v>Albania2010</v>
          </cell>
          <cell r="D12" t="str">
            <v>Albania</v>
          </cell>
          <cell r="E12">
            <v>2010</v>
          </cell>
          <cell r="F12">
            <v>0.15384867906481856</v>
          </cell>
        </row>
        <row r="13">
          <cell r="C13" t="str">
            <v>Albania2011</v>
          </cell>
          <cell r="D13" t="str">
            <v>Albania</v>
          </cell>
          <cell r="E13">
            <v>2011</v>
          </cell>
          <cell r="F13">
            <v>0.15562692927159277</v>
          </cell>
        </row>
        <row r="14">
          <cell r="C14" t="str">
            <v>Albania2012</v>
          </cell>
          <cell r="D14" t="str">
            <v>Albania</v>
          </cell>
          <cell r="E14">
            <v>2012</v>
          </cell>
          <cell r="F14">
            <v>0.16168894781268581</v>
          </cell>
        </row>
        <row r="15">
          <cell r="C15" t="str">
            <v>Albania2013</v>
          </cell>
          <cell r="D15" t="str">
            <v>Albania</v>
          </cell>
          <cell r="E15">
            <v>2013</v>
          </cell>
          <cell r="F15">
            <v>0.17957756867200209</v>
          </cell>
        </row>
        <row r="16">
          <cell r="C16" t="str">
            <v>Albania2014</v>
          </cell>
          <cell r="D16" t="str">
            <v>Albania</v>
          </cell>
          <cell r="E16">
            <v>2014</v>
          </cell>
          <cell r="F16">
            <v>0.16841581113023352</v>
          </cell>
        </row>
        <row r="17">
          <cell r="C17" t="str">
            <v>Albania2015</v>
          </cell>
          <cell r="D17" t="str">
            <v>Albania</v>
          </cell>
          <cell r="E17">
            <v>2015</v>
          </cell>
          <cell r="F17">
            <v>0.15977374138782316</v>
          </cell>
        </row>
        <row r="18">
          <cell r="C18" t="str">
            <v>Albania2016</v>
          </cell>
          <cell r="D18" t="str">
            <v>Albania</v>
          </cell>
          <cell r="E18">
            <v>2016</v>
          </cell>
          <cell r="F18">
            <v>0.15711601817345949</v>
          </cell>
        </row>
        <row r="19">
          <cell r="C19" t="str">
            <v>Albania2017</v>
          </cell>
          <cell r="D19" t="str">
            <v>Albania</v>
          </cell>
          <cell r="E19">
            <v>2017</v>
          </cell>
          <cell r="F19">
            <v>0.16598364369790813</v>
          </cell>
        </row>
        <row r="20">
          <cell r="C20" t="str">
            <v>Albania2018</v>
          </cell>
          <cell r="D20" t="str">
            <v>Albania</v>
          </cell>
          <cell r="E20">
            <v>2018</v>
          </cell>
          <cell r="F20">
            <v>0.18235052687825323</v>
          </cell>
        </row>
        <row r="21">
          <cell r="C21" t="str">
            <v>Albania2019</v>
          </cell>
          <cell r="D21" t="str">
            <v>Albania</v>
          </cell>
          <cell r="E21">
            <v>2019</v>
          </cell>
          <cell r="F21">
            <v>0.18277151509373576</v>
          </cell>
        </row>
        <row r="22">
          <cell r="C22" t="str">
            <v>Albania2020</v>
          </cell>
          <cell r="D22" t="str">
            <v>Albania</v>
          </cell>
          <cell r="E22">
            <v>2020</v>
          </cell>
          <cell r="F22">
            <v>0.18321577367457034</v>
          </cell>
        </row>
        <row r="23">
          <cell r="C23" t="str">
            <v>Albania2021</v>
          </cell>
          <cell r="D23" t="str">
            <v>Albania</v>
          </cell>
          <cell r="E23">
            <v>2021</v>
          </cell>
          <cell r="F23">
            <v>0.17999570190782824</v>
          </cell>
        </row>
        <row r="24">
          <cell r="C24" t="str">
            <v>Albania2022</v>
          </cell>
          <cell r="D24" t="str">
            <v>Albania</v>
          </cell>
          <cell r="E24">
            <v>2022</v>
          </cell>
          <cell r="F24">
            <v>0.18130297092464109</v>
          </cell>
        </row>
        <row r="25">
          <cell r="C25" t="str">
            <v>Albania2023</v>
          </cell>
          <cell r="D25" t="str">
            <v>Albania</v>
          </cell>
          <cell r="E25">
            <v>2023</v>
          </cell>
          <cell r="F25">
            <v>0.19422753424889319</v>
          </cell>
        </row>
        <row r="26">
          <cell r="C26" t="str">
            <v>Algeria2000</v>
          </cell>
          <cell r="D26" t="str">
            <v>Algeria</v>
          </cell>
          <cell r="E26">
            <v>2000</v>
          </cell>
          <cell r="F26" t="str">
            <v/>
          </cell>
        </row>
        <row r="27">
          <cell r="C27" t="str">
            <v>Algeria2001</v>
          </cell>
          <cell r="D27" t="str">
            <v>Algeria</v>
          </cell>
          <cell r="E27">
            <v>2001</v>
          </cell>
          <cell r="F27" t="str">
            <v/>
          </cell>
        </row>
        <row r="28">
          <cell r="C28" t="str">
            <v>Algeria2002</v>
          </cell>
          <cell r="D28" t="str">
            <v>Algeria</v>
          </cell>
          <cell r="E28">
            <v>2002</v>
          </cell>
          <cell r="F28" t="str">
            <v/>
          </cell>
        </row>
        <row r="29">
          <cell r="C29" t="str">
            <v>Algeria2003</v>
          </cell>
          <cell r="D29" t="str">
            <v>Algeria</v>
          </cell>
          <cell r="E29">
            <v>2003</v>
          </cell>
          <cell r="F29" t="str">
            <v/>
          </cell>
        </row>
        <row r="30">
          <cell r="C30" t="str">
            <v>Algeria2004</v>
          </cell>
          <cell r="D30" t="str">
            <v>Algeria</v>
          </cell>
          <cell r="E30">
            <v>2004</v>
          </cell>
          <cell r="F30" t="str">
            <v/>
          </cell>
        </row>
        <row r="31">
          <cell r="C31" t="str">
            <v>Algeria2005</v>
          </cell>
          <cell r="D31" t="str">
            <v>Algeria</v>
          </cell>
          <cell r="E31">
            <v>2005</v>
          </cell>
          <cell r="F31" t="str">
            <v/>
          </cell>
        </row>
        <row r="32">
          <cell r="C32" t="str">
            <v>Algeria2006</v>
          </cell>
          <cell r="D32" t="str">
            <v>Algeria</v>
          </cell>
          <cell r="E32">
            <v>2006</v>
          </cell>
          <cell r="F32" t="str">
            <v/>
          </cell>
        </row>
        <row r="33">
          <cell r="C33" t="str">
            <v>Algeria2007</v>
          </cell>
          <cell r="D33" t="str">
            <v>Algeria</v>
          </cell>
          <cell r="E33">
            <v>2007</v>
          </cell>
          <cell r="F33" t="str">
            <v/>
          </cell>
        </row>
        <row r="34">
          <cell r="C34" t="str">
            <v>Algeria2008</v>
          </cell>
          <cell r="D34" t="str">
            <v>Algeria</v>
          </cell>
          <cell r="E34">
            <v>2008</v>
          </cell>
          <cell r="F34" t="str">
            <v/>
          </cell>
        </row>
        <row r="35">
          <cell r="C35" t="str">
            <v>Algeria2009</v>
          </cell>
          <cell r="D35" t="str">
            <v>Algeria</v>
          </cell>
          <cell r="E35">
            <v>2009</v>
          </cell>
          <cell r="F35">
            <v>0.26154102467959145</v>
          </cell>
        </row>
        <row r="36">
          <cell r="C36" t="str">
            <v>Algeria2010</v>
          </cell>
          <cell r="D36" t="str">
            <v>Algeria</v>
          </cell>
          <cell r="E36">
            <v>2010</v>
          </cell>
          <cell r="F36">
            <v>0.23636416058845819</v>
          </cell>
        </row>
        <row r="37">
          <cell r="C37" t="str">
            <v>Algeria2011</v>
          </cell>
          <cell r="D37" t="str">
            <v>Algeria</v>
          </cell>
          <cell r="E37">
            <v>2011</v>
          </cell>
          <cell r="F37">
            <v>0.23774605820470593</v>
          </cell>
        </row>
        <row r="38">
          <cell r="C38" t="str">
            <v>Algeria2012</v>
          </cell>
          <cell r="D38" t="str">
            <v>Algeria</v>
          </cell>
          <cell r="E38">
            <v>2012</v>
          </cell>
          <cell r="F38">
            <v>0.23615796911085543</v>
          </cell>
        </row>
        <row r="39">
          <cell r="C39" t="str">
            <v>Algeria2013</v>
          </cell>
          <cell r="D39" t="str">
            <v>Algeria</v>
          </cell>
          <cell r="E39">
            <v>2013</v>
          </cell>
          <cell r="F39">
            <v>0.21487500919329985</v>
          </cell>
        </row>
        <row r="40">
          <cell r="C40" t="str">
            <v>Algeria2014</v>
          </cell>
          <cell r="D40" t="str">
            <v>Algeria</v>
          </cell>
          <cell r="E40">
            <v>2014</v>
          </cell>
          <cell r="F40">
            <v>0.15791741075429572</v>
          </cell>
        </row>
        <row r="41">
          <cell r="C41" t="str">
            <v>Algeria2015</v>
          </cell>
          <cell r="D41" t="str">
            <v>Algeria</v>
          </cell>
          <cell r="E41">
            <v>2015</v>
          </cell>
          <cell r="F41">
            <v>0.18401117570053954</v>
          </cell>
        </row>
        <row r="42">
          <cell r="C42" t="str">
            <v>Algeria2016</v>
          </cell>
          <cell r="D42" t="str">
            <v>Algeria</v>
          </cell>
          <cell r="E42">
            <v>2016</v>
          </cell>
          <cell r="F42">
            <v>0.18751880006034088</v>
          </cell>
        </row>
        <row r="43">
          <cell r="C43" t="str">
            <v>Algeria2017</v>
          </cell>
          <cell r="D43" t="str">
            <v>Algeria</v>
          </cell>
          <cell r="E43">
            <v>2017</v>
          </cell>
          <cell r="F43">
            <v>0.19454753773049174</v>
          </cell>
        </row>
        <row r="44">
          <cell r="C44" t="str">
            <v>Algeria2018</v>
          </cell>
          <cell r="D44" t="str">
            <v>Algeria</v>
          </cell>
          <cell r="E44">
            <v>2018</v>
          </cell>
          <cell r="F44">
            <v>0.19048987575594417</v>
          </cell>
        </row>
        <row r="45">
          <cell r="C45" t="str">
            <v>Algeria2019</v>
          </cell>
          <cell r="D45" t="str">
            <v>Algeria</v>
          </cell>
          <cell r="E45">
            <v>2019</v>
          </cell>
          <cell r="F45">
            <v>0.17994942869385125</v>
          </cell>
        </row>
        <row r="46">
          <cell r="C46" t="str">
            <v>Algeria2020</v>
          </cell>
          <cell r="D46" t="str">
            <v>Algeria</v>
          </cell>
          <cell r="E46">
            <v>2020</v>
          </cell>
          <cell r="F46">
            <v>0.19170679843727814</v>
          </cell>
        </row>
        <row r="47">
          <cell r="C47" t="str">
            <v>Algeria2021</v>
          </cell>
          <cell r="D47" t="str">
            <v>Algeria</v>
          </cell>
          <cell r="E47">
            <v>2021</v>
          </cell>
          <cell r="F47">
            <v>0.21599727599390361</v>
          </cell>
        </row>
        <row r="48">
          <cell r="C48" t="str">
            <v>Algeria2022</v>
          </cell>
          <cell r="D48" t="str">
            <v>Algeria</v>
          </cell>
          <cell r="E48">
            <v>2022</v>
          </cell>
          <cell r="F48">
            <v>0.21017004163079192</v>
          </cell>
        </row>
        <row r="49">
          <cell r="C49" t="str">
            <v>Algeria2023</v>
          </cell>
          <cell r="D49" t="str">
            <v>Algeria</v>
          </cell>
          <cell r="E49">
            <v>2023</v>
          </cell>
          <cell r="F49" t="str">
            <v/>
          </cell>
        </row>
        <row r="50">
          <cell r="C50" t="str">
            <v>Angola2000</v>
          </cell>
          <cell r="D50" t="str">
            <v>Angola</v>
          </cell>
          <cell r="E50">
            <v>2000</v>
          </cell>
          <cell r="F50" t="str">
            <v/>
          </cell>
        </row>
        <row r="51">
          <cell r="C51" t="str">
            <v>Angola2001</v>
          </cell>
          <cell r="D51" t="str">
            <v>Angola</v>
          </cell>
          <cell r="E51">
            <v>2001</v>
          </cell>
          <cell r="F51" t="str">
            <v/>
          </cell>
        </row>
        <row r="52">
          <cell r="C52" t="str">
            <v>Angola2002</v>
          </cell>
          <cell r="D52" t="str">
            <v>Angola</v>
          </cell>
          <cell r="E52">
            <v>2002</v>
          </cell>
          <cell r="F52" t="str">
            <v/>
          </cell>
        </row>
        <row r="53">
          <cell r="C53" t="str">
            <v>Angola2003</v>
          </cell>
          <cell r="D53" t="str">
            <v>Angola</v>
          </cell>
          <cell r="E53">
            <v>2003</v>
          </cell>
          <cell r="F53" t="str">
            <v/>
          </cell>
        </row>
        <row r="54">
          <cell r="C54" t="str">
            <v>Angola2004</v>
          </cell>
          <cell r="D54" t="str">
            <v>Angola</v>
          </cell>
          <cell r="E54">
            <v>2004</v>
          </cell>
          <cell r="F54" t="str">
            <v/>
          </cell>
        </row>
        <row r="55">
          <cell r="C55" t="str">
            <v>Angola2005</v>
          </cell>
          <cell r="D55" t="str">
            <v>Angola</v>
          </cell>
          <cell r="E55">
            <v>2005</v>
          </cell>
          <cell r="F55" t="str">
            <v/>
          </cell>
        </row>
        <row r="56">
          <cell r="C56" t="str">
            <v>Angola2006</v>
          </cell>
          <cell r="D56" t="str">
            <v>Angola</v>
          </cell>
          <cell r="E56">
            <v>2006</v>
          </cell>
          <cell r="F56" t="str">
            <v/>
          </cell>
        </row>
        <row r="57">
          <cell r="C57" t="str">
            <v>Angola2007</v>
          </cell>
          <cell r="D57" t="str">
            <v>Angola</v>
          </cell>
          <cell r="E57">
            <v>2007</v>
          </cell>
          <cell r="F57" t="str">
            <v/>
          </cell>
        </row>
        <row r="58">
          <cell r="C58" t="str">
            <v>Angola2008</v>
          </cell>
          <cell r="D58" t="str">
            <v>Angola</v>
          </cell>
          <cell r="E58">
            <v>2008</v>
          </cell>
          <cell r="F58" t="str">
            <v/>
          </cell>
        </row>
        <row r="59">
          <cell r="C59" t="str">
            <v>Angola2009</v>
          </cell>
          <cell r="D59" t="str">
            <v>Angola</v>
          </cell>
          <cell r="E59">
            <v>2009</v>
          </cell>
          <cell r="F59" t="str">
            <v/>
          </cell>
        </row>
        <row r="60">
          <cell r="C60" t="str">
            <v>Angola2010</v>
          </cell>
          <cell r="D60" t="str">
            <v>Angola</v>
          </cell>
          <cell r="E60">
            <v>2010</v>
          </cell>
          <cell r="F60">
            <v>0.13879345788897099</v>
          </cell>
        </row>
        <row r="61">
          <cell r="C61" t="str">
            <v>Angola2011</v>
          </cell>
          <cell r="D61" t="str">
            <v>Angola</v>
          </cell>
          <cell r="E61">
            <v>2011</v>
          </cell>
          <cell r="F61">
            <v>0.14461769907149863</v>
          </cell>
        </row>
        <row r="62">
          <cell r="C62" t="str">
            <v>Angola2012</v>
          </cell>
          <cell r="D62" t="str">
            <v>Angola</v>
          </cell>
          <cell r="E62">
            <v>2012</v>
          </cell>
          <cell r="F62">
            <v>0.14299641318990433</v>
          </cell>
        </row>
        <row r="63">
          <cell r="C63" t="str">
            <v>Angola2013</v>
          </cell>
          <cell r="D63" t="str">
            <v>Angola</v>
          </cell>
          <cell r="E63">
            <v>2013</v>
          </cell>
          <cell r="F63">
            <v>0.15091109419919471</v>
          </cell>
        </row>
        <row r="64">
          <cell r="C64" t="str">
            <v>Angola2014</v>
          </cell>
          <cell r="D64" t="str">
            <v>Angola</v>
          </cell>
          <cell r="E64">
            <v>2014</v>
          </cell>
          <cell r="F64">
            <v>0.14378552187280541</v>
          </cell>
        </row>
        <row r="65">
          <cell r="C65" t="str">
            <v>Angola2015</v>
          </cell>
          <cell r="D65" t="str">
            <v>Angola</v>
          </cell>
          <cell r="E65">
            <v>2015</v>
          </cell>
          <cell r="F65">
            <v>0.15325569686800369</v>
          </cell>
        </row>
        <row r="66">
          <cell r="C66" t="str">
            <v>Angola2016</v>
          </cell>
          <cell r="D66" t="str">
            <v>Angola</v>
          </cell>
          <cell r="E66">
            <v>2016</v>
          </cell>
          <cell r="F66">
            <v>0.18057027011789406</v>
          </cell>
        </row>
        <row r="67">
          <cell r="C67" t="str">
            <v>Angola2017</v>
          </cell>
          <cell r="D67" t="str">
            <v>Angola</v>
          </cell>
          <cell r="E67">
            <v>2017</v>
          </cell>
          <cell r="F67">
            <v>0.20724206026212147</v>
          </cell>
        </row>
        <row r="68">
          <cell r="C68" t="str">
            <v>Angola2018</v>
          </cell>
          <cell r="D68" t="str">
            <v>Angola</v>
          </cell>
          <cell r="E68">
            <v>2018</v>
          </cell>
          <cell r="F68">
            <v>0.25695593844154102</v>
          </cell>
        </row>
        <row r="69">
          <cell r="C69" t="str">
            <v>Angola2019</v>
          </cell>
          <cell r="D69" t="str">
            <v>Angola</v>
          </cell>
          <cell r="E69">
            <v>2019</v>
          </cell>
          <cell r="F69">
            <v>0.21968072676546777</v>
          </cell>
        </row>
        <row r="70">
          <cell r="C70" t="str">
            <v>Angola2020</v>
          </cell>
          <cell r="D70" t="str">
            <v>Angola</v>
          </cell>
          <cell r="E70">
            <v>2020</v>
          </cell>
          <cell r="F70">
            <v>0.19466099414842905</v>
          </cell>
        </row>
        <row r="71">
          <cell r="C71" t="str">
            <v>Angola2021</v>
          </cell>
          <cell r="D71" t="str">
            <v>Angola</v>
          </cell>
          <cell r="E71">
            <v>2021</v>
          </cell>
          <cell r="F71">
            <v>0.23789999999999992</v>
          </cell>
        </row>
        <row r="72">
          <cell r="C72" t="str">
            <v>Angola2022</v>
          </cell>
          <cell r="D72" t="str">
            <v>Angola</v>
          </cell>
          <cell r="E72">
            <v>2022</v>
          </cell>
          <cell r="F72" t="str">
            <v/>
          </cell>
        </row>
        <row r="73">
          <cell r="C73" t="str">
            <v>Angola2023</v>
          </cell>
          <cell r="D73" t="str">
            <v>Angola</v>
          </cell>
          <cell r="E73">
            <v>2023</v>
          </cell>
          <cell r="F73" t="str">
            <v/>
          </cell>
        </row>
        <row r="74">
          <cell r="C74" t="str">
            <v>Argentina2000</v>
          </cell>
          <cell r="D74" t="str">
            <v>Argentina</v>
          </cell>
          <cell r="E74">
            <v>2000</v>
          </cell>
          <cell r="F74" t="str">
            <v/>
          </cell>
        </row>
        <row r="75">
          <cell r="C75" t="str">
            <v>Argentina2001</v>
          </cell>
          <cell r="D75" t="str">
            <v>Argentina</v>
          </cell>
          <cell r="E75">
            <v>2001</v>
          </cell>
          <cell r="F75" t="str">
            <v/>
          </cell>
        </row>
        <row r="76">
          <cell r="C76" t="str">
            <v>Argentina2002</v>
          </cell>
          <cell r="D76" t="str">
            <v>Argentina</v>
          </cell>
          <cell r="E76">
            <v>2002</v>
          </cell>
          <cell r="F76" t="str">
            <v/>
          </cell>
        </row>
        <row r="77">
          <cell r="C77" t="str">
            <v>Argentina2003</v>
          </cell>
          <cell r="D77" t="str">
            <v>Argentina</v>
          </cell>
          <cell r="E77">
            <v>2003</v>
          </cell>
          <cell r="F77" t="str">
            <v/>
          </cell>
        </row>
        <row r="78">
          <cell r="C78" t="str">
            <v>Argentina2004</v>
          </cell>
          <cell r="D78" t="str">
            <v>Argentina</v>
          </cell>
          <cell r="E78">
            <v>2004</v>
          </cell>
          <cell r="F78" t="str">
            <v/>
          </cell>
        </row>
        <row r="79">
          <cell r="C79" t="str">
            <v>Argentina2005</v>
          </cell>
          <cell r="D79" t="str">
            <v>Argentina</v>
          </cell>
          <cell r="E79">
            <v>2005</v>
          </cell>
          <cell r="F79">
            <v>0.15888612050924047</v>
          </cell>
        </row>
        <row r="80">
          <cell r="C80" t="str">
            <v>Argentina2006</v>
          </cell>
          <cell r="D80" t="str">
            <v>Argentina</v>
          </cell>
          <cell r="E80">
            <v>2006</v>
          </cell>
          <cell r="F80">
            <v>0.16867059365627951</v>
          </cell>
        </row>
        <row r="81">
          <cell r="C81" t="str">
            <v>Argentina2007</v>
          </cell>
          <cell r="D81" t="str">
            <v>Argentina</v>
          </cell>
          <cell r="E81">
            <v>2007</v>
          </cell>
          <cell r="F81">
            <v>0.16881581844892293</v>
          </cell>
        </row>
        <row r="82">
          <cell r="C82" t="str">
            <v>Argentina2008</v>
          </cell>
          <cell r="D82" t="str">
            <v>Argentina</v>
          </cell>
          <cell r="E82">
            <v>2008</v>
          </cell>
          <cell r="F82">
            <v>0.16866928153434776</v>
          </cell>
        </row>
        <row r="83">
          <cell r="C83" t="str">
            <v>Argentina2009</v>
          </cell>
          <cell r="D83" t="str">
            <v>Argentina</v>
          </cell>
          <cell r="E83">
            <v>2009</v>
          </cell>
          <cell r="F83">
            <v>0.18812873919038728</v>
          </cell>
        </row>
        <row r="84">
          <cell r="C84" t="str">
            <v>Argentina2010</v>
          </cell>
          <cell r="D84" t="str">
            <v>Argentina</v>
          </cell>
          <cell r="E84">
            <v>2010</v>
          </cell>
          <cell r="F84">
            <v>0.17670805611337226</v>
          </cell>
        </row>
        <row r="85">
          <cell r="C85" t="str">
            <v>Argentina2011</v>
          </cell>
          <cell r="D85" t="str">
            <v>Argentina</v>
          </cell>
          <cell r="E85">
            <v>2011</v>
          </cell>
          <cell r="F85">
            <v>0.15612828278410112</v>
          </cell>
        </row>
        <row r="86">
          <cell r="C86" t="str">
            <v>Argentina2012</v>
          </cell>
          <cell r="D86" t="str">
            <v>Argentina</v>
          </cell>
          <cell r="E86">
            <v>2012</v>
          </cell>
          <cell r="F86">
            <v>0.17121851579088571</v>
          </cell>
        </row>
        <row r="87">
          <cell r="C87" t="str">
            <v>Argentina2013</v>
          </cell>
          <cell r="D87" t="str">
            <v>Argentina</v>
          </cell>
          <cell r="E87">
            <v>2013</v>
          </cell>
          <cell r="F87">
            <v>0.13611241933711507</v>
          </cell>
        </row>
        <row r="88">
          <cell r="C88" t="str">
            <v>Argentina2014</v>
          </cell>
          <cell r="D88" t="str">
            <v>Argentina</v>
          </cell>
          <cell r="E88">
            <v>2014</v>
          </cell>
          <cell r="F88">
            <v>0.14671783040591119</v>
          </cell>
        </row>
        <row r="89">
          <cell r="C89" t="str">
            <v>Argentina2015</v>
          </cell>
          <cell r="D89" t="str">
            <v>Argentina</v>
          </cell>
          <cell r="E89">
            <v>2015</v>
          </cell>
          <cell r="F89">
            <v>0.13284866323518998</v>
          </cell>
        </row>
        <row r="90">
          <cell r="C90" t="str">
            <v>Argentina2016</v>
          </cell>
          <cell r="D90" t="str">
            <v>Argentina</v>
          </cell>
          <cell r="E90">
            <v>2016</v>
          </cell>
          <cell r="F90">
            <v>0.16661575589322847</v>
          </cell>
        </row>
        <row r="91">
          <cell r="C91" t="str">
            <v>Argentina2017</v>
          </cell>
          <cell r="D91" t="str">
            <v>Argentina</v>
          </cell>
          <cell r="E91">
            <v>2017</v>
          </cell>
          <cell r="F91">
            <v>0.15573830852555057</v>
          </cell>
        </row>
        <row r="92">
          <cell r="C92" t="str">
            <v>Argentina2018</v>
          </cell>
          <cell r="D92" t="str">
            <v>Argentina</v>
          </cell>
          <cell r="E92">
            <v>2018</v>
          </cell>
          <cell r="F92">
            <v>0.15957769875636205</v>
          </cell>
        </row>
        <row r="93">
          <cell r="C93" t="str">
            <v>Argentina2019</v>
          </cell>
          <cell r="D93" t="str">
            <v>Argentina</v>
          </cell>
          <cell r="E93">
            <v>2019</v>
          </cell>
          <cell r="F93">
            <v>0.17489848231429225</v>
          </cell>
        </row>
        <row r="94">
          <cell r="C94" t="str">
            <v>Argentina2020</v>
          </cell>
          <cell r="D94" t="str">
            <v>Argentina</v>
          </cell>
          <cell r="E94">
            <v>2020</v>
          </cell>
          <cell r="F94">
            <v>0.24188767619424478</v>
          </cell>
        </row>
        <row r="95">
          <cell r="C95" t="str">
            <v>Argentina2021</v>
          </cell>
          <cell r="D95" t="str">
            <v>Argentina</v>
          </cell>
          <cell r="E95">
            <v>2021</v>
          </cell>
          <cell r="F95">
            <v>0.26196950467274527</v>
          </cell>
        </row>
        <row r="96">
          <cell r="C96" t="str">
            <v>Argentina2022</v>
          </cell>
          <cell r="D96" t="str">
            <v>Argentina</v>
          </cell>
          <cell r="E96">
            <v>2022</v>
          </cell>
          <cell r="F96">
            <v>0.29856940637568208</v>
          </cell>
        </row>
        <row r="97">
          <cell r="C97" t="str">
            <v>Argentina2023</v>
          </cell>
          <cell r="D97" t="str">
            <v>Argentina</v>
          </cell>
          <cell r="E97">
            <v>2023</v>
          </cell>
          <cell r="F97">
            <v>0.32505806684639299</v>
          </cell>
        </row>
        <row r="98">
          <cell r="C98" t="str">
            <v>Armenia, Rep. of2000</v>
          </cell>
          <cell r="D98" t="str">
            <v>Armenia, Rep. of</v>
          </cell>
          <cell r="E98">
            <v>2000</v>
          </cell>
          <cell r="F98" t="str">
            <v/>
          </cell>
        </row>
        <row r="99">
          <cell r="C99" t="str">
            <v>Armenia, Rep. of2001</v>
          </cell>
          <cell r="D99" t="str">
            <v>Armenia, Rep. of</v>
          </cell>
          <cell r="E99">
            <v>2001</v>
          </cell>
          <cell r="F99" t="str">
            <v/>
          </cell>
        </row>
        <row r="100">
          <cell r="C100" t="str">
            <v>Armenia, Rep. of2002</v>
          </cell>
          <cell r="D100" t="str">
            <v>Armenia, Rep. of</v>
          </cell>
          <cell r="E100">
            <v>2002</v>
          </cell>
          <cell r="F100" t="str">
            <v/>
          </cell>
        </row>
        <row r="101">
          <cell r="C101" t="str">
            <v>Armenia, Rep. of2003</v>
          </cell>
          <cell r="D101" t="str">
            <v>Armenia, Rep. of</v>
          </cell>
          <cell r="E101">
            <v>2003</v>
          </cell>
          <cell r="F101" t="str">
            <v/>
          </cell>
        </row>
        <row r="102">
          <cell r="C102" t="str">
            <v>Armenia, Rep. of2004</v>
          </cell>
          <cell r="D102" t="str">
            <v>Armenia, Rep. of</v>
          </cell>
          <cell r="E102">
            <v>2004</v>
          </cell>
          <cell r="F102" t="str">
            <v/>
          </cell>
        </row>
        <row r="103">
          <cell r="C103" t="str">
            <v>Armenia, Rep. of2005</v>
          </cell>
          <cell r="D103" t="str">
            <v>Armenia, Rep. of</v>
          </cell>
          <cell r="E103">
            <v>2005</v>
          </cell>
          <cell r="F103" t="str">
            <v/>
          </cell>
        </row>
        <row r="104">
          <cell r="C104" t="str">
            <v>Armenia, Rep. of2006</v>
          </cell>
          <cell r="D104" t="str">
            <v>Armenia, Rep. of</v>
          </cell>
          <cell r="E104">
            <v>2006</v>
          </cell>
          <cell r="F104" t="str">
            <v/>
          </cell>
        </row>
        <row r="105">
          <cell r="C105" t="str">
            <v>Armenia, Rep. of2007</v>
          </cell>
          <cell r="D105" t="str">
            <v>Armenia, Rep. of</v>
          </cell>
          <cell r="E105">
            <v>2007</v>
          </cell>
          <cell r="F105" t="str">
            <v/>
          </cell>
        </row>
        <row r="106">
          <cell r="C106" t="str">
            <v>Armenia, Rep. of2008</v>
          </cell>
          <cell r="D106" t="str">
            <v>Armenia, Rep. of</v>
          </cell>
          <cell r="E106">
            <v>2008</v>
          </cell>
          <cell r="F106" t="str">
            <v/>
          </cell>
        </row>
        <row r="107">
          <cell r="C107" t="str">
            <v>Armenia, Rep. of2009</v>
          </cell>
          <cell r="D107" t="str">
            <v>Armenia, Rep. of</v>
          </cell>
          <cell r="E107">
            <v>2009</v>
          </cell>
          <cell r="F107" t="str">
            <v/>
          </cell>
        </row>
        <row r="108">
          <cell r="C108" t="str">
            <v>Armenia, Rep. of2010</v>
          </cell>
          <cell r="D108" t="str">
            <v>Armenia, Rep. of</v>
          </cell>
          <cell r="E108">
            <v>2010</v>
          </cell>
          <cell r="F108">
            <v>0.22239058872590517</v>
          </cell>
        </row>
        <row r="109">
          <cell r="C109" t="str">
            <v>Armenia, Rep. of2011</v>
          </cell>
          <cell r="D109" t="str">
            <v>Armenia, Rep. of</v>
          </cell>
          <cell r="E109">
            <v>2011</v>
          </cell>
          <cell r="F109">
            <v>0.18280392538757814</v>
          </cell>
        </row>
        <row r="110">
          <cell r="C110" t="str">
            <v>Armenia, Rep. of2012</v>
          </cell>
          <cell r="D110" t="str">
            <v>Armenia, Rep. of</v>
          </cell>
          <cell r="E110">
            <v>2012</v>
          </cell>
          <cell r="F110">
            <v>0.16759874208237557</v>
          </cell>
        </row>
        <row r="111">
          <cell r="C111" t="str">
            <v>Armenia, Rep. of2013</v>
          </cell>
          <cell r="D111" t="str">
            <v>Armenia, Rep. of</v>
          </cell>
          <cell r="E111">
            <v>2013</v>
          </cell>
          <cell r="F111">
            <v>0.16687595546908671</v>
          </cell>
        </row>
        <row r="112">
          <cell r="C112" t="str">
            <v>Armenia, Rep. of2014</v>
          </cell>
          <cell r="D112" t="str">
            <v>Armenia, Rep. of</v>
          </cell>
          <cell r="E112">
            <v>2014</v>
          </cell>
          <cell r="F112">
            <v>0.14499379008951141</v>
          </cell>
        </row>
        <row r="113">
          <cell r="C113" t="str">
            <v>Armenia, Rep. of2015</v>
          </cell>
          <cell r="D113" t="str">
            <v>Armenia, Rep. of</v>
          </cell>
          <cell r="E113">
            <v>2015</v>
          </cell>
          <cell r="F113">
            <v>0.16177609257276421</v>
          </cell>
        </row>
        <row r="114">
          <cell r="C114" t="str">
            <v>Armenia, Rep. of2016</v>
          </cell>
          <cell r="D114" t="str">
            <v>Armenia, Rep. of</v>
          </cell>
          <cell r="E114">
            <v>2016</v>
          </cell>
          <cell r="F114">
            <v>0.19954084437131681</v>
          </cell>
        </row>
        <row r="115">
          <cell r="C115" t="str">
            <v>Armenia, Rep. of2017</v>
          </cell>
          <cell r="D115" t="str">
            <v>Armenia, Rep. of</v>
          </cell>
          <cell r="E115">
            <v>2017</v>
          </cell>
          <cell r="F115">
            <v>0.18547825795640571</v>
          </cell>
        </row>
        <row r="116">
          <cell r="C116" t="str">
            <v>Armenia, Rep. of2018</v>
          </cell>
          <cell r="D116" t="str">
            <v>Armenia, Rep. of</v>
          </cell>
          <cell r="E116">
            <v>2018</v>
          </cell>
          <cell r="F116">
            <v>0.17658951170764411</v>
          </cell>
        </row>
        <row r="117">
          <cell r="C117" t="str">
            <v>Armenia, Rep. of2019</v>
          </cell>
          <cell r="D117" t="str">
            <v>Armenia, Rep. of</v>
          </cell>
          <cell r="E117">
            <v>2019</v>
          </cell>
          <cell r="F117">
            <v>0.17578617828958998</v>
          </cell>
        </row>
        <row r="118">
          <cell r="C118" t="str">
            <v>Armenia, Rep. of2020</v>
          </cell>
          <cell r="D118" t="str">
            <v>Armenia, Rep. of</v>
          </cell>
          <cell r="E118">
            <v>2020</v>
          </cell>
          <cell r="F118">
            <v>0.16933856276073933</v>
          </cell>
        </row>
        <row r="119">
          <cell r="C119" t="str">
            <v>Armenia, Rep. of2021</v>
          </cell>
          <cell r="D119" t="str">
            <v>Armenia, Rep. of</v>
          </cell>
          <cell r="E119">
            <v>2021</v>
          </cell>
          <cell r="F119">
            <v>0.17203186224391714</v>
          </cell>
        </row>
        <row r="120">
          <cell r="C120" t="str">
            <v>Armenia, Rep. of2022</v>
          </cell>
          <cell r="D120" t="str">
            <v>Armenia, Rep. of</v>
          </cell>
          <cell r="E120">
            <v>2022</v>
          </cell>
          <cell r="F120">
            <v>0.20322167805213628</v>
          </cell>
        </row>
        <row r="121">
          <cell r="C121" t="str">
            <v>Armenia, Rep. of2023</v>
          </cell>
          <cell r="D121" t="str">
            <v>Armenia, Rep. of</v>
          </cell>
          <cell r="E121">
            <v>2023</v>
          </cell>
          <cell r="F121">
            <v>0.19906178630662627</v>
          </cell>
        </row>
        <row r="122">
          <cell r="C122" t="str">
            <v>Australia2000</v>
          </cell>
          <cell r="D122" t="str">
            <v>Australia</v>
          </cell>
          <cell r="E122">
            <v>2000</v>
          </cell>
          <cell r="F122" t="str">
            <v/>
          </cell>
        </row>
        <row r="123">
          <cell r="C123" t="str">
            <v>Australia2001</v>
          </cell>
          <cell r="D123" t="str">
            <v>Australia</v>
          </cell>
          <cell r="E123">
            <v>2001</v>
          </cell>
          <cell r="F123" t="str">
            <v/>
          </cell>
        </row>
        <row r="124">
          <cell r="C124" t="str">
            <v>Australia2002</v>
          </cell>
          <cell r="D124" t="str">
            <v>Australia</v>
          </cell>
          <cell r="E124">
            <v>2002</v>
          </cell>
          <cell r="F124" t="str">
            <v/>
          </cell>
        </row>
        <row r="125">
          <cell r="C125" t="str">
            <v>Australia2003</v>
          </cell>
          <cell r="D125" t="str">
            <v>Australia</v>
          </cell>
          <cell r="E125">
            <v>2003</v>
          </cell>
          <cell r="F125" t="str">
            <v/>
          </cell>
        </row>
        <row r="126">
          <cell r="C126" t="str">
            <v>Australia2004</v>
          </cell>
          <cell r="D126" t="str">
            <v>Australia</v>
          </cell>
          <cell r="E126">
            <v>2004</v>
          </cell>
          <cell r="F126" t="str">
            <v/>
          </cell>
        </row>
        <row r="127">
          <cell r="C127" t="str">
            <v>Australia2005</v>
          </cell>
          <cell r="D127" t="str">
            <v>Australia</v>
          </cell>
          <cell r="E127">
            <v>2005</v>
          </cell>
          <cell r="F127" t="str">
            <v/>
          </cell>
        </row>
        <row r="128">
          <cell r="C128" t="str">
            <v>Australia2006</v>
          </cell>
          <cell r="D128" t="str">
            <v>Australia</v>
          </cell>
          <cell r="E128">
            <v>2006</v>
          </cell>
          <cell r="F128">
            <v>0.10326024993461423</v>
          </cell>
        </row>
        <row r="129">
          <cell r="C129" t="str">
            <v>Australia2007</v>
          </cell>
          <cell r="D129" t="str">
            <v>Australia</v>
          </cell>
          <cell r="E129">
            <v>2007</v>
          </cell>
          <cell r="F129">
            <v>0.10112518791784375</v>
          </cell>
        </row>
        <row r="130">
          <cell r="C130" t="str">
            <v>Australia2008</v>
          </cell>
          <cell r="D130" t="str">
            <v>Australia</v>
          </cell>
          <cell r="E130">
            <v>2008</v>
          </cell>
          <cell r="F130">
            <v>0.11336816668192089</v>
          </cell>
        </row>
        <row r="131">
          <cell r="C131" t="str">
            <v>Australia2009</v>
          </cell>
          <cell r="D131" t="str">
            <v>Australia</v>
          </cell>
          <cell r="E131">
            <v>2009</v>
          </cell>
          <cell r="F131">
            <v>0.11906442947276089</v>
          </cell>
        </row>
        <row r="132">
          <cell r="C132" t="str">
            <v>Australia2010</v>
          </cell>
          <cell r="D132" t="str">
            <v>Australia</v>
          </cell>
          <cell r="E132">
            <v>2010</v>
          </cell>
          <cell r="F132">
            <v>0.11396812571439451</v>
          </cell>
        </row>
        <row r="133">
          <cell r="C133" t="str">
            <v>Australia2011</v>
          </cell>
          <cell r="D133" t="str">
            <v>Australia</v>
          </cell>
          <cell r="E133">
            <v>2011</v>
          </cell>
          <cell r="F133">
            <v>0.11580083791382996</v>
          </cell>
        </row>
        <row r="134">
          <cell r="C134" t="str">
            <v>Australia2012</v>
          </cell>
          <cell r="D134" t="str">
            <v>Australia</v>
          </cell>
          <cell r="E134">
            <v>2012</v>
          </cell>
          <cell r="F134">
            <v>0.1192252776981084</v>
          </cell>
        </row>
        <row r="135">
          <cell r="C135" t="str">
            <v>Australia2013</v>
          </cell>
          <cell r="D135" t="str">
            <v>Australia</v>
          </cell>
          <cell r="E135">
            <v>2013</v>
          </cell>
          <cell r="F135">
            <v>0.11606378799850584</v>
          </cell>
        </row>
        <row r="136">
          <cell r="C136" t="str">
            <v>Australia2014</v>
          </cell>
          <cell r="D136" t="str">
            <v>Australia</v>
          </cell>
          <cell r="E136">
            <v>2014</v>
          </cell>
          <cell r="F136">
            <v>0.1221558404750732</v>
          </cell>
        </row>
        <row r="137">
          <cell r="C137" t="str">
            <v>Australia2015</v>
          </cell>
          <cell r="D137" t="str">
            <v>Australia</v>
          </cell>
          <cell r="E137">
            <v>2015</v>
          </cell>
          <cell r="F137">
            <v>0.13799169168743938</v>
          </cell>
        </row>
        <row r="138">
          <cell r="C138" t="str">
            <v>Australia2016</v>
          </cell>
          <cell r="D138" t="str">
            <v>Australia</v>
          </cell>
          <cell r="E138">
            <v>2016</v>
          </cell>
          <cell r="F138">
            <v>0.136975259231884</v>
          </cell>
        </row>
        <row r="139">
          <cell r="C139" t="str">
            <v>Australia2017</v>
          </cell>
          <cell r="D139" t="str">
            <v>Australia</v>
          </cell>
          <cell r="E139">
            <v>2017</v>
          </cell>
          <cell r="F139">
            <v>0.14614737414766946</v>
          </cell>
        </row>
        <row r="140">
          <cell r="C140" t="str">
            <v>Australia2018</v>
          </cell>
          <cell r="D140" t="str">
            <v>Australia</v>
          </cell>
          <cell r="E140">
            <v>2018</v>
          </cell>
          <cell r="F140">
            <v>0.14803200912251285</v>
          </cell>
        </row>
        <row r="141">
          <cell r="C141" t="str">
            <v>Australia2019</v>
          </cell>
          <cell r="D141" t="str">
            <v>Australia</v>
          </cell>
          <cell r="E141">
            <v>2019</v>
          </cell>
          <cell r="F141">
            <v>0.15695520721494177</v>
          </cell>
        </row>
        <row r="142">
          <cell r="C142" t="str">
            <v>Australia2020</v>
          </cell>
          <cell r="D142" t="str">
            <v>Australia</v>
          </cell>
          <cell r="E142">
            <v>2020</v>
          </cell>
          <cell r="F142">
            <v>0.1756333871885323</v>
          </cell>
        </row>
        <row r="143">
          <cell r="C143" t="str">
            <v>Australia2021</v>
          </cell>
          <cell r="D143" t="str">
            <v>Australia</v>
          </cell>
          <cell r="E143">
            <v>2021</v>
          </cell>
          <cell r="F143">
            <v>0.17873800468844839</v>
          </cell>
        </row>
        <row r="144">
          <cell r="C144" t="str">
            <v>Australia2022</v>
          </cell>
          <cell r="D144" t="str">
            <v>Australia</v>
          </cell>
          <cell r="E144">
            <v>2022</v>
          </cell>
          <cell r="F144">
            <v>0.1780226054228396</v>
          </cell>
        </row>
        <row r="145">
          <cell r="C145" t="str">
            <v>Australia2023</v>
          </cell>
          <cell r="D145" t="str">
            <v>Australia</v>
          </cell>
          <cell r="E145">
            <v>2023</v>
          </cell>
          <cell r="F145">
            <v>0.1995131892659221</v>
          </cell>
        </row>
        <row r="146">
          <cell r="C146" t="str">
            <v>Azerbaijan, Rep. of2000</v>
          </cell>
          <cell r="D146" t="str">
            <v>Azerbaijan, Rep. of</v>
          </cell>
          <cell r="E146">
            <v>2000</v>
          </cell>
          <cell r="F146" t="str">
            <v/>
          </cell>
        </row>
        <row r="147">
          <cell r="C147" t="str">
            <v>Azerbaijan, Rep. of2001</v>
          </cell>
          <cell r="D147" t="str">
            <v>Azerbaijan, Rep. of</v>
          </cell>
          <cell r="E147">
            <v>2001</v>
          </cell>
          <cell r="F147" t="str">
            <v/>
          </cell>
        </row>
        <row r="148">
          <cell r="C148" t="str">
            <v>Azerbaijan, Rep. of2002</v>
          </cell>
          <cell r="D148" t="str">
            <v>Azerbaijan, Rep. of</v>
          </cell>
          <cell r="E148">
            <v>2002</v>
          </cell>
          <cell r="F148" t="str">
            <v/>
          </cell>
        </row>
        <row r="149">
          <cell r="C149" t="str">
            <v>Azerbaijan, Rep. of2003</v>
          </cell>
          <cell r="D149" t="str">
            <v>Azerbaijan, Rep. of</v>
          </cell>
          <cell r="E149">
            <v>2003</v>
          </cell>
          <cell r="F149" t="str">
            <v/>
          </cell>
        </row>
        <row r="150">
          <cell r="C150" t="str">
            <v>Azerbaijan, Rep. of2004</v>
          </cell>
          <cell r="D150" t="str">
            <v>Azerbaijan, Rep. of</v>
          </cell>
          <cell r="E150">
            <v>2004</v>
          </cell>
          <cell r="F150" t="str">
            <v/>
          </cell>
        </row>
        <row r="151">
          <cell r="C151" t="str">
            <v>Azerbaijan, Rep. of2005</v>
          </cell>
          <cell r="D151" t="str">
            <v>Azerbaijan, Rep. of</v>
          </cell>
          <cell r="E151">
            <v>2005</v>
          </cell>
          <cell r="F151" t="str">
            <v/>
          </cell>
        </row>
        <row r="152">
          <cell r="C152" t="str">
            <v>Azerbaijan, Rep. of2006</v>
          </cell>
          <cell r="D152" t="str">
            <v>Azerbaijan, Rep. of</v>
          </cell>
          <cell r="E152">
            <v>2006</v>
          </cell>
          <cell r="F152" t="str">
            <v/>
          </cell>
        </row>
        <row r="153">
          <cell r="C153" t="str">
            <v>Azerbaijan, Rep. of2007</v>
          </cell>
          <cell r="D153" t="str">
            <v>Azerbaijan, Rep. of</v>
          </cell>
          <cell r="E153">
            <v>2007</v>
          </cell>
          <cell r="F153" t="str">
            <v/>
          </cell>
        </row>
        <row r="154">
          <cell r="C154" t="str">
            <v>Azerbaijan, Rep. of2008</v>
          </cell>
          <cell r="D154" t="str">
            <v>Azerbaijan, Rep. of</v>
          </cell>
          <cell r="E154">
            <v>2008</v>
          </cell>
          <cell r="F154" t="str">
            <v/>
          </cell>
        </row>
        <row r="155">
          <cell r="C155" t="str">
            <v>Azerbaijan, Rep. of2009</v>
          </cell>
          <cell r="D155" t="str">
            <v>Azerbaijan, Rep. of</v>
          </cell>
          <cell r="E155">
            <v>2009</v>
          </cell>
          <cell r="F155" t="str">
            <v/>
          </cell>
        </row>
        <row r="156">
          <cell r="C156" t="str">
            <v>Azerbaijan, Rep. of2010</v>
          </cell>
          <cell r="D156" t="str">
            <v>Azerbaijan, Rep. of</v>
          </cell>
          <cell r="E156">
            <v>2010</v>
          </cell>
          <cell r="F156" t="str">
            <v/>
          </cell>
        </row>
        <row r="157">
          <cell r="C157" t="str">
            <v>Azerbaijan, Rep. of2011</v>
          </cell>
          <cell r="D157" t="str">
            <v>Azerbaijan, Rep. of</v>
          </cell>
          <cell r="E157">
            <v>2011</v>
          </cell>
          <cell r="F157" t="str">
            <v/>
          </cell>
        </row>
        <row r="158">
          <cell r="C158" t="str">
            <v>Azerbaijan, Rep. of2012</v>
          </cell>
          <cell r="D158" t="str">
            <v>Azerbaijan, Rep. of</v>
          </cell>
          <cell r="E158">
            <v>2012</v>
          </cell>
          <cell r="F158" t="str">
            <v/>
          </cell>
        </row>
        <row r="159">
          <cell r="C159" t="str">
            <v>Azerbaijan, Rep. of2013</v>
          </cell>
          <cell r="D159" t="str">
            <v>Azerbaijan, Rep. of</v>
          </cell>
          <cell r="E159">
            <v>2013</v>
          </cell>
          <cell r="F159" t="str">
            <v/>
          </cell>
        </row>
        <row r="160">
          <cell r="C160" t="str">
            <v>Azerbaijan, Rep. of2014</v>
          </cell>
          <cell r="D160" t="str">
            <v>Azerbaijan, Rep. of</v>
          </cell>
          <cell r="E160">
            <v>2014</v>
          </cell>
          <cell r="F160" t="str">
            <v/>
          </cell>
        </row>
        <row r="161">
          <cell r="C161" t="str">
            <v>Azerbaijan, Rep. of2015</v>
          </cell>
          <cell r="D161" t="str">
            <v>Azerbaijan, Rep. of</v>
          </cell>
          <cell r="E161">
            <v>2015</v>
          </cell>
          <cell r="F161" t="str">
            <v/>
          </cell>
        </row>
        <row r="162">
          <cell r="C162" t="str">
            <v>Azerbaijan, Rep. of2016</v>
          </cell>
          <cell r="D162" t="str">
            <v>Azerbaijan, Rep. of</v>
          </cell>
          <cell r="E162">
            <v>2016</v>
          </cell>
          <cell r="F162" t="str">
            <v/>
          </cell>
        </row>
        <row r="163">
          <cell r="C163" t="str">
            <v>Azerbaijan, Rep. of2017</v>
          </cell>
          <cell r="D163" t="str">
            <v>Azerbaijan, Rep. of</v>
          </cell>
          <cell r="E163">
            <v>2017</v>
          </cell>
          <cell r="F163" t="str">
            <v/>
          </cell>
        </row>
        <row r="164">
          <cell r="C164" t="str">
            <v>Azerbaijan, Rep. of2018</v>
          </cell>
          <cell r="D164" t="str">
            <v>Azerbaijan, Rep. of</v>
          </cell>
          <cell r="E164">
            <v>2018</v>
          </cell>
          <cell r="F164" t="str">
            <v/>
          </cell>
        </row>
        <row r="165">
          <cell r="C165" t="str">
            <v>Azerbaijan, Rep. of2019</v>
          </cell>
          <cell r="D165" t="str">
            <v>Azerbaijan, Rep. of</v>
          </cell>
          <cell r="E165">
            <v>2019</v>
          </cell>
          <cell r="F165" t="str">
            <v/>
          </cell>
        </row>
        <row r="166">
          <cell r="C166" t="str">
            <v>Azerbaijan, Rep. of2020</v>
          </cell>
          <cell r="D166" t="str">
            <v>Azerbaijan, Rep. of</v>
          </cell>
          <cell r="E166">
            <v>2020</v>
          </cell>
          <cell r="F166" t="str">
            <v/>
          </cell>
        </row>
        <row r="167">
          <cell r="C167" t="str">
            <v>Azerbaijan, Rep. of2021</v>
          </cell>
          <cell r="D167" t="str">
            <v>Azerbaijan, Rep. of</v>
          </cell>
          <cell r="E167">
            <v>2021</v>
          </cell>
          <cell r="F167" t="str">
            <v/>
          </cell>
        </row>
        <row r="168">
          <cell r="C168" t="str">
            <v>Azerbaijan, Rep. of2022</v>
          </cell>
          <cell r="D168" t="str">
            <v>Azerbaijan, Rep. of</v>
          </cell>
          <cell r="E168">
            <v>2022</v>
          </cell>
          <cell r="F168">
            <v>0.19279097105534054</v>
          </cell>
        </row>
        <row r="169">
          <cell r="C169" t="str">
            <v>Azerbaijan, Rep. of2023</v>
          </cell>
          <cell r="D169" t="str">
            <v>Azerbaijan, Rep. of</v>
          </cell>
          <cell r="E169">
            <v>2023</v>
          </cell>
          <cell r="F169">
            <v>0.1750866421761047</v>
          </cell>
        </row>
        <row r="170">
          <cell r="C170" t="str">
            <v>Bangladesh2000</v>
          </cell>
          <cell r="D170" t="str">
            <v>Bangladesh</v>
          </cell>
          <cell r="E170">
            <v>2000</v>
          </cell>
          <cell r="F170" t="str">
            <v/>
          </cell>
        </row>
        <row r="171">
          <cell r="C171" t="str">
            <v>Bangladesh2001</v>
          </cell>
          <cell r="D171" t="str">
            <v>Bangladesh</v>
          </cell>
          <cell r="E171">
            <v>2001</v>
          </cell>
          <cell r="F171" t="str">
            <v/>
          </cell>
        </row>
        <row r="172">
          <cell r="C172" t="str">
            <v>Bangladesh2002</v>
          </cell>
          <cell r="D172" t="str">
            <v>Bangladesh</v>
          </cell>
          <cell r="E172">
            <v>2002</v>
          </cell>
          <cell r="F172" t="str">
            <v/>
          </cell>
        </row>
        <row r="173">
          <cell r="C173" t="str">
            <v>Bangladesh2003</v>
          </cell>
          <cell r="D173" t="str">
            <v>Bangladesh</v>
          </cell>
          <cell r="E173">
            <v>2003</v>
          </cell>
          <cell r="F173" t="str">
            <v/>
          </cell>
        </row>
        <row r="174">
          <cell r="C174" t="str">
            <v>Bangladesh2004</v>
          </cell>
          <cell r="D174" t="str">
            <v>Bangladesh</v>
          </cell>
          <cell r="E174">
            <v>2004</v>
          </cell>
          <cell r="F174" t="str">
            <v/>
          </cell>
        </row>
        <row r="175">
          <cell r="C175" t="str">
            <v>Bangladesh2005</v>
          </cell>
          <cell r="D175" t="str">
            <v>Bangladesh</v>
          </cell>
          <cell r="E175">
            <v>2005</v>
          </cell>
          <cell r="F175" t="str">
            <v/>
          </cell>
        </row>
        <row r="176">
          <cell r="C176" t="str">
            <v>Bangladesh2006</v>
          </cell>
          <cell r="D176" t="str">
            <v>Bangladesh</v>
          </cell>
          <cell r="E176">
            <v>2006</v>
          </cell>
          <cell r="F176" t="str">
            <v/>
          </cell>
        </row>
        <row r="177">
          <cell r="C177" t="str">
            <v>Bangladesh2007</v>
          </cell>
          <cell r="D177" t="str">
            <v>Bangladesh</v>
          </cell>
          <cell r="E177">
            <v>2007</v>
          </cell>
          <cell r="F177" t="str">
            <v/>
          </cell>
        </row>
        <row r="178">
          <cell r="C178" t="str">
            <v>Bangladesh2008</v>
          </cell>
          <cell r="D178" t="str">
            <v>Bangladesh</v>
          </cell>
          <cell r="E178">
            <v>2008</v>
          </cell>
          <cell r="F178" t="str">
            <v/>
          </cell>
        </row>
        <row r="179">
          <cell r="C179" t="str">
            <v>Bangladesh2009</v>
          </cell>
          <cell r="D179" t="str">
            <v>Bangladesh</v>
          </cell>
          <cell r="E179">
            <v>2009</v>
          </cell>
          <cell r="F179" t="str">
            <v/>
          </cell>
        </row>
        <row r="180">
          <cell r="C180" t="str">
            <v>Bangladesh2010</v>
          </cell>
          <cell r="D180" t="str">
            <v>Bangladesh</v>
          </cell>
          <cell r="E180">
            <v>2010</v>
          </cell>
          <cell r="F180" t="str">
            <v/>
          </cell>
        </row>
        <row r="181">
          <cell r="C181" t="str">
            <v>Bangladesh2011</v>
          </cell>
          <cell r="D181" t="str">
            <v>Bangladesh</v>
          </cell>
          <cell r="E181">
            <v>2011</v>
          </cell>
          <cell r="F181">
            <v>0.10829767729396596</v>
          </cell>
        </row>
        <row r="182">
          <cell r="C182" t="str">
            <v>Bangladesh2012</v>
          </cell>
          <cell r="D182" t="str">
            <v>Bangladesh</v>
          </cell>
          <cell r="E182">
            <v>2012</v>
          </cell>
          <cell r="F182">
            <v>9.4506833544429084E-2</v>
          </cell>
        </row>
        <row r="183">
          <cell r="C183" t="str">
            <v>Bangladesh2013</v>
          </cell>
          <cell r="D183" t="str">
            <v>Bangladesh</v>
          </cell>
          <cell r="E183">
            <v>2013</v>
          </cell>
          <cell r="F183">
            <v>0.10803967715489216</v>
          </cell>
        </row>
        <row r="184">
          <cell r="C184" t="str">
            <v>Bangladesh2014</v>
          </cell>
          <cell r="D184" t="str">
            <v>Bangladesh</v>
          </cell>
          <cell r="E184">
            <v>2014</v>
          </cell>
          <cell r="F184">
            <v>0.108859265922665</v>
          </cell>
        </row>
        <row r="185">
          <cell r="C185" t="str">
            <v>Bangladesh2015</v>
          </cell>
          <cell r="D185" t="str">
            <v>Bangladesh</v>
          </cell>
          <cell r="E185">
            <v>2015</v>
          </cell>
          <cell r="F185">
            <v>0.10425616947323582</v>
          </cell>
        </row>
        <row r="186">
          <cell r="C186" t="str">
            <v>Bangladesh2016</v>
          </cell>
          <cell r="D186" t="str">
            <v>Bangladesh</v>
          </cell>
          <cell r="E186">
            <v>2016</v>
          </cell>
          <cell r="F186">
            <v>0.11060697471005662</v>
          </cell>
        </row>
        <row r="187">
          <cell r="C187" t="str">
            <v>Bangladesh2017</v>
          </cell>
          <cell r="D187" t="str">
            <v>Bangladesh</v>
          </cell>
          <cell r="E187">
            <v>2017</v>
          </cell>
          <cell r="F187">
            <v>0.10724383877595464</v>
          </cell>
        </row>
        <row r="188">
          <cell r="C188" t="str">
            <v>Bangladesh2018</v>
          </cell>
          <cell r="D188" t="str">
            <v>Bangladesh</v>
          </cell>
          <cell r="E188">
            <v>2018</v>
          </cell>
          <cell r="F188">
            <v>0.10503987697476329</v>
          </cell>
        </row>
        <row r="189">
          <cell r="C189" t="str">
            <v>Bangladesh2019</v>
          </cell>
          <cell r="D189" t="str">
            <v>Bangladesh</v>
          </cell>
          <cell r="E189">
            <v>2019</v>
          </cell>
          <cell r="F189">
            <v>0.11567202906220274</v>
          </cell>
        </row>
        <row r="190">
          <cell r="C190" t="str">
            <v>Bangladesh2020</v>
          </cell>
          <cell r="D190" t="str">
            <v>Bangladesh</v>
          </cell>
          <cell r="E190">
            <v>2020</v>
          </cell>
          <cell r="F190">
            <v>0.1163946368072855</v>
          </cell>
        </row>
        <row r="191">
          <cell r="C191" t="str">
            <v>Bangladesh2021</v>
          </cell>
          <cell r="D191" t="str">
            <v>Bangladesh</v>
          </cell>
          <cell r="E191">
            <v>2021</v>
          </cell>
          <cell r="F191">
            <v>0.11083739987444009</v>
          </cell>
        </row>
        <row r="192">
          <cell r="C192" t="str">
            <v>Bangladesh2022</v>
          </cell>
          <cell r="D192" t="str">
            <v>Bangladesh</v>
          </cell>
          <cell r="E192">
            <v>2022</v>
          </cell>
          <cell r="F192">
            <v>0.13318625783651786</v>
          </cell>
        </row>
        <row r="193">
          <cell r="C193" t="str">
            <v>Bangladesh2023</v>
          </cell>
          <cell r="D193" t="str">
            <v>Bangladesh</v>
          </cell>
          <cell r="E193">
            <v>2023</v>
          </cell>
          <cell r="F193">
            <v>0.13150180141299078</v>
          </cell>
        </row>
        <row r="194">
          <cell r="C194" t="str">
            <v>Barbados2000</v>
          </cell>
          <cell r="D194" t="str">
            <v>Barbados</v>
          </cell>
          <cell r="E194">
            <v>2000</v>
          </cell>
          <cell r="F194" t="str">
            <v/>
          </cell>
        </row>
        <row r="195">
          <cell r="C195" t="str">
            <v>Barbados2001</v>
          </cell>
          <cell r="D195" t="str">
            <v>Barbados</v>
          </cell>
          <cell r="E195">
            <v>2001</v>
          </cell>
          <cell r="F195" t="str">
            <v/>
          </cell>
        </row>
        <row r="196">
          <cell r="C196" t="str">
            <v>Barbados2002</v>
          </cell>
          <cell r="D196" t="str">
            <v>Barbados</v>
          </cell>
          <cell r="E196">
            <v>2002</v>
          </cell>
          <cell r="F196" t="str">
            <v/>
          </cell>
        </row>
        <row r="197">
          <cell r="C197" t="str">
            <v>Barbados2003</v>
          </cell>
          <cell r="D197" t="str">
            <v>Barbados</v>
          </cell>
          <cell r="E197">
            <v>2003</v>
          </cell>
          <cell r="F197" t="str">
            <v/>
          </cell>
        </row>
        <row r="198">
          <cell r="C198" t="str">
            <v>Barbados2004</v>
          </cell>
          <cell r="D198" t="str">
            <v>Barbados</v>
          </cell>
          <cell r="E198">
            <v>2004</v>
          </cell>
          <cell r="F198" t="str">
            <v/>
          </cell>
        </row>
        <row r="199">
          <cell r="C199" t="str">
            <v>Barbados2005</v>
          </cell>
          <cell r="D199" t="str">
            <v>Barbados</v>
          </cell>
          <cell r="E199">
            <v>2005</v>
          </cell>
          <cell r="F199" t="str">
            <v/>
          </cell>
        </row>
        <row r="200">
          <cell r="C200" t="str">
            <v>Barbados2006</v>
          </cell>
          <cell r="D200" t="str">
            <v>Barbados</v>
          </cell>
          <cell r="E200">
            <v>2006</v>
          </cell>
          <cell r="F200" t="str">
            <v/>
          </cell>
        </row>
        <row r="201">
          <cell r="C201" t="str">
            <v>Barbados2007</v>
          </cell>
          <cell r="D201" t="str">
            <v>Barbados</v>
          </cell>
          <cell r="E201">
            <v>2007</v>
          </cell>
          <cell r="F201" t="str">
            <v/>
          </cell>
        </row>
        <row r="202">
          <cell r="C202" t="str">
            <v>Barbados2008</v>
          </cell>
          <cell r="D202" t="str">
            <v>Barbados</v>
          </cell>
          <cell r="E202">
            <v>2008</v>
          </cell>
          <cell r="F202" t="str">
            <v/>
          </cell>
        </row>
        <row r="203">
          <cell r="C203" t="str">
            <v>Barbados2009</v>
          </cell>
          <cell r="D203" t="str">
            <v>Barbados</v>
          </cell>
          <cell r="E203">
            <v>2009</v>
          </cell>
          <cell r="F203" t="str">
            <v/>
          </cell>
        </row>
        <row r="204">
          <cell r="C204" t="str">
            <v>Barbados2010</v>
          </cell>
          <cell r="D204" t="str">
            <v>Barbados</v>
          </cell>
          <cell r="E204">
            <v>2010</v>
          </cell>
          <cell r="F204" t="str">
            <v/>
          </cell>
        </row>
        <row r="205">
          <cell r="C205" t="str">
            <v>Barbados2011</v>
          </cell>
          <cell r="D205" t="str">
            <v>Barbados</v>
          </cell>
          <cell r="E205">
            <v>2011</v>
          </cell>
          <cell r="F205" t="str">
            <v/>
          </cell>
        </row>
        <row r="206">
          <cell r="C206" t="str">
            <v>Barbados2012</v>
          </cell>
          <cell r="D206" t="str">
            <v>Barbados</v>
          </cell>
          <cell r="E206">
            <v>2012</v>
          </cell>
          <cell r="F206" t="str">
            <v/>
          </cell>
        </row>
        <row r="207">
          <cell r="C207" t="str">
            <v>Barbados2013</v>
          </cell>
          <cell r="D207" t="str">
            <v>Barbados</v>
          </cell>
          <cell r="E207">
            <v>2013</v>
          </cell>
          <cell r="F207" t="str">
            <v/>
          </cell>
        </row>
        <row r="208">
          <cell r="C208" t="str">
            <v>Barbados2014</v>
          </cell>
          <cell r="D208" t="str">
            <v>Barbados</v>
          </cell>
          <cell r="E208">
            <v>2014</v>
          </cell>
          <cell r="F208" t="str">
            <v/>
          </cell>
        </row>
        <row r="209">
          <cell r="C209" t="str">
            <v>Barbados2015</v>
          </cell>
          <cell r="D209" t="str">
            <v>Barbados</v>
          </cell>
          <cell r="E209">
            <v>2015</v>
          </cell>
          <cell r="F209" t="str">
            <v/>
          </cell>
        </row>
        <row r="210">
          <cell r="C210" t="str">
            <v>Barbados2016</v>
          </cell>
          <cell r="D210" t="str">
            <v>Barbados</v>
          </cell>
          <cell r="E210">
            <v>2016</v>
          </cell>
          <cell r="F210">
            <v>0.18945871925878491</v>
          </cell>
        </row>
        <row r="211">
          <cell r="C211" t="str">
            <v>Barbados2017</v>
          </cell>
          <cell r="D211" t="str">
            <v>Barbados</v>
          </cell>
          <cell r="E211">
            <v>2017</v>
          </cell>
          <cell r="F211">
            <v>0.19045850958174343</v>
          </cell>
        </row>
        <row r="212">
          <cell r="C212" t="str">
            <v>Barbados2018</v>
          </cell>
          <cell r="D212" t="str">
            <v>Barbados</v>
          </cell>
          <cell r="E212">
            <v>2018</v>
          </cell>
          <cell r="F212">
            <v>0.14067897212383598</v>
          </cell>
        </row>
        <row r="213">
          <cell r="C213" t="str">
            <v>Barbados2019</v>
          </cell>
          <cell r="D213" t="str">
            <v>Barbados</v>
          </cell>
          <cell r="E213">
            <v>2019</v>
          </cell>
          <cell r="F213">
            <v>0.13956879579822515</v>
          </cell>
        </row>
        <row r="214">
          <cell r="C214" t="str">
            <v>Barbados2020</v>
          </cell>
          <cell r="D214" t="str">
            <v>Barbados</v>
          </cell>
          <cell r="E214">
            <v>2020</v>
          </cell>
          <cell r="F214">
            <v>0.16424631511548413</v>
          </cell>
        </row>
        <row r="215">
          <cell r="C215" t="str">
            <v>Barbados2021</v>
          </cell>
          <cell r="D215" t="str">
            <v>Barbados</v>
          </cell>
          <cell r="E215">
            <v>2021</v>
          </cell>
          <cell r="F215">
            <v>0.16658939794573524</v>
          </cell>
        </row>
        <row r="216">
          <cell r="C216" t="str">
            <v>Barbados2022</v>
          </cell>
          <cell r="D216" t="str">
            <v>Barbados</v>
          </cell>
          <cell r="E216">
            <v>2022</v>
          </cell>
          <cell r="F216">
            <v>0.17740973109996289</v>
          </cell>
        </row>
        <row r="217">
          <cell r="C217" t="str">
            <v>Barbados2023</v>
          </cell>
          <cell r="D217" t="str">
            <v>Barbados</v>
          </cell>
          <cell r="E217">
            <v>2023</v>
          </cell>
          <cell r="F217" t="str">
            <v/>
          </cell>
        </row>
        <row r="218">
          <cell r="C218" t="str">
            <v>Belarus, Rep. of2000</v>
          </cell>
          <cell r="D218" t="str">
            <v>Belarus, Rep. of</v>
          </cell>
          <cell r="E218">
            <v>2000</v>
          </cell>
          <cell r="F218" t="str">
            <v/>
          </cell>
        </row>
        <row r="219">
          <cell r="C219" t="str">
            <v>Belarus, Rep. of2001</v>
          </cell>
          <cell r="D219" t="str">
            <v>Belarus, Rep. of</v>
          </cell>
          <cell r="E219">
            <v>2001</v>
          </cell>
          <cell r="F219" t="str">
            <v/>
          </cell>
        </row>
        <row r="220">
          <cell r="C220" t="str">
            <v>Belarus, Rep. of2002</v>
          </cell>
          <cell r="D220" t="str">
            <v>Belarus, Rep. of</v>
          </cell>
          <cell r="E220">
            <v>2002</v>
          </cell>
          <cell r="F220" t="str">
            <v/>
          </cell>
        </row>
        <row r="221">
          <cell r="C221" t="str">
            <v>Belarus, Rep. of2003</v>
          </cell>
          <cell r="D221" t="str">
            <v>Belarus, Rep. of</v>
          </cell>
          <cell r="E221">
            <v>2003</v>
          </cell>
          <cell r="F221" t="str">
            <v/>
          </cell>
        </row>
        <row r="222">
          <cell r="C222" t="str">
            <v>Belarus, Rep. of2004</v>
          </cell>
          <cell r="D222" t="str">
            <v>Belarus, Rep. of</v>
          </cell>
          <cell r="E222">
            <v>2004</v>
          </cell>
          <cell r="F222" t="str">
            <v/>
          </cell>
        </row>
        <row r="223">
          <cell r="C223" t="str">
            <v>Belarus, Rep. of2005</v>
          </cell>
          <cell r="D223" t="str">
            <v>Belarus, Rep. of</v>
          </cell>
          <cell r="E223">
            <v>2005</v>
          </cell>
          <cell r="F223" t="str">
            <v/>
          </cell>
        </row>
        <row r="224">
          <cell r="C224" t="str">
            <v>Belarus, Rep. of2006</v>
          </cell>
          <cell r="D224" t="str">
            <v>Belarus, Rep. of</v>
          </cell>
          <cell r="E224">
            <v>2006</v>
          </cell>
          <cell r="F224" t="str">
            <v/>
          </cell>
        </row>
        <row r="225">
          <cell r="C225" t="str">
            <v>Belarus, Rep. of2007</v>
          </cell>
          <cell r="D225" t="str">
            <v>Belarus, Rep. of</v>
          </cell>
          <cell r="E225">
            <v>2007</v>
          </cell>
          <cell r="F225" t="str">
            <v/>
          </cell>
        </row>
        <row r="226">
          <cell r="C226" t="str">
            <v>Belarus, Rep. of2008</v>
          </cell>
          <cell r="D226" t="str">
            <v>Belarus, Rep. of</v>
          </cell>
          <cell r="E226">
            <v>2008</v>
          </cell>
          <cell r="F226" t="str">
            <v/>
          </cell>
        </row>
        <row r="227">
          <cell r="C227" t="str">
            <v>Belarus, Rep. of2009</v>
          </cell>
          <cell r="D227" t="str">
            <v>Belarus, Rep. of</v>
          </cell>
          <cell r="E227">
            <v>2009</v>
          </cell>
          <cell r="F227" t="str">
            <v/>
          </cell>
        </row>
        <row r="228">
          <cell r="C228" t="str">
            <v>Belarus, Rep. of2010</v>
          </cell>
          <cell r="D228" t="str">
            <v>Belarus, Rep. of</v>
          </cell>
          <cell r="E228">
            <v>2010</v>
          </cell>
          <cell r="F228">
            <v>0.20450887878482554</v>
          </cell>
        </row>
        <row r="229">
          <cell r="C229" t="str">
            <v>Belarus, Rep. of2011</v>
          </cell>
          <cell r="D229" t="str">
            <v>Belarus, Rep. of</v>
          </cell>
          <cell r="E229">
            <v>2011</v>
          </cell>
          <cell r="F229">
            <v>0.24701061249328779</v>
          </cell>
        </row>
        <row r="230">
          <cell r="C230" t="str">
            <v>Belarus, Rep. of2012</v>
          </cell>
          <cell r="D230" t="str">
            <v>Belarus, Rep. of</v>
          </cell>
          <cell r="E230">
            <v>2012</v>
          </cell>
          <cell r="F230">
            <v>0.20805188845624212</v>
          </cell>
        </row>
        <row r="231">
          <cell r="C231" t="str">
            <v>Belarus, Rep. of2013</v>
          </cell>
          <cell r="D231" t="str">
            <v>Belarus, Rep. of</v>
          </cell>
          <cell r="E231">
            <v>2013</v>
          </cell>
          <cell r="F231">
            <v>0.15496401565269843</v>
          </cell>
        </row>
        <row r="232">
          <cell r="C232" t="str">
            <v>Belarus, Rep. of2014</v>
          </cell>
          <cell r="D232" t="str">
            <v>Belarus, Rep. of</v>
          </cell>
          <cell r="E232">
            <v>2014</v>
          </cell>
          <cell r="F232">
            <v>0.173790967322875</v>
          </cell>
        </row>
        <row r="233">
          <cell r="C233" t="str">
            <v>Belarus, Rep. of2015</v>
          </cell>
          <cell r="D233" t="str">
            <v>Belarus, Rep. of</v>
          </cell>
          <cell r="E233">
            <v>2015</v>
          </cell>
          <cell r="F233">
            <v>0.1873641186848794</v>
          </cell>
        </row>
        <row r="234">
          <cell r="C234" t="str">
            <v>Belarus, Rep. of2016</v>
          </cell>
          <cell r="D234" t="str">
            <v>Belarus, Rep. of</v>
          </cell>
          <cell r="E234">
            <v>2016</v>
          </cell>
          <cell r="F234">
            <v>0.18597235354039951</v>
          </cell>
        </row>
        <row r="235">
          <cell r="C235" t="str">
            <v>Belarus, Rep. of2017</v>
          </cell>
          <cell r="D235" t="str">
            <v>Belarus, Rep. of</v>
          </cell>
          <cell r="E235">
            <v>2017</v>
          </cell>
          <cell r="F235">
            <v>0.18490040455196965</v>
          </cell>
        </row>
        <row r="236">
          <cell r="C236" t="str">
            <v>Belarus, Rep. of2018</v>
          </cell>
          <cell r="D236" t="str">
            <v>Belarus, Rep. of</v>
          </cell>
          <cell r="E236">
            <v>2018</v>
          </cell>
          <cell r="F236">
            <v>0.17718238168067174</v>
          </cell>
        </row>
        <row r="237">
          <cell r="C237" t="str">
            <v>Belarus, Rep. of2019</v>
          </cell>
          <cell r="D237" t="str">
            <v>Belarus, Rep. of</v>
          </cell>
          <cell r="E237">
            <v>2019</v>
          </cell>
          <cell r="F237">
            <v>0.1781536270218177</v>
          </cell>
        </row>
        <row r="238">
          <cell r="C238" t="str">
            <v>Belarus, Rep. of2020</v>
          </cell>
          <cell r="D238" t="str">
            <v>Belarus, Rep. of</v>
          </cell>
          <cell r="E238">
            <v>2020</v>
          </cell>
          <cell r="F238">
            <v>0.17160303673029662</v>
          </cell>
        </row>
        <row r="239">
          <cell r="C239" t="str">
            <v>Belarus, Rep. of2021</v>
          </cell>
          <cell r="D239" t="str">
            <v>Belarus, Rep. of</v>
          </cell>
          <cell r="E239">
            <v>2021</v>
          </cell>
          <cell r="F239">
            <v>0.17925582942542256</v>
          </cell>
        </row>
        <row r="240">
          <cell r="C240" t="str">
            <v>Belarus, Rep. of2022</v>
          </cell>
          <cell r="D240" t="str">
            <v>Belarus, Rep. of</v>
          </cell>
          <cell r="E240">
            <v>2022</v>
          </cell>
          <cell r="F240">
            <v>0.21042330748278221</v>
          </cell>
        </row>
        <row r="241">
          <cell r="C241" t="str">
            <v>Belarus, Rep. of2023</v>
          </cell>
          <cell r="D241" t="str">
            <v>Belarus, Rep. of</v>
          </cell>
          <cell r="E241">
            <v>2023</v>
          </cell>
          <cell r="F241">
            <v>0.19905685270747264</v>
          </cell>
        </row>
        <row r="242">
          <cell r="C242" t="str">
            <v>Belize2000</v>
          </cell>
          <cell r="D242" t="str">
            <v>Belize</v>
          </cell>
          <cell r="E242">
            <v>2000</v>
          </cell>
          <cell r="F242" t="str">
            <v/>
          </cell>
        </row>
        <row r="243">
          <cell r="C243" t="str">
            <v>Belize2001</v>
          </cell>
          <cell r="D243" t="str">
            <v>Belize</v>
          </cell>
          <cell r="E243">
            <v>2001</v>
          </cell>
          <cell r="F243" t="str">
            <v/>
          </cell>
        </row>
        <row r="244">
          <cell r="C244" t="str">
            <v>Belize2002</v>
          </cell>
          <cell r="D244" t="str">
            <v>Belize</v>
          </cell>
          <cell r="E244">
            <v>2002</v>
          </cell>
          <cell r="F244" t="str">
            <v/>
          </cell>
        </row>
        <row r="245">
          <cell r="C245" t="str">
            <v>Belize2003</v>
          </cell>
          <cell r="D245" t="str">
            <v>Belize</v>
          </cell>
          <cell r="E245">
            <v>2003</v>
          </cell>
          <cell r="F245" t="str">
            <v/>
          </cell>
        </row>
        <row r="246">
          <cell r="C246" t="str">
            <v>Belize2004</v>
          </cell>
          <cell r="D246" t="str">
            <v>Belize</v>
          </cell>
          <cell r="E246">
            <v>2004</v>
          </cell>
          <cell r="F246" t="str">
            <v/>
          </cell>
        </row>
        <row r="247">
          <cell r="C247" t="str">
            <v>Belize2005</v>
          </cell>
          <cell r="D247" t="str">
            <v>Belize</v>
          </cell>
          <cell r="E247">
            <v>2005</v>
          </cell>
          <cell r="F247" t="str">
            <v/>
          </cell>
        </row>
        <row r="248">
          <cell r="C248" t="str">
            <v>Belize2006</v>
          </cell>
          <cell r="D248" t="str">
            <v>Belize</v>
          </cell>
          <cell r="E248">
            <v>2006</v>
          </cell>
          <cell r="F248" t="str">
            <v/>
          </cell>
        </row>
        <row r="249">
          <cell r="C249" t="str">
            <v>Belize2007</v>
          </cell>
          <cell r="D249" t="str">
            <v>Belize</v>
          </cell>
          <cell r="E249">
            <v>2007</v>
          </cell>
          <cell r="F249" t="str">
            <v/>
          </cell>
        </row>
        <row r="250">
          <cell r="C250" t="str">
            <v>Belize2008</v>
          </cell>
          <cell r="D250" t="str">
            <v>Belize</v>
          </cell>
          <cell r="E250">
            <v>2008</v>
          </cell>
          <cell r="F250" t="str">
            <v/>
          </cell>
        </row>
        <row r="251">
          <cell r="C251" t="str">
            <v>Belize2009</v>
          </cell>
          <cell r="D251" t="str">
            <v>Belize</v>
          </cell>
          <cell r="E251">
            <v>2009</v>
          </cell>
          <cell r="F251" t="str">
            <v/>
          </cell>
        </row>
        <row r="252">
          <cell r="C252" t="str">
            <v>Belize2010</v>
          </cell>
          <cell r="D252" t="str">
            <v>Belize</v>
          </cell>
          <cell r="E252">
            <v>2010</v>
          </cell>
          <cell r="F252" t="str">
            <v/>
          </cell>
        </row>
        <row r="253">
          <cell r="C253" t="str">
            <v>Belize2011</v>
          </cell>
          <cell r="D253" t="str">
            <v>Belize</v>
          </cell>
          <cell r="E253">
            <v>2011</v>
          </cell>
          <cell r="F253" t="str">
            <v/>
          </cell>
        </row>
        <row r="254">
          <cell r="C254" t="str">
            <v>Belize2012</v>
          </cell>
          <cell r="D254" t="str">
            <v>Belize</v>
          </cell>
          <cell r="E254">
            <v>2012</v>
          </cell>
          <cell r="F254" t="str">
            <v/>
          </cell>
        </row>
        <row r="255">
          <cell r="C255" t="str">
            <v>Belize2013</v>
          </cell>
          <cell r="D255" t="str">
            <v>Belize</v>
          </cell>
          <cell r="E255">
            <v>2013</v>
          </cell>
          <cell r="F255" t="str">
            <v/>
          </cell>
        </row>
        <row r="256">
          <cell r="C256" t="str">
            <v>Belize2014</v>
          </cell>
          <cell r="D256" t="str">
            <v>Belize</v>
          </cell>
          <cell r="E256">
            <v>2014</v>
          </cell>
          <cell r="F256" t="str">
            <v/>
          </cell>
        </row>
        <row r="257">
          <cell r="C257" t="str">
            <v>Belize2015</v>
          </cell>
          <cell r="D257" t="str">
            <v>Belize</v>
          </cell>
          <cell r="E257">
            <v>2015</v>
          </cell>
          <cell r="F257" t="str">
            <v/>
          </cell>
        </row>
        <row r="258">
          <cell r="C258" t="str">
            <v>Belize2016</v>
          </cell>
          <cell r="D258" t="str">
            <v>Belize</v>
          </cell>
          <cell r="E258">
            <v>2016</v>
          </cell>
          <cell r="F258" t="str">
            <v/>
          </cell>
        </row>
        <row r="259">
          <cell r="C259" t="str">
            <v>Belize2017</v>
          </cell>
          <cell r="D259" t="str">
            <v>Belize</v>
          </cell>
          <cell r="E259">
            <v>2017</v>
          </cell>
          <cell r="F259">
            <v>0.21863004574967068</v>
          </cell>
        </row>
        <row r="260">
          <cell r="C260" t="str">
            <v>Belize2018</v>
          </cell>
          <cell r="D260" t="str">
            <v>Belize</v>
          </cell>
          <cell r="E260">
            <v>2018</v>
          </cell>
          <cell r="F260">
            <v>0.23245961418477634</v>
          </cell>
        </row>
        <row r="261">
          <cell r="C261" t="str">
            <v>Belize2019</v>
          </cell>
          <cell r="D261" t="str">
            <v>Belize</v>
          </cell>
          <cell r="E261">
            <v>2019</v>
          </cell>
          <cell r="F261">
            <v>0.22351412103079599</v>
          </cell>
        </row>
        <row r="262">
          <cell r="C262" t="str">
            <v>Belize2020</v>
          </cell>
          <cell r="D262" t="str">
            <v>Belize</v>
          </cell>
          <cell r="E262">
            <v>2020</v>
          </cell>
          <cell r="F262">
            <v>0.20478022314247571</v>
          </cell>
        </row>
        <row r="263">
          <cell r="C263" t="str">
            <v>Belize2021</v>
          </cell>
          <cell r="D263" t="str">
            <v>Belize</v>
          </cell>
          <cell r="E263">
            <v>2021</v>
          </cell>
          <cell r="F263">
            <v>0.20195045846874501</v>
          </cell>
        </row>
        <row r="264">
          <cell r="C264" t="str">
            <v>Belize2022</v>
          </cell>
          <cell r="D264" t="str">
            <v>Belize</v>
          </cell>
          <cell r="E264">
            <v>2022</v>
          </cell>
          <cell r="F264">
            <v>0.17145124894769592</v>
          </cell>
        </row>
        <row r="265">
          <cell r="C265" t="str">
            <v>Belize2023</v>
          </cell>
          <cell r="D265" t="str">
            <v>Belize</v>
          </cell>
          <cell r="E265">
            <v>2023</v>
          </cell>
          <cell r="F265">
            <v>0.17669329549366294</v>
          </cell>
        </row>
        <row r="266">
          <cell r="C266" t="str">
            <v>Bhutan2000</v>
          </cell>
          <cell r="D266" t="str">
            <v>Bhutan</v>
          </cell>
          <cell r="E266">
            <v>2000</v>
          </cell>
          <cell r="F266" t="str">
            <v/>
          </cell>
        </row>
        <row r="267">
          <cell r="C267" t="str">
            <v>Bhutan2001</v>
          </cell>
          <cell r="D267" t="str">
            <v>Bhutan</v>
          </cell>
          <cell r="E267">
            <v>2001</v>
          </cell>
          <cell r="F267" t="str">
            <v/>
          </cell>
        </row>
        <row r="268">
          <cell r="C268" t="str">
            <v>Bhutan2002</v>
          </cell>
          <cell r="D268" t="str">
            <v>Bhutan</v>
          </cell>
          <cell r="E268">
            <v>2002</v>
          </cell>
          <cell r="F268" t="str">
            <v/>
          </cell>
        </row>
        <row r="269">
          <cell r="C269" t="str">
            <v>Bhutan2003</v>
          </cell>
          <cell r="D269" t="str">
            <v>Bhutan</v>
          </cell>
          <cell r="E269">
            <v>2003</v>
          </cell>
          <cell r="F269" t="str">
            <v/>
          </cell>
        </row>
        <row r="270">
          <cell r="C270" t="str">
            <v>Bhutan2004</v>
          </cell>
          <cell r="D270" t="str">
            <v>Bhutan</v>
          </cell>
          <cell r="E270">
            <v>2004</v>
          </cell>
          <cell r="F270" t="str">
            <v/>
          </cell>
        </row>
        <row r="271">
          <cell r="C271" t="str">
            <v>Bhutan2005</v>
          </cell>
          <cell r="D271" t="str">
            <v>Bhutan</v>
          </cell>
          <cell r="E271">
            <v>2005</v>
          </cell>
          <cell r="F271" t="str">
            <v/>
          </cell>
        </row>
        <row r="272">
          <cell r="C272" t="str">
            <v>Bhutan2006</v>
          </cell>
          <cell r="D272" t="str">
            <v>Bhutan</v>
          </cell>
          <cell r="E272">
            <v>2006</v>
          </cell>
          <cell r="F272" t="str">
            <v/>
          </cell>
        </row>
        <row r="273">
          <cell r="C273" t="str">
            <v>Bhutan2007</v>
          </cell>
          <cell r="D273" t="str">
            <v>Bhutan</v>
          </cell>
          <cell r="E273">
            <v>2007</v>
          </cell>
          <cell r="F273" t="str">
            <v/>
          </cell>
        </row>
        <row r="274">
          <cell r="C274" t="str">
            <v>Bhutan2008</v>
          </cell>
          <cell r="D274" t="str">
            <v>Bhutan</v>
          </cell>
          <cell r="E274">
            <v>2008</v>
          </cell>
          <cell r="F274" t="str">
            <v/>
          </cell>
        </row>
        <row r="275">
          <cell r="C275" t="str">
            <v>Bhutan2009</v>
          </cell>
          <cell r="D275" t="str">
            <v>Bhutan</v>
          </cell>
          <cell r="E275">
            <v>2009</v>
          </cell>
          <cell r="F275" t="str">
            <v/>
          </cell>
        </row>
        <row r="276">
          <cell r="C276" t="str">
            <v>Bhutan2010</v>
          </cell>
          <cell r="D276" t="str">
            <v>Bhutan</v>
          </cell>
          <cell r="E276">
            <v>2010</v>
          </cell>
          <cell r="F276">
            <v>0.15904780299149715</v>
          </cell>
        </row>
        <row r="277">
          <cell r="C277" t="str">
            <v>Bhutan2011</v>
          </cell>
          <cell r="D277" t="str">
            <v>Bhutan</v>
          </cell>
          <cell r="E277">
            <v>2011</v>
          </cell>
          <cell r="F277">
            <v>0.17886135471044004</v>
          </cell>
        </row>
        <row r="278">
          <cell r="C278" t="str">
            <v>Bhutan2012</v>
          </cell>
          <cell r="D278" t="str">
            <v>Bhutan</v>
          </cell>
          <cell r="E278">
            <v>2012</v>
          </cell>
          <cell r="F278">
            <v>0.22781403364017946</v>
          </cell>
        </row>
        <row r="279">
          <cell r="C279" t="str">
            <v>Bhutan2013</v>
          </cell>
          <cell r="D279" t="str">
            <v>Bhutan</v>
          </cell>
          <cell r="E279">
            <v>2013</v>
          </cell>
          <cell r="F279">
            <v>0.23859446452153804</v>
          </cell>
        </row>
        <row r="280">
          <cell r="C280" t="str">
            <v>Bhutan2014</v>
          </cell>
          <cell r="D280" t="str">
            <v>Bhutan</v>
          </cell>
          <cell r="E280">
            <v>2014</v>
          </cell>
          <cell r="F280">
            <v>0.20014055018692362</v>
          </cell>
        </row>
        <row r="281">
          <cell r="C281" t="str">
            <v>Bhutan2015</v>
          </cell>
          <cell r="D281" t="str">
            <v>Bhutan</v>
          </cell>
          <cell r="E281">
            <v>2015</v>
          </cell>
          <cell r="F281">
            <v>0.22239129032871086</v>
          </cell>
        </row>
        <row r="282">
          <cell r="C282" t="str">
            <v>Bhutan2016</v>
          </cell>
          <cell r="D282" t="str">
            <v>Bhutan</v>
          </cell>
          <cell r="E282">
            <v>2016</v>
          </cell>
          <cell r="F282">
            <v>0.2059456907210824</v>
          </cell>
        </row>
        <row r="283">
          <cell r="C283" t="str">
            <v>Bhutan2017</v>
          </cell>
          <cell r="D283" t="str">
            <v>Bhutan</v>
          </cell>
          <cell r="E283">
            <v>2017</v>
          </cell>
          <cell r="F283">
            <v>0.16906592450990002</v>
          </cell>
        </row>
        <row r="284">
          <cell r="C284" t="str">
            <v>Bhutan2018</v>
          </cell>
          <cell r="D284" t="str">
            <v>Bhutan</v>
          </cell>
          <cell r="E284">
            <v>2018</v>
          </cell>
          <cell r="F284">
            <v>0.16781217802612963</v>
          </cell>
        </row>
        <row r="285">
          <cell r="C285" t="str">
            <v>Bhutan2019</v>
          </cell>
          <cell r="D285" t="str">
            <v>Bhutan</v>
          </cell>
          <cell r="E285">
            <v>2019</v>
          </cell>
          <cell r="F285">
            <v>0.15146655912546381</v>
          </cell>
        </row>
        <row r="286">
          <cell r="C286" t="str">
            <v>Bhutan2020</v>
          </cell>
          <cell r="D286" t="str">
            <v>Bhutan</v>
          </cell>
          <cell r="E286">
            <v>2020</v>
          </cell>
          <cell r="F286">
            <v>0.14312143983572759</v>
          </cell>
        </row>
        <row r="287">
          <cell r="C287" t="str">
            <v>Bhutan2021</v>
          </cell>
          <cell r="D287" t="str">
            <v>Bhutan</v>
          </cell>
          <cell r="E287">
            <v>2021</v>
          </cell>
          <cell r="F287">
            <v>0.14946033358511923</v>
          </cell>
        </row>
        <row r="288">
          <cell r="C288" t="str">
            <v>Bhutan2022</v>
          </cell>
          <cell r="D288" t="str">
            <v>Bhutan</v>
          </cell>
          <cell r="E288">
            <v>2022</v>
          </cell>
          <cell r="F288">
            <v>0.15719176542512378</v>
          </cell>
        </row>
        <row r="289">
          <cell r="C289" t="str">
            <v>Bhutan2023</v>
          </cell>
          <cell r="D289" t="str">
            <v>Bhutan</v>
          </cell>
          <cell r="E289">
            <v>2023</v>
          </cell>
          <cell r="F289">
            <v>0.159932559508912</v>
          </cell>
        </row>
        <row r="290">
          <cell r="C290" t="str">
            <v>Bolivia2000</v>
          </cell>
          <cell r="D290" t="str">
            <v>Bolivia</v>
          </cell>
          <cell r="E290">
            <v>2000</v>
          </cell>
          <cell r="F290" t="str">
            <v/>
          </cell>
        </row>
        <row r="291">
          <cell r="C291" t="str">
            <v>Bolivia2001</v>
          </cell>
          <cell r="D291" t="str">
            <v>Bolivia</v>
          </cell>
          <cell r="E291">
            <v>2001</v>
          </cell>
          <cell r="F291" t="str">
            <v/>
          </cell>
        </row>
        <row r="292">
          <cell r="C292" t="str">
            <v>Bolivia2002</v>
          </cell>
          <cell r="D292" t="str">
            <v>Bolivia</v>
          </cell>
          <cell r="E292">
            <v>2002</v>
          </cell>
          <cell r="F292" t="str">
            <v/>
          </cell>
        </row>
        <row r="293">
          <cell r="C293" t="str">
            <v>Bolivia2003</v>
          </cell>
          <cell r="D293" t="str">
            <v>Bolivia</v>
          </cell>
          <cell r="E293">
            <v>2003</v>
          </cell>
          <cell r="F293" t="str">
            <v/>
          </cell>
        </row>
        <row r="294">
          <cell r="C294" t="str">
            <v>Bolivia2004</v>
          </cell>
          <cell r="D294" t="str">
            <v>Bolivia</v>
          </cell>
          <cell r="E294">
            <v>2004</v>
          </cell>
          <cell r="F294" t="str">
            <v/>
          </cell>
        </row>
        <row r="295">
          <cell r="C295" t="str">
            <v>Bolivia2005</v>
          </cell>
          <cell r="D295" t="str">
            <v>Bolivia</v>
          </cell>
          <cell r="E295">
            <v>2005</v>
          </cell>
          <cell r="F295" t="str">
            <v/>
          </cell>
        </row>
        <row r="296">
          <cell r="C296" t="str">
            <v>Bolivia2006</v>
          </cell>
          <cell r="D296" t="str">
            <v>Bolivia</v>
          </cell>
          <cell r="E296">
            <v>2006</v>
          </cell>
          <cell r="F296" t="str">
            <v/>
          </cell>
        </row>
        <row r="297">
          <cell r="C297" t="str">
            <v>Bolivia2007</v>
          </cell>
          <cell r="D297" t="str">
            <v>Bolivia</v>
          </cell>
          <cell r="E297">
            <v>2007</v>
          </cell>
          <cell r="F297" t="str">
            <v/>
          </cell>
        </row>
        <row r="298">
          <cell r="C298" t="str">
            <v>Bolivia2008</v>
          </cell>
          <cell r="D298" t="str">
            <v>Bolivia</v>
          </cell>
          <cell r="E298">
            <v>2008</v>
          </cell>
          <cell r="F298" t="str">
            <v/>
          </cell>
        </row>
        <row r="299">
          <cell r="C299" t="str">
            <v>Bolivia2009</v>
          </cell>
          <cell r="D299" t="str">
            <v>Bolivia</v>
          </cell>
          <cell r="E299">
            <v>2009</v>
          </cell>
          <cell r="F299" t="str">
            <v/>
          </cell>
        </row>
        <row r="300">
          <cell r="C300" t="str">
            <v>Bolivia2010</v>
          </cell>
          <cell r="D300" t="str">
            <v>Bolivia</v>
          </cell>
          <cell r="E300">
            <v>2010</v>
          </cell>
          <cell r="F300">
            <v>0.13438611732691963</v>
          </cell>
        </row>
        <row r="301">
          <cell r="C301" t="str">
            <v>Bolivia2011</v>
          </cell>
          <cell r="D301" t="str">
            <v>Bolivia</v>
          </cell>
          <cell r="E301">
            <v>2011</v>
          </cell>
          <cell r="F301">
            <v>0.13532214359730937</v>
          </cell>
        </row>
        <row r="302">
          <cell r="C302" t="str">
            <v>Bolivia2012</v>
          </cell>
          <cell r="D302" t="str">
            <v>Bolivia</v>
          </cell>
          <cell r="E302">
            <v>2012</v>
          </cell>
          <cell r="F302">
            <v>0.13594698879650235</v>
          </cell>
        </row>
        <row r="303">
          <cell r="C303" t="str">
            <v>Bolivia2013</v>
          </cell>
          <cell r="D303" t="str">
            <v>Bolivia</v>
          </cell>
          <cell r="E303">
            <v>2013</v>
          </cell>
          <cell r="F303">
            <v>0.1349581010698242</v>
          </cell>
        </row>
        <row r="304">
          <cell r="C304" t="str">
            <v>Bolivia2014</v>
          </cell>
          <cell r="D304" t="str">
            <v>Bolivia</v>
          </cell>
          <cell r="E304">
            <v>2014</v>
          </cell>
          <cell r="F304">
            <v>0.13248529346463092</v>
          </cell>
        </row>
        <row r="305">
          <cell r="C305" t="str">
            <v>Bolivia2015</v>
          </cell>
          <cell r="D305" t="str">
            <v>Bolivia</v>
          </cell>
          <cell r="E305">
            <v>2015</v>
          </cell>
          <cell r="F305">
            <v>0.13191935367884997</v>
          </cell>
        </row>
        <row r="306">
          <cell r="C306" t="str">
            <v>Bolivia2016</v>
          </cell>
          <cell r="D306" t="str">
            <v>Bolivia</v>
          </cell>
          <cell r="E306">
            <v>2016</v>
          </cell>
          <cell r="F306">
            <v>0.13107854911329284</v>
          </cell>
        </row>
        <row r="307">
          <cell r="C307" t="str">
            <v>Bolivia2017</v>
          </cell>
          <cell r="D307" t="str">
            <v>Bolivia</v>
          </cell>
          <cell r="E307">
            <v>2017</v>
          </cell>
          <cell r="F307">
            <v>0.12847331398189005</v>
          </cell>
        </row>
        <row r="308">
          <cell r="C308" t="str">
            <v>Bolivia2018</v>
          </cell>
          <cell r="D308" t="str">
            <v>Bolivia</v>
          </cell>
          <cell r="E308">
            <v>2018</v>
          </cell>
          <cell r="F308">
            <v>0.12759107432930689</v>
          </cell>
        </row>
        <row r="309">
          <cell r="C309" t="str">
            <v>Bolivia2019</v>
          </cell>
          <cell r="D309" t="str">
            <v>Bolivia</v>
          </cell>
          <cell r="E309">
            <v>2019</v>
          </cell>
          <cell r="F309">
            <v>0.1301176722496539</v>
          </cell>
        </row>
        <row r="310">
          <cell r="C310" t="str">
            <v>Bolivia2020</v>
          </cell>
          <cell r="D310" t="str">
            <v>Bolivia</v>
          </cell>
          <cell r="E310">
            <v>2020</v>
          </cell>
          <cell r="F310">
            <v>0.13086385806591297</v>
          </cell>
        </row>
        <row r="311">
          <cell r="C311" t="str">
            <v>Bolivia2021</v>
          </cell>
          <cell r="D311" t="str">
            <v>Bolivia</v>
          </cell>
          <cell r="E311">
            <v>2021</v>
          </cell>
          <cell r="F311">
            <v>0.12918772023865135</v>
          </cell>
        </row>
        <row r="312">
          <cell r="C312" t="str">
            <v>Bolivia2022</v>
          </cell>
          <cell r="D312" t="str">
            <v>Bolivia</v>
          </cell>
          <cell r="E312">
            <v>2022</v>
          </cell>
          <cell r="F312">
            <v>0.12802733869840208</v>
          </cell>
        </row>
        <row r="313">
          <cell r="C313" t="str">
            <v>Bolivia2023</v>
          </cell>
          <cell r="D313" t="str">
            <v>Bolivia</v>
          </cell>
          <cell r="E313">
            <v>2023</v>
          </cell>
          <cell r="F313">
            <v>0.13403056728692969</v>
          </cell>
        </row>
        <row r="314">
          <cell r="C314" t="str">
            <v>Bosnia and Herzegovina2000</v>
          </cell>
          <cell r="D314" t="str">
            <v>Bosnia and Herzegovina</v>
          </cell>
          <cell r="E314">
            <v>2000</v>
          </cell>
          <cell r="F314">
            <v>0.28369064000604421</v>
          </cell>
        </row>
        <row r="315">
          <cell r="C315" t="str">
            <v>Bosnia and Herzegovina2001</v>
          </cell>
          <cell r="D315" t="str">
            <v>Bosnia and Herzegovina</v>
          </cell>
          <cell r="E315">
            <v>2001</v>
          </cell>
          <cell r="F315">
            <v>0.25127625200828702</v>
          </cell>
        </row>
        <row r="316">
          <cell r="C316" t="str">
            <v>Bosnia and Herzegovina2002</v>
          </cell>
          <cell r="D316" t="str">
            <v>Bosnia and Herzegovina</v>
          </cell>
          <cell r="E316">
            <v>2002</v>
          </cell>
          <cell r="F316">
            <v>0.20510323700507749</v>
          </cell>
        </row>
        <row r="317">
          <cell r="C317" t="str">
            <v>Bosnia and Herzegovina2003</v>
          </cell>
          <cell r="D317" t="str">
            <v>Bosnia and Herzegovina</v>
          </cell>
          <cell r="E317">
            <v>2003</v>
          </cell>
          <cell r="F317">
            <v>0.20292227391165182</v>
          </cell>
        </row>
        <row r="318">
          <cell r="C318" t="str">
            <v>Bosnia and Herzegovina2004</v>
          </cell>
          <cell r="D318" t="str">
            <v>Bosnia and Herzegovina</v>
          </cell>
          <cell r="E318">
            <v>2004</v>
          </cell>
          <cell r="F318">
            <v>0.18730865755679715</v>
          </cell>
        </row>
        <row r="319">
          <cell r="C319" t="str">
            <v>Bosnia and Herzegovina2005</v>
          </cell>
          <cell r="D319" t="str">
            <v>Bosnia and Herzegovina</v>
          </cell>
          <cell r="E319">
            <v>2005</v>
          </cell>
          <cell r="F319">
            <v>0.1782918937521524</v>
          </cell>
        </row>
        <row r="320">
          <cell r="C320" t="str">
            <v>Bosnia and Herzegovina2006</v>
          </cell>
          <cell r="D320" t="str">
            <v>Bosnia and Herzegovina</v>
          </cell>
          <cell r="E320">
            <v>2006</v>
          </cell>
          <cell r="F320">
            <v>0.17723928310479711</v>
          </cell>
        </row>
        <row r="321">
          <cell r="C321" t="str">
            <v>Bosnia and Herzegovina2007</v>
          </cell>
          <cell r="D321" t="str">
            <v>Bosnia and Herzegovina</v>
          </cell>
          <cell r="E321">
            <v>2007</v>
          </cell>
          <cell r="F321">
            <v>0.17119412809596668</v>
          </cell>
        </row>
        <row r="322">
          <cell r="C322" t="str">
            <v>Bosnia and Herzegovina2008</v>
          </cell>
          <cell r="D322" t="str">
            <v>Bosnia and Herzegovina</v>
          </cell>
          <cell r="E322">
            <v>2008</v>
          </cell>
          <cell r="F322">
            <v>0.16235160343117042</v>
          </cell>
        </row>
        <row r="323">
          <cell r="C323" t="str">
            <v>Bosnia and Herzegovina2009</v>
          </cell>
          <cell r="D323" t="str">
            <v>Bosnia and Herzegovina</v>
          </cell>
          <cell r="E323">
            <v>2009</v>
          </cell>
          <cell r="F323">
            <v>0.1606544573480011</v>
          </cell>
        </row>
        <row r="324">
          <cell r="C324" t="str">
            <v>Bosnia and Herzegovina2010</v>
          </cell>
          <cell r="D324" t="str">
            <v>Bosnia and Herzegovina</v>
          </cell>
          <cell r="E324">
            <v>2010</v>
          </cell>
          <cell r="F324">
            <v>0.1617143218641468</v>
          </cell>
        </row>
        <row r="325">
          <cell r="C325" t="str">
            <v>Bosnia and Herzegovina2011</v>
          </cell>
          <cell r="D325" t="str">
            <v>Bosnia and Herzegovina</v>
          </cell>
          <cell r="E325">
            <v>2011</v>
          </cell>
          <cell r="F325">
            <v>0.17072505403142701</v>
          </cell>
        </row>
        <row r="326">
          <cell r="C326" t="str">
            <v>Bosnia and Herzegovina2012</v>
          </cell>
          <cell r="D326" t="str">
            <v>Bosnia and Herzegovina</v>
          </cell>
          <cell r="E326">
            <v>2012</v>
          </cell>
          <cell r="F326">
            <v>0.17045729098892798</v>
          </cell>
        </row>
        <row r="327">
          <cell r="C327" t="str">
            <v>Bosnia and Herzegovina2013</v>
          </cell>
          <cell r="D327" t="str">
            <v>Bosnia and Herzegovina</v>
          </cell>
          <cell r="E327">
            <v>2013</v>
          </cell>
          <cell r="F327">
            <v>0.17843815116979012</v>
          </cell>
        </row>
        <row r="328">
          <cell r="C328" t="str">
            <v>Bosnia and Herzegovina2014</v>
          </cell>
          <cell r="D328" t="str">
            <v>Bosnia and Herzegovina</v>
          </cell>
          <cell r="E328">
            <v>2014</v>
          </cell>
          <cell r="F328">
            <v>0.16259222555817082</v>
          </cell>
        </row>
        <row r="329">
          <cell r="C329" t="str">
            <v>Bosnia and Herzegovina2015</v>
          </cell>
          <cell r="D329" t="str">
            <v>Bosnia and Herzegovina</v>
          </cell>
          <cell r="E329">
            <v>2015</v>
          </cell>
          <cell r="F329">
            <v>0.14860563678576502</v>
          </cell>
        </row>
        <row r="330">
          <cell r="C330" t="str">
            <v>Bosnia and Herzegovina2016</v>
          </cell>
          <cell r="D330" t="str">
            <v>Bosnia and Herzegovina</v>
          </cell>
          <cell r="E330">
            <v>2016</v>
          </cell>
          <cell r="F330">
            <v>0.15824015708434214</v>
          </cell>
        </row>
        <row r="331">
          <cell r="C331" t="str">
            <v>Bosnia and Herzegovina2017</v>
          </cell>
          <cell r="D331" t="str">
            <v>Bosnia and Herzegovina</v>
          </cell>
          <cell r="E331">
            <v>2017</v>
          </cell>
          <cell r="F331">
            <v>0.15683651054563119</v>
          </cell>
        </row>
        <row r="332">
          <cell r="C332" t="str">
            <v>Bosnia and Herzegovina2018</v>
          </cell>
          <cell r="D332" t="str">
            <v>Bosnia and Herzegovina</v>
          </cell>
          <cell r="E332">
            <v>2018</v>
          </cell>
          <cell r="F332">
            <v>0.17530227423475092</v>
          </cell>
        </row>
        <row r="333">
          <cell r="C333" t="str">
            <v>Bosnia and Herzegovina2019</v>
          </cell>
          <cell r="D333" t="str">
            <v>Bosnia and Herzegovina</v>
          </cell>
          <cell r="E333">
            <v>2019</v>
          </cell>
          <cell r="F333">
            <v>0.18016021189683101</v>
          </cell>
        </row>
        <row r="334">
          <cell r="C334" t="str">
            <v>Bosnia and Herzegovina2020</v>
          </cell>
          <cell r="D334" t="str">
            <v>Bosnia and Herzegovina</v>
          </cell>
          <cell r="E334">
            <v>2020</v>
          </cell>
          <cell r="F334">
            <v>0.19179496380021668</v>
          </cell>
        </row>
        <row r="335">
          <cell r="C335" t="str">
            <v>Bosnia and Herzegovina2021</v>
          </cell>
          <cell r="D335" t="str">
            <v>Bosnia and Herzegovina</v>
          </cell>
          <cell r="E335">
            <v>2021</v>
          </cell>
          <cell r="F335">
            <v>0.19567491452356528</v>
          </cell>
        </row>
        <row r="336">
          <cell r="C336" t="str">
            <v>Bosnia and Herzegovina2022</v>
          </cell>
          <cell r="D336" t="str">
            <v>Bosnia and Herzegovina</v>
          </cell>
          <cell r="E336">
            <v>2022</v>
          </cell>
          <cell r="F336">
            <v>0.1961066859570417</v>
          </cell>
        </row>
        <row r="337">
          <cell r="C337" t="str">
            <v>Bosnia and Herzegovina2023</v>
          </cell>
          <cell r="D337" t="str">
            <v>Bosnia and Herzegovina</v>
          </cell>
          <cell r="E337">
            <v>2023</v>
          </cell>
          <cell r="F337">
            <v>0.19704747831780914</v>
          </cell>
        </row>
        <row r="338">
          <cell r="C338" t="str">
            <v>Botswana2000</v>
          </cell>
          <cell r="D338" t="str">
            <v>Botswana</v>
          </cell>
          <cell r="E338">
            <v>2000</v>
          </cell>
          <cell r="F338" t="str">
            <v/>
          </cell>
        </row>
        <row r="339">
          <cell r="C339" t="str">
            <v>Botswana2001</v>
          </cell>
          <cell r="D339" t="str">
            <v>Botswana</v>
          </cell>
          <cell r="E339">
            <v>2001</v>
          </cell>
          <cell r="F339" t="str">
            <v/>
          </cell>
        </row>
        <row r="340">
          <cell r="C340" t="str">
            <v>Botswana2002</v>
          </cell>
          <cell r="D340" t="str">
            <v>Botswana</v>
          </cell>
          <cell r="E340">
            <v>2002</v>
          </cell>
          <cell r="F340" t="str">
            <v/>
          </cell>
        </row>
        <row r="341">
          <cell r="C341" t="str">
            <v>Botswana2003</v>
          </cell>
          <cell r="D341" t="str">
            <v>Botswana</v>
          </cell>
          <cell r="E341">
            <v>2003</v>
          </cell>
          <cell r="F341" t="str">
            <v/>
          </cell>
        </row>
        <row r="342">
          <cell r="C342" t="str">
            <v>Botswana2004</v>
          </cell>
          <cell r="D342" t="str">
            <v>Botswana</v>
          </cell>
          <cell r="E342">
            <v>2004</v>
          </cell>
          <cell r="F342" t="str">
            <v/>
          </cell>
        </row>
        <row r="343">
          <cell r="C343" t="str">
            <v>Botswana2005</v>
          </cell>
          <cell r="D343" t="str">
            <v>Botswana</v>
          </cell>
          <cell r="E343">
            <v>2005</v>
          </cell>
          <cell r="F343" t="str">
            <v/>
          </cell>
        </row>
        <row r="344">
          <cell r="C344" t="str">
            <v>Botswana2006</v>
          </cell>
          <cell r="D344" t="str">
            <v>Botswana</v>
          </cell>
          <cell r="E344">
            <v>2006</v>
          </cell>
          <cell r="F344" t="str">
            <v/>
          </cell>
        </row>
        <row r="345">
          <cell r="C345" t="str">
            <v>Botswana2007</v>
          </cell>
          <cell r="D345" t="str">
            <v>Botswana</v>
          </cell>
          <cell r="E345">
            <v>2007</v>
          </cell>
          <cell r="F345" t="str">
            <v/>
          </cell>
        </row>
        <row r="346">
          <cell r="C346" t="str">
            <v>Botswana2008</v>
          </cell>
          <cell r="D346" t="str">
            <v>Botswana</v>
          </cell>
          <cell r="E346">
            <v>2008</v>
          </cell>
          <cell r="F346" t="str">
            <v/>
          </cell>
        </row>
        <row r="347">
          <cell r="C347" t="str">
            <v>Botswana2009</v>
          </cell>
          <cell r="D347" t="str">
            <v>Botswana</v>
          </cell>
          <cell r="E347">
            <v>2009</v>
          </cell>
          <cell r="F347" t="str">
            <v/>
          </cell>
        </row>
        <row r="348">
          <cell r="C348" t="str">
            <v>Botswana2010</v>
          </cell>
          <cell r="D348" t="str">
            <v>Botswana</v>
          </cell>
          <cell r="E348">
            <v>2010</v>
          </cell>
          <cell r="F348" t="str">
            <v/>
          </cell>
        </row>
        <row r="349">
          <cell r="C349" t="str">
            <v>Botswana2011</v>
          </cell>
          <cell r="D349" t="str">
            <v>Botswana</v>
          </cell>
          <cell r="E349">
            <v>2011</v>
          </cell>
          <cell r="F349" t="str">
            <v/>
          </cell>
        </row>
        <row r="350">
          <cell r="C350" t="str">
            <v>Botswana2012</v>
          </cell>
          <cell r="D350" t="str">
            <v>Botswana</v>
          </cell>
          <cell r="E350">
            <v>2012</v>
          </cell>
          <cell r="F350">
            <v>0.20805913260539505</v>
          </cell>
        </row>
        <row r="351">
          <cell r="C351" t="str">
            <v>Botswana2013</v>
          </cell>
          <cell r="D351" t="str">
            <v>Botswana</v>
          </cell>
          <cell r="E351">
            <v>2013</v>
          </cell>
          <cell r="F351">
            <v>0.19554125374530448</v>
          </cell>
        </row>
        <row r="352">
          <cell r="C352" t="str">
            <v>Botswana2014</v>
          </cell>
          <cell r="D352" t="str">
            <v>Botswana</v>
          </cell>
          <cell r="E352">
            <v>2014</v>
          </cell>
          <cell r="F352">
            <v>0.18588650440538751</v>
          </cell>
        </row>
        <row r="353">
          <cell r="C353" t="str">
            <v>Botswana2015</v>
          </cell>
          <cell r="D353" t="str">
            <v>Botswana</v>
          </cell>
          <cell r="E353">
            <v>2015</v>
          </cell>
          <cell r="F353">
            <v>0.19967051483298365</v>
          </cell>
        </row>
        <row r="354">
          <cell r="C354" t="str">
            <v>Botswana2016</v>
          </cell>
          <cell r="D354" t="str">
            <v>Botswana</v>
          </cell>
          <cell r="E354">
            <v>2016</v>
          </cell>
          <cell r="F354">
            <v>0.19246535653266059</v>
          </cell>
        </row>
        <row r="355">
          <cell r="C355" t="str">
            <v>Botswana2017</v>
          </cell>
          <cell r="D355" t="str">
            <v>Botswana</v>
          </cell>
          <cell r="E355">
            <v>2017</v>
          </cell>
          <cell r="F355">
            <v>0.21860488076325876</v>
          </cell>
        </row>
        <row r="356">
          <cell r="C356" t="str">
            <v>Botswana2018</v>
          </cell>
          <cell r="D356" t="str">
            <v>Botswana</v>
          </cell>
          <cell r="E356">
            <v>2018</v>
          </cell>
          <cell r="F356">
            <v>0.17929342273079221</v>
          </cell>
        </row>
        <row r="357">
          <cell r="C357" t="str">
            <v>Botswana2019</v>
          </cell>
          <cell r="D357" t="str">
            <v>Botswana</v>
          </cell>
          <cell r="E357">
            <v>2019</v>
          </cell>
          <cell r="F357">
            <v>0.18520602717288523</v>
          </cell>
        </row>
        <row r="358">
          <cell r="C358" t="str">
            <v>Botswana2020</v>
          </cell>
          <cell r="D358" t="str">
            <v>Botswana</v>
          </cell>
          <cell r="E358">
            <v>2020</v>
          </cell>
          <cell r="F358">
            <v>0.20022767624121285</v>
          </cell>
        </row>
        <row r="359">
          <cell r="C359" t="str">
            <v>Botswana2021</v>
          </cell>
          <cell r="D359" t="str">
            <v>Botswana</v>
          </cell>
          <cell r="E359">
            <v>2021</v>
          </cell>
          <cell r="F359">
            <v>0.17371269056631217</v>
          </cell>
        </row>
        <row r="360">
          <cell r="C360" t="str">
            <v>Botswana2022</v>
          </cell>
          <cell r="D360" t="str">
            <v>Botswana</v>
          </cell>
          <cell r="E360">
            <v>2022</v>
          </cell>
          <cell r="F360">
            <v>0.19824587421905582</v>
          </cell>
        </row>
        <row r="361">
          <cell r="C361" t="str">
            <v>Botswana2023</v>
          </cell>
          <cell r="D361" t="str">
            <v>Botswana</v>
          </cell>
          <cell r="E361">
            <v>2023</v>
          </cell>
          <cell r="F361">
            <v>0.19595087671890093</v>
          </cell>
        </row>
        <row r="362">
          <cell r="C362" t="str">
            <v>Brazil2000</v>
          </cell>
          <cell r="D362" t="str">
            <v>Brazil</v>
          </cell>
          <cell r="E362">
            <v>2000</v>
          </cell>
          <cell r="F362" t="str">
            <v/>
          </cell>
        </row>
        <row r="363">
          <cell r="C363" t="str">
            <v>Brazil2001</v>
          </cell>
          <cell r="D363" t="str">
            <v>Brazil</v>
          </cell>
          <cell r="E363">
            <v>2001</v>
          </cell>
          <cell r="F363" t="str">
            <v/>
          </cell>
        </row>
        <row r="364">
          <cell r="C364" t="str">
            <v>Brazil2002</v>
          </cell>
          <cell r="D364" t="str">
            <v>Brazil</v>
          </cell>
          <cell r="E364">
            <v>2002</v>
          </cell>
          <cell r="F364" t="str">
            <v/>
          </cell>
        </row>
        <row r="365">
          <cell r="C365" t="str">
            <v>Brazil2003</v>
          </cell>
          <cell r="D365" t="str">
            <v>Brazil</v>
          </cell>
          <cell r="E365">
            <v>2003</v>
          </cell>
          <cell r="F365" t="str">
            <v/>
          </cell>
        </row>
        <row r="366">
          <cell r="C366" t="str">
            <v>Brazil2004</v>
          </cell>
          <cell r="D366" t="str">
            <v>Brazil</v>
          </cell>
          <cell r="E366">
            <v>2004</v>
          </cell>
          <cell r="F366" t="str">
            <v/>
          </cell>
        </row>
        <row r="367">
          <cell r="C367" t="str">
            <v>Brazil2005</v>
          </cell>
          <cell r="D367" t="str">
            <v>Brazil</v>
          </cell>
          <cell r="E367">
            <v>2005</v>
          </cell>
          <cell r="F367">
            <v>0.14432041496323486</v>
          </cell>
        </row>
        <row r="368">
          <cell r="C368" t="str">
            <v>Brazil2006</v>
          </cell>
          <cell r="D368" t="str">
            <v>Brazil</v>
          </cell>
          <cell r="E368">
            <v>2006</v>
          </cell>
          <cell r="F368">
            <v>0.14419227779833699</v>
          </cell>
        </row>
        <row r="369">
          <cell r="C369" t="str">
            <v>Brazil2007</v>
          </cell>
          <cell r="D369" t="str">
            <v>Brazil</v>
          </cell>
          <cell r="E369">
            <v>2007</v>
          </cell>
          <cell r="F369">
            <v>0.13387101301118109</v>
          </cell>
        </row>
        <row r="370">
          <cell r="C370" t="str">
            <v>Brazil2008</v>
          </cell>
          <cell r="D370" t="str">
            <v>Brazil</v>
          </cell>
          <cell r="E370">
            <v>2008</v>
          </cell>
          <cell r="F370">
            <v>0.14329070192352719</v>
          </cell>
        </row>
        <row r="371">
          <cell r="C371" t="str">
            <v>Brazil2009</v>
          </cell>
          <cell r="D371" t="str">
            <v>Brazil</v>
          </cell>
          <cell r="E371">
            <v>2009</v>
          </cell>
          <cell r="F371">
            <v>0.15274662279386791</v>
          </cell>
        </row>
        <row r="372">
          <cell r="C372" t="str">
            <v>Brazil2010</v>
          </cell>
          <cell r="D372" t="str">
            <v>Brazil</v>
          </cell>
          <cell r="E372">
            <v>2010</v>
          </cell>
          <cell r="F372">
            <v>0.13666960935778125</v>
          </cell>
        </row>
        <row r="373">
          <cell r="C373" t="str">
            <v>Brazil2011</v>
          </cell>
          <cell r="D373" t="str">
            <v>Brazil</v>
          </cell>
          <cell r="E373">
            <v>2011</v>
          </cell>
          <cell r="F373">
            <v>0.12865290750326783</v>
          </cell>
        </row>
        <row r="374">
          <cell r="C374" t="str">
            <v>Brazil2012</v>
          </cell>
          <cell r="D374" t="str">
            <v>Brazil</v>
          </cell>
          <cell r="E374">
            <v>2012</v>
          </cell>
          <cell r="F374">
            <v>0.1193424324186026</v>
          </cell>
        </row>
        <row r="375">
          <cell r="C375" t="str">
            <v>Brazil2013</v>
          </cell>
          <cell r="D375" t="str">
            <v>Brazil</v>
          </cell>
          <cell r="E375">
            <v>2013</v>
          </cell>
          <cell r="F375">
            <v>0.12607074781763633</v>
          </cell>
        </row>
        <row r="376">
          <cell r="C376" t="str">
            <v>Brazil2014</v>
          </cell>
          <cell r="D376" t="str">
            <v>Brazil</v>
          </cell>
          <cell r="E376">
            <v>2014</v>
          </cell>
          <cell r="F376">
            <v>0.1685341468596101</v>
          </cell>
        </row>
        <row r="377">
          <cell r="C377" t="str">
            <v>Brazil2015</v>
          </cell>
          <cell r="D377" t="str">
            <v>Brazil</v>
          </cell>
          <cell r="E377">
            <v>2015</v>
          </cell>
          <cell r="F377">
            <v>0.16439290794783654</v>
          </cell>
        </row>
        <row r="378">
          <cell r="C378" t="str">
            <v>Brazil2016</v>
          </cell>
          <cell r="D378" t="str">
            <v>Brazil</v>
          </cell>
          <cell r="E378">
            <v>2016</v>
          </cell>
          <cell r="F378">
            <v>0.18114826544165538</v>
          </cell>
        </row>
        <row r="379">
          <cell r="C379" t="str">
            <v>Brazil2017</v>
          </cell>
          <cell r="D379" t="str">
            <v>Brazil</v>
          </cell>
          <cell r="E379">
            <v>2017</v>
          </cell>
          <cell r="F379">
            <v>0.19548864726842596</v>
          </cell>
        </row>
        <row r="380">
          <cell r="C380" t="str">
            <v>Brazil2018</v>
          </cell>
          <cell r="D380" t="str">
            <v>Brazil</v>
          </cell>
          <cell r="E380">
            <v>2018</v>
          </cell>
          <cell r="F380">
            <v>0.19545824852556831</v>
          </cell>
        </row>
        <row r="381">
          <cell r="C381" t="str">
            <v>Brazil2019</v>
          </cell>
          <cell r="D381" t="str">
            <v>Brazil</v>
          </cell>
          <cell r="E381">
            <v>2019</v>
          </cell>
          <cell r="F381">
            <v>0.19422786919119595</v>
          </cell>
        </row>
        <row r="382">
          <cell r="C382" t="str">
            <v>Brazil2020</v>
          </cell>
          <cell r="D382" t="str">
            <v>Brazil</v>
          </cell>
          <cell r="E382">
            <v>2020</v>
          </cell>
          <cell r="F382">
            <v>0.19089780466902853</v>
          </cell>
        </row>
        <row r="383">
          <cell r="C383" t="str">
            <v>Brazil2021</v>
          </cell>
          <cell r="D383" t="str">
            <v>Brazil</v>
          </cell>
          <cell r="E383">
            <v>2021</v>
          </cell>
          <cell r="F383">
            <v>0.18422043169655833</v>
          </cell>
        </row>
        <row r="384">
          <cell r="C384" t="str">
            <v>Brazil2022</v>
          </cell>
          <cell r="D384" t="str">
            <v>Brazil</v>
          </cell>
          <cell r="E384">
            <v>2022</v>
          </cell>
          <cell r="F384">
            <v>0.17519221953369865</v>
          </cell>
        </row>
        <row r="385">
          <cell r="C385" t="str">
            <v>Brazil2023</v>
          </cell>
          <cell r="D385" t="str">
            <v>Brazil</v>
          </cell>
          <cell r="E385">
            <v>2023</v>
          </cell>
          <cell r="F385">
            <v>0.17898906350854532</v>
          </cell>
        </row>
        <row r="386">
          <cell r="C386" t="str">
            <v>Brunei Darussalam2000</v>
          </cell>
          <cell r="D386" t="str">
            <v>Brunei Darussalam</v>
          </cell>
          <cell r="E386">
            <v>2000</v>
          </cell>
          <cell r="F386" t="str">
            <v/>
          </cell>
        </row>
        <row r="387">
          <cell r="C387" t="str">
            <v>Brunei Darussalam2001</v>
          </cell>
          <cell r="D387" t="str">
            <v>Brunei Darussalam</v>
          </cell>
          <cell r="E387">
            <v>2001</v>
          </cell>
          <cell r="F387" t="str">
            <v/>
          </cell>
        </row>
        <row r="388">
          <cell r="C388" t="str">
            <v>Brunei Darussalam2002</v>
          </cell>
          <cell r="D388" t="str">
            <v>Brunei Darussalam</v>
          </cell>
          <cell r="E388">
            <v>2002</v>
          </cell>
          <cell r="F388" t="str">
            <v/>
          </cell>
        </row>
        <row r="389">
          <cell r="C389" t="str">
            <v>Brunei Darussalam2003</v>
          </cell>
          <cell r="D389" t="str">
            <v>Brunei Darussalam</v>
          </cell>
          <cell r="E389">
            <v>2003</v>
          </cell>
          <cell r="F389" t="str">
            <v/>
          </cell>
        </row>
        <row r="390">
          <cell r="C390" t="str">
            <v>Brunei Darussalam2004</v>
          </cell>
          <cell r="D390" t="str">
            <v>Brunei Darussalam</v>
          </cell>
          <cell r="E390">
            <v>2004</v>
          </cell>
          <cell r="F390" t="str">
            <v/>
          </cell>
        </row>
        <row r="391">
          <cell r="C391" t="str">
            <v>Brunei Darussalam2005</v>
          </cell>
          <cell r="D391" t="str">
            <v>Brunei Darussalam</v>
          </cell>
          <cell r="E391">
            <v>2005</v>
          </cell>
          <cell r="F391" t="str">
            <v/>
          </cell>
        </row>
        <row r="392">
          <cell r="C392" t="str">
            <v>Brunei Darussalam2006</v>
          </cell>
          <cell r="D392" t="str">
            <v>Brunei Darussalam</v>
          </cell>
          <cell r="E392">
            <v>2006</v>
          </cell>
          <cell r="F392" t="str">
            <v/>
          </cell>
        </row>
        <row r="393">
          <cell r="C393" t="str">
            <v>Brunei Darussalam2007</v>
          </cell>
          <cell r="D393" t="str">
            <v>Brunei Darussalam</v>
          </cell>
          <cell r="E393">
            <v>2007</v>
          </cell>
          <cell r="F393" t="str">
            <v/>
          </cell>
        </row>
        <row r="394">
          <cell r="C394" t="str">
            <v>Brunei Darussalam2008</v>
          </cell>
          <cell r="D394" t="str">
            <v>Brunei Darussalam</v>
          </cell>
          <cell r="E394">
            <v>2008</v>
          </cell>
          <cell r="F394" t="str">
            <v/>
          </cell>
        </row>
        <row r="395">
          <cell r="C395" t="str">
            <v>Brunei Darussalam2009</v>
          </cell>
          <cell r="D395" t="str">
            <v>Brunei Darussalam</v>
          </cell>
          <cell r="E395">
            <v>2009</v>
          </cell>
          <cell r="F395">
            <v>0.18888559436673363</v>
          </cell>
        </row>
        <row r="396">
          <cell r="C396" t="str">
            <v>Brunei Darussalam2010</v>
          </cell>
          <cell r="D396" t="str">
            <v>Brunei Darussalam</v>
          </cell>
          <cell r="E396">
            <v>2010</v>
          </cell>
          <cell r="F396">
            <v>0.20694744990453354</v>
          </cell>
        </row>
        <row r="397">
          <cell r="C397" t="str">
            <v>Brunei Darussalam2011</v>
          </cell>
          <cell r="D397" t="str">
            <v>Brunei Darussalam</v>
          </cell>
          <cell r="E397">
            <v>2011</v>
          </cell>
          <cell r="F397">
            <v>0.18830197022777298</v>
          </cell>
        </row>
        <row r="398">
          <cell r="C398" t="str">
            <v>Brunei Darussalam2012</v>
          </cell>
          <cell r="D398" t="str">
            <v>Brunei Darussalam</v>
          </cell>
          <cell r="E398">
            <v>2012</v>
          </cell>
          <cell r="F398">
            <v>0.17707223100556047</v>
          </cell>
        </row>
        <row r="399">
          <cell r="C399" t="str">
            <v>Brunei Darussalam2013</v>
          </cell>
          <cell r="D399" t="str">
            <v>Brunei Darussalam</v>
          </cell>
          <cell r="E399">
            <v>2013</v>
          </cell>
          <cell r="F399">
            <v>0.20652876578247323</v>
          </cell>
        </row>
        <row r="400">
          <cell r="C400" t="str">
            <v>Brunei Darussalam2014</v>
          </cell>
          <cell r="D400" t="str">
            <v>Brunei Darussalam</v>
          </cell>
          <cell r="E400">
            <v>2014</v>
          </cell>
          <cell r="F400">
            <v>0.2143783620359789</v>
          </cell>
        </row>
        <row r="401">
          <cell r="C401" t="str">
            <v>Brunei Darussalam2015</v>
          </cell>
          <cell r="D401" t="str">
            <v>Brunei Darussalam</v>
          </cell>
          <cell r="E401">
            <v>2015</v>
          </cell>
          <cell r="F401">
            <v>0.2174282096386837</v>
          </cell>
        </row>
        <row r="402">
          <cell r="C402" t="str">
            <v>Brunei Darussalam2016</v>
          </cell>
          <cell r="D402" t="str">
            <v>Brunei Darussalam</v>
          </cell>
          <cell r="E402">
            <v>2016</v>
          </cell>
          <cell r="F402">
            <v>0.21511057592850596</v>
          </cell>
        </row>
        <row r="403">
          <cell r="C403" t="str">
            <v>Brunei Darussalam2017</v>
          </cell>
          <cell r="D403" t="str">
            <v>Brunei Darussalam</v>
          </cell>
          <cell r="E403">
            <v>2017</v>
          </cell>
          <cell r="F403">
            <v>0.18310478677269451</v>
          </cell>
        </row>
        <row r="404">
          <cell r="C404" t="str">
            <v>Brunei Darussalam2018</v>
          </cell>
          <cell r="D404" t="str">
            <v>Brunei Darussalam</v>
          </cell>
          <cell r="E404">
            <v>2018</v>
          </cell>
          <cell r="F404">
            <v>0.19184469932981554</v>
          </cell>
        </row>
        <row r="405">
          <cell r="C405" t="str">
            <v>Brunei Darussalam2019</v>
          </cell>
          <cell r="D405" t="str">
            <v>Brunei Darussalam</v>
          </cell>
          <cell r="E405">
            <v>2019</v>
          </cell>
          <cell r="F405">
            <v>0.19706663602056784</v>
          </cell>
        </row>
        <row r="406">
          <cell r="C406" t="str">
            <v>Brunei Darussalam2020</v>
          </cell>
          <cell r="D406" t="str">
            <v>Brunei Darussalam</v>
          </cell>
          <cell r="E406">
            <v>2020</v>
          </cell>
          <cell r="F406">
            <v>0.20495355253826525</v>
          </cell>
        </row>
        <row r="407">
          <cell r="C407" t="str">
            <v>Brunei Darussalam2021</v>
          </cell>
          <cell r="D407" t="str">
            <v>Brunei Darussalam</v>
          </cell>
          <cell r="E407">
            <v>2021</v>
          </cell>
          <cell r="F407">
            <v>0.20233775689913225</v>
          </cell>
        </row>
        <row r="408">
          <cell r="C408" t="str">
            <v>Brunei Darussalam2022</v>
          </cell>
          <cell r="D408" t="str">
            <v>Brunei Darussalam</v>
          </cell>
          <cell r="E408">
            <v>2022</v>
          </cell>
          <cell r="F408">
            <v>0.1925343375939475</v>
          </cell>
        </row>
        <row r="409">
          <cell r="C409" t="str">
            <v>Brunei Darussalam2023</v>
          </cell>
          <cell r="D409" t="str">
            <v>Brunei Darussalam</v>
          </cell>
          <cell r="E409">
            <v>2023</v>
          </cell>
          <cell r="F409" t="str">
            <v/>
          </cell>
        </row>
        <row r="410">
          <cell r="C410" t="str">
            <v>Bulgaria2000</v>
          </cell>
          <cell r="D410" t="str">
            <v>Bulgaria</v>
          </cell>
          <cell r="E410">
            <v>2000</v>
          </cell>
          <cell r="F410" t="str">
            <v/>
          </cell>
        </row>
        <row r="411">
          <cell r="C411" t="str">
            <v>Bulgaria2001</v>
          </cell>
          <cell r="D411" t="str">
            <v>Bulgaria</v>
          </cell>
          <cell r="E411">
            <v>2001</v>
          </cell>
          <cell r="F411" t="str">
            <v/>
          </cell>
        </row>
        <row r="412">
          <cell r="C412" t="str">
            <v>Bulgaria2002</v>
          </cell>
          <cell r="D412" t="str">
            <v>Bulgaria</v>
          </cell>
          <cell r="E412">
            <v>2002</v>
          </cell>
          <cell r="F412" t="str">
            <v/>
          </cell>
        </row>
        <row r="413">
          <cell r="C413" t="str">
            <v>Bulgaria2003</v>
          </cell>
          <cell r="D413" t="str">
            <v>Bulgaria</v>
          </cell>
          <cell r="E413">
            <v>2003</v>
          </cell>
          <cell r="F413" t="str">
            <v/>
          </cell>
        </row>
        <row r="414">
          <cell r="C414" t="str">
            <v>Bulgaria2004</v>
          </cell>
          <cell r="D414" t="str">
            <v>Bulgaria</v>
          </cell>
          <cell r="E414">
            <v>2004</v>
          </cell>
          <cell r="F414" t="str">
            <v/>
          </cell>
        </row>
        <row r="415">
          <cell r="C415" t="str">
            <v>Bulgaria2005</v>
          </cell>
          <cell r="D415" t="str">
            <v>Bulgaria</v>
          </cell>
          <cell r="E415">
            <v>2005</v>
          </cell>
          <cell r="F415" t="str">
            <v/>
          </cell>
        </row>
        <row r="416">
          <cell r="C416" t="str">
            <v>Bulgaria2006</v>
          </cell>
          <cell r="D416" t="str">
            <v>Bulgaria</v>
          </cell>
          <cell r="E416">
            <v>2006</v>
          </cell>
          <cell r="F416" t="str">
            <v/>
          </cell>
        </row>
        <row r="417">
          <cell r="C417" t="str">
            <v>Bulgaria2007</v>
          </cell>
          <cell r="D417" t="str">
            <v>Bulgaria</v>
          </cell>
          <cell r="E417">
            <v>2007</v>
          </cell>
          <cell r="F417" t="str">
            <v/>
          </cell>
        </row>
        <row r="418">
          <cell r="C418" t="str">
            <v>Bulgaria2008</v>
          </cell>
          <cell r="D418" t="str">
            <v>Bulgaria</v>
          </cell>
          <cell r="E418">
            <v>2008</v>
          </cell>
          <cell r="F418">
            <v>0.14928394441204998</v>
          </cell>
        </row>
        <row r="419">
          <cell r="C419" t="str">
            <v>Bulgaria2009</v>
          </cell>
          <cell r="D419" t="str">
            <v>Bulgaria</v>
          </cell>
          <cell r="E419">
            <v>2009</v>
          </cell>
          <cell r="F419">
            <v>0.17040138215302003</v>
          </cell>
        </row>
        <row r="420">
          <cell r="C420" t="str">
            <v>Bulgaria2010</v>
          </cell>
          <cell r="D420" t="str">
            <v>Bulgaria</v>
          </cell>
          <cell r="E420">
            <v>2010</v>
          </cell>
          <cell r="F420">
            <v>0.17385639479586412</v>
          </cell>
        </row>
        <row r="421">
          <cell r="C421" t="str">
            <v>Bulgaria2011</v>
          </cell>
          <cell r="D421" t="str">
            <v>Bulgaria</v>
          </cell>
          <cell r="E421">
            <v>2011</v>
          </cell>
          <cell r="F421">
            <v>0.17553473828069258</v>
          </cell>
        </row>
        <row r="422">
          <cell r="C422" t="str">
            <v>Bulgaria2012</v>
          </cell>
          <cell r="D422" t="str">
            <v>Bulgaria</v>
          </cell>
          <cell r="E422">
            <v>2012</v>
          </cell>
          <cell r="F422">
            <v>0.16641794102380944</v>
          </cell>
        </row>
        <row r="423">
          <cell r="C423" t="str">
            <v>Bulgaria2013</v>
          </cell>
          <cell r="D423" t="str">
            <v>Bulgaria</v>
          </cell>
          <cell r="E423">
            <v>2013</v>
          </cell>
          <cell r="F423">
            <v>0.16972230275086989</v>
          </cell>
        </row>
        <row r="424">
          <cell r="C424" t="str">
            <v>Bulgaria2014</v>
          </cell>
          <cell r="D424" t="str">
            <v>Bulgaria</v>
          </cell>
          <cell r="E424">
            <v>2014</v>
          </cell>
          <cell r="F424">
            <v>0.21949142880559125</v>
          </cell>
        </row>
        <row r="425">
          <cell r="C425" t="str">
            <v>Bulgaria2015</v>
          </cell>
          <cell r="D425" t="str">
            <v>Bulgaria</v>
          </cell>
          <cell r="E425">
            <v>2015</v>
          </cell>
          <cell r="F425">
            <v>0.22178734772857428</v>
          </cell>
        </row>
        <row r="426">
          <cell r="C426" t="str">
            <v>Bulgaria2016</v>
          </cell>
          <cell r="D426" t="str">
            <v>Bulgaria</v>
          </cell>
          <cell r="E426">
            <v>2016</v>
          </cell>
          <cell r="F426">
            <v>0.22151435108875098</v>
          </cell>
        </row>
        <row r="427">
          <cell r="C427" t="str">
            <v>Bulgaria2017</v>
          </cell>
          <cell r="D427" t="str">
            <v>Bulgaria</v>
          </cell>
          <cell r="E427">
            <v>2017</v>
          </cell>
          <cell r="F427">
            <v>0.22077385959097429</v>
          </cell>
        </row>
        <row r="428">
          <cell r="C428" t="str">
            <v>Bulgaria2018</v>
          </cell>
          <cell r="D428" t="str">
            <v>Bulgaria</v>
          </cell>
          <cell r="E428">
            <v>2018</v>
          </cell>
          <cell r="F428">
            <v>0.20383698992802091</v>
          </cell>
        </row>
        <row r="429">
          <cell r="C429" t="str">
            <v>Bulgaria2019</v>
          </cell>
          <cell r="D429" t="str">
            <v>Bulgaria</v>
          </cell>
          <cell r="E429">
            <v>2019</v>
          </cell>
          <cell r="F429">
            <v>0.20208231074474975</v>
          </cell>
        </row>
        <row r="430">
          <cell r="C430" t="str">
            <v>Bulgaria2020</v>
          </cell>
          <cell r="D430" t="str">
            <v>Bulgaria</v>
          </cell>
          <cell r="E430">
            <v>2020</v>
          </cell>
          <cell r="F430">
            <v>0.22740567974776291</v>
          </cell>
        </row>
        <row r="431">
          <cell r="C431" t="str">
            <v>Bulgaria2021</v>
          </cell>
          <cell r="D431" t="str">
            <v>Bulgaria</v>
          </cell>
          <cell r="E431">
            <v>2021</v>
          </cell>
          <cell r="F431">
            <v>0.22621661495717582</v>
          </cell>
        </row>
        <row r="432">
          <cell r="C432" t="str">
            <v>Bulgaria2022</v>
          </cell>
          <cell r="D432" t="str">
            <v>Bulgaria</v>
          </cell>
          <cell r="E432">
            <v>2022</v>
          </cell>
          <cell r="F432">
            <v>0.21007278124429127</v>
          </cell>
        </row>
        <row r="433">
          <cell r="C433" t="str">
            <v>Bulgaria2023</v>
          </cell>
          <cell r="D433" t="str">
            <v>Bulgaria</v>
          </cell>
          <cell r="E433">
            <v>2023</v>
          </cell>
          <cell r="F433">
            <v>0.21726965751954871</v>
          </cell>
        </row>
        <row r="434">
          <cell r="C434" t="str">
            <v>Burundi2000</v>
          </cell>
          <cell r="D434" t="str">
            <v>Burundi</v>
          </cell>
          <cell r="E434">
            <v>2000</v>
          </cell>
          <cell r="F434" t="str">
            <v/>
          </cell>
        </row>
        <row r="435">
          <cell r="C435" t="str">
            <v>Burundi2001</v>
          </cell>
          <cell r="D435" t="str">
            <v>Burundi</v>
          </cell>
          <cell r="E435">
            <v>2001</v>
          </cell>
          <cell r="F435" t="str">
            <v/>
          </cell>
        </row>
        <row r="436">
          <cell r="C436" t="str">
            <v>Burundi2002</v>
          </cell>
          <cell r="D436" t="str">
            <v>Burundi</v>
          </cell>
          <cell r="E436">
            <v>2002</v>
          </cell>
          <cell r="F436" t="str">
            <v/>
          </cell>
        </row>
        <row r="437">
          <cell r="C437" t="str">
            <v>Burundi2003</v>
          </cell>
          <cell r="D437" t="str">
            <v>Burundi</v>
          </cell>
          <cell r="E437">
            <v>2003</v>
          </cell>
          <cell r="F437" t="str">
            <v/>
          </cell>
        </row>
        <row r="438">
          <cell r="C438" t="str">
            <v>Burundi2004</v>
          </cell>
          <cell r="D438" t="str">
            <v>Burundi</v>
          </cell>
          <cell r="E438">
            <v>2004</v>
          </cell>
          <cell r="F438" t="str">
            <v/>
          </cell>
        </row>
        <row r="439">
          <cell r="C439" t="str">
            <v>Burundi2005</v>
          </cell>
          <cell r="D439" t="str">
            <v>Burundi</v>
          </cell>
          <cell r="E439">
            <v>2005</v>
          </cell>
          <cell r="F439" t="str">
            <v/>
          </cell>
        </row>
        <row r="440">
          <cell r="C440" t="str">
            <v>Burundi2006</v>
          </cell>
          <cell r="D440" t="str">
            <v>Burundi</v>
          </cell>
          <cell r="E440">
            <v>2006</v>
          </cell>
          <cell r="F440" t="str">
            <v/>
          </cell>
        </row>
        <row r="441">
          <cell r="C441" t="str">
            <v>Burundi2007</v>
          </cell>
          <cell r="D441" t="str">
            <v>Burundi</v>
          </cell>
          <cell r="E441">
            <v>2007</v>
          </cell>
          <cell r="F441" t="str">
            <v/>
          </cell>
        </row>
        <row r="442">
          <cell r="C442" t="str">
            <v>Burundi2008</v>
          </cell>
          <cell r="D442" t="str">
            <v>Burundi</v>
          </cell>
          <cell r="E442">
            <v>2008</v>
          </cell>
          <cell r="F442" t="str">
            <v/>
          </cell>
        </row>
        <row r="443">
          <cell r="C443" t="str">
            <v>Burundi2009</v>
          </cell>
          <cell r="D443" t="str">
            <v>Burundi</v>
          </cell>
          <cell r="E443">
            <v>2009</v>
          </cell>
          <cell r="F443" t="str">
            <v/>
          </cell>
        </row>
        <row r="444">
          <cell r="C444" t="str">
            <v>Burundi2010</v>
          </cell>
          <cell r="D444" t="str">
            <v>Burundi</v>
          </cell>
          <cell r="E444">
            <v>2010</v>
          </cell>
          <cell r="F444">
            <v>0.19715874423024296</v>
          </cell>
        </row>
        <row r="445">
          <cell r="C445" t="str">
            <v>Burundi2011</v>
          </cell>
          <cell r="D445" t="str">
            <v>Burundi</v>
          </cell>
          <cell r="E445">
            <v>2011</v>
          </cell>
          <cell r="F445">
            <v>0.19750330498678509</v>
          </cell>
        </row>
        <row r="446">
          <cell r="C446" t="str">
            <v>Burundi2012</v>
          </cell>
          <cell r="D446" t="str">
            <v>Burundi</v>
          </cell>
          <cell r="E446">
            <v>2012</v>
          </cell>
          <cell r="F446">
            <v>0.20222179160220347</v>
          </cell>
        </row>
        <row r="447">
          <cell r="C447" t="str">
            <v>Burundi2013</v>
          </cell>
          <cell r="D447" t="str">
            <v>Burundi</v>
          </cell>
          <cell r="E447">
            <v>2013</v>
          </cell>
          <cell r="F447">
            <v>0.22306636365557206</v>
          </cell>
        </row>
        <row r="448">
          <cell r="C448" t="str">
            <v>Burundi2014</v>
          </cell>
          <cell r="D448" t="str">
            <v>Burundi</v>
          </cell>
          <cell r="E448">
            <v>2014</v>
          </cell>
          <cell r="F448">
            <v>0.17310647094029655</v>
          </cell>
        </row>
        <row r="449">
          <cell r="C449" t="str">
            <v>Burundi2015</v>
          </cell>
          <cell r="D449" t="str">
            <v>Burundi</v>
          </cell>
          <cell r="E449">
            <v>2015</v>
          </cell>
          <cell r="F449">
            <v>0.18108429417934332</v>
          </cell>
        </row>
        <row r="450">
          <cell r="C450" t="str">
            <v>Burundi2016</v>
          </cell>
          <cell r="D450" t="str">
            <v>Burundi</v>
          </cell>
          <cell r="E450">
            <v>2016</v>
          </cell>
          <cell r="F450">
            <v>0.22384878503238392</v>
          </cell>
        </row>
        <row r="451">
          <cell r="C451" t="str">
            <v>Burundi2017</v>
          </cell>
          <cell r="D451" t="str">
            <v>Burundi</v>
          </cell>
          <cell r="E451">
            <v>2017</v>
          </cell>
          <cell r="F451">
            <v>0.2311706095220491</v>
          </cell>
        </row>
        <row r="452">
          <cell r="C452" t="str">
            <v>Burundi2018</v>
          </cell>
          <cell r="D452" t="str">
            <v>Burundi</v>
          </cell>
          <cell r="E452">
            <v>2018</v>
          </cell>
          <cell r="F452" t="str">
            <v/>
          </cell>
        </row>
        <row r="453">
          <cell r="C453" t="str">
            <v>Burundi2019</v>
          </cell>
          <cell r="D453" t="str">
            <v>Burundi</v>
          </cell>
          <cell r="E453">
            <v>2019</v>
          </cell>
          <cell r="F453" t="str">
            <v/>
          </cell>
        </row>
        <row r="454">
          <cell r="C454" t="str">
            <v>Burundi2020</v>
          </cell>
          <cell r="D454" t="str">
            <v>Burundi</v>
          </cell>
          <cell r="E454">
            <v>2020</v>
          </cell>
          <cell r="F454" t="str">
            <v/>
          </cell>
        </row>
        <row r="455">
          <cell r="C455" t="str">
            <v>Burundi2021</v>
          </cell>
          <cell r="D455" t="str">
            <v>Burundi</v>
          </cell>
          <cell r="E455">
            <v>2021</v>
          </cell>
          <cell r="F455" t="str">
            <v/>
          </cell>
        </row>
        <row r="456">
          <cell r="C456" t="str">
            <v>Burundi2022</v>
          </cell>
          <cell r="D456" t="str">
            <v>Burundi</v>
          </cell>
          <cell r="E456">
            <v>2022</v>
          </cell>
          <cell r="F456" t="str">
            <v/>
          </cell>
        </row>
        <row r="457">
          <cell r="C457" t="str">
            <v>Burundi2023</v>
          </cell>
          <cell r="D457" t="str">
            <v>Burundi</v>
          </cell>
          <cell r="E457">
            <v>2023</v>
          </cell>
          <cell r="F457" t="str">
            <v/>
          </cell>
        </row>
        <row r="458">
          <cell r="C458" t="str">
            <v>Cambodia2000</v>
          </cell>
          <cell r="D458" t="str">
            <v>Cambodia</v>
          </cell>
          <cell r="E458">
            <v>2000</v>
          </cell>
          <cell r="F458" t="str">
            <v/>
          </cell>
        </row>
        <row r="459">
          <cell r="C459" t="str">
            <v>Cambodia2001</v>
          </cell>
          <cell r="D459" t="str">
            <v>Cambodia</v>
          </cell>
          <cell r="E459">
            <v>2001</v>
          </cell>
          <cell r="F459" t="str">
            <v/>
          </cell>
        </row>
        <row r="460">
          <cell r="C460" t="str">
            <v>Cambodia2002</v>
          </cell>
          <cell r="D460" t="str">
            <v>Cambodia</v>
          </cell>
          <cell r="E460">
            <v>2002</v>
          </cell>
          <cell r="F460" t="str">
            <v/>
          </cell>
        </row>
        <row r="461">
          <cell r="C461" t="str">
            <v>Cambodia2003</v>
          </cell>
          <cell r="D461" t="str">
            <v>Cambodia</v>
          </cell>
          <cell r="E461">
            <v>2003</v>
          </cell>
          <cell r="F461" t="str">
            <v/>
          </cell>
        </row>
        <row r="462">
          <cell r="C462" t="str">
            <v>Cambodia2004</v>
          </cell>
          <cell r="D462" t="str">
            <v>Cambodia</v>
          </cell>
          <cell r="E462">
            <v>2004</v>
          </cell>
          <cell r="F462" t="str">
            <v/>
          </cell>
        </row>
        <row r="463">
          <cell r="C463" t="str">
            <v>Cambodia2005</v>
          </cell>
          <cell r="D463" t="str">
            <v>Cambodia</v>
          </cell>
          <cell r="E463">
            <v>2005</v>
          </cell>
          <cell r="F463" t="str">
            <v/>
          </cell>
        </row>
        <row r="464">
          <cell r="C464" t="str">
            <v>Cambodia2006</v>
          </cell>
          <cell r="D464" t="str">
            <v>Cambodia</v>
          </cell>
          <cell r="E464">
            <v>2006</v>
          </cell>
          <cell r="F464" t="str">
            <v/>
          </cell>
        </row>
        <row r="465">
          <cell r="C465" t="str">
            <v>Cambodia2007</v>
          </cell>
          <cell r="D465" t="str">
            <v>Cambodia</v>
          </cell>
          <cell r="E465">
            <v>2007</v>
          </cell>
          <cell r="F465" t="str">
            <v/>
          </cell>
        </row>
        <row r="466">
          <cell r="C466" t="str">
            <v>Cambodia2008</v>
          </cell>
          <cell r="D466" t="str">
            <v>Cambodia</v>
          </cell>
          <cell r="E466">
            <v>2008</v>
          </cell>
          <cell r="F466" t="str">
            <v/>
          </cell>
        </row>
        <row r="467">
          <cell r="C467" t="str">
            <v>Cambodia2009</v>
          </cell>
          <cell r="D467" t="str">
            <v>Cambodia</v>
          </cell>
          <cell r="E467">
            <v>2009</v>
          </cell>
          <cell r="F467" t="str">
            <v/>
          </cell>
        </row>
        <row r="468">
          <cell r="C468" t="str">
            <v>Cambodia2010</v>
          </cell>
          <cell r="D468" t="str">
            <v>Cambodia</v>
          </cell>
          <cell r="E468">
            <v>2010</v>
          </cell>
          <cell r="F468">
            <v>0.3046380752669377</v>
          </cell>
        </row>
        <row r="469">
          <cell r="C469" t="str">
            <v>Cambodia2011</v>
          </cell>
          <cell r="D469" t="str">
            <v>Cambodia</v>
          </cell>
          <cell r="E469">
            <v>2011</v>
          </cell>
          <cell r="F469">
            <v>0.25154515954037032</v>
          </cell>
        </row>
        <row r="470">
          <cell r="C470" t="str">
            <v>Cambodia2012</v>
          </cell>
          <cell r="D470" t="str">
            <v>Cambodia</v>
          </cell>
          <cell r="E470">
            <v>2012</v>
          </cell>
          <cell r="F470">
            <v>0.24244730998126632</v>
          </cell>
        </row>
        <row r="471">
          <cell r="C471" t="str">
            <v>Cambodia2013</v>
          </cell>
          <cell r="D471" t="str">
            <v>Cambodia</v>
          </cell>
          <cell r="E471">
            <v>2013</v>
          </cell>
          <cell r="F471">
            <v>0.2342616043210238</v>
          </cell>
        </row>
        <row r="472">
          <cell r="C472" t="str">
            <v>Cambodia2014</v>
          </cell>
          <cell r="D472" t="str">
            <v>Cambodia</v>
          </cell>
          <cell r="E472">
            <v>2014</v>
          </cell>
          <cell r="F472">
            <v>0.20406441281186843</v>
          </cell>
        </row>
        <row r="473">
          <cell r="C473" t="str">
            <v>Cambodia2015</v>
          </cell>
          <cell r="D473" t="str">
            <v>Cambodia</v>
          </cell>
          <cell r="E473">
            <v>2015</v>
          </cell>
          <cell r="F473">
            <v>0.20308667155969387</v>
          </cell>
        </row>
        <row r="474">
          <cell r="C474" t="str">
            <v>Cambodia2016</v>
          </cell>
          <cell r="D474" t="str">
            <v>Cambodia</v>
          </cell>
          <cell r="E474">
            <v>2016</v>
          </cell>
          <cell r="F474">
            <v>0.20859407467391863</v>
          </cell>
        </row>
        <row r="475">
          <cell r="C475" t="str">
            <v>Cambodia2017</v>
          </cell>
          <cell r="D475" t="str">
            <v>Cambodia</v>
          </cell>
          <cell r="E475">
            <v>2017</v>
          </cell>
          <cell r="F475">
            <v>0.21911211098192063</v>
          </cell>
        </row>
        <row r="476">
          <cell r="C476" t="str">
            <v>Cambodia2018</v>
          </cell>
          <cell r="D476" t="str">
            <v>Cambodia</v>
          </cell>
          <cell r="E476">
            <v>2018</v>
          </cell>
          <cell r="F476">
            <v>0.22202926569916753</v>
          </cell>
        </row>
        <row r="477">
          <cell r="C477" t="str">
            <v>Cambodia2019</v>
          </cell>
          <cell r="D477" t="str">
            <v>Cambodia</v>
          </cell>
          <cell r="E477">
            <v>2019</v>
          </cell>
          <cell r="F477">
            <v>0.21766854015164813</v>
          </cell>
        </row>
        <row r="478">
          <cell r="C478" t="str">
            <v>Cambodia2020</v>
          </cell>
          <cell r="D478" t="str">
            <v>Cambodia</v>
          </cell>
          <cell r="E478">
            <v>2020</v>
          </cell>
          <cell r="F478">
            <v>0.226648615659512</v>
          </cell>
        </row>
        <row r="479">
          <cell r="C479" t="str">
            <v>Cambodia2021</v>
          </cell>
          <cell r="D479" t="str">
            <v>Cambodia</v>
          </cell>
          <cell r="E479">
            <v>2021</v>
          </cell>
          <cell r="F479">
            <v>0.22310974368777947</v>
          </cell>
        </row>
        <row r="480">
          <cell r="C480" t="str">
            <v>Cambodia2022</v>
          </cell>
          <cell r="D480" t="str">
            <v>Cambodia</v>
          </cell>
          <cell r="E480">
            <v>2022</v>
          </cell>
          <cell r="F480">
            <v>0.21661734653375125</v>
          </cell>
        </row>
        <row r="481">
          <cell r="C481" t="str">
            <v>Cambodia2023</v>
          </cell>
          <cell r="D481" t="str">
            <v>Cambodia</v>
          </cell>
          <cell r="E481">
            <v>2023</v>
          </cell>
          <cell r="F481">
            <v>0.22523962914928822</v>
          </cell>
        </row>
        <row r="482">
          <cell r="C482" t="str">
            <v>Cameroon2000</v>
          </cell>
          <cell r="D482" t="str">
            <v>Cameroon</v>
          </cell>
          <cell r="E482">
            <v>2000</v>
          </cell>
          <cell r="F482" t="str">
            <v/>
          </cell>
        </row>
        <row r="483">
          <cell r="C483" t="str">
            <v>Cameroon2001</v>
          </cell>
          <cell r="D483" t="str">
            <v>Cameroon</v>
          </cell>
          <cell r="E483">
            <v>2001</v>
          </cell>
          <cell r="F483" t="str">
            <v/>
          </cell>
        </row>
        <row r="484">
          <cell r="C484" t="str">
            <v>Cameroon2002</v>
          </cell>
          <cell r="D484" t="str">
            <v>Cameroon</v>
          </cell>
          <cell r="E484">
            <v>2002</v>
          </cell>
          <cell r="F484" t="str">
            <v/>
          </cell>
        </row>
        <row r="485">
          <cell r="C485" t="str">
            <v>Cameroon2003</v>
          </cell>
          <cell r="D485" t="str">
            <v>Cameroon</v>
          </cell>
          <cell r="E485">
            <v>2003</v>
          </cell>
          <cell r="F485" t="str">
            <v/>
          </cell>
        </row>
        <row r="486">
          <cell r="C486" t="str">
            <v>Cameroon2004</v>
          </cell>
          <cell r="D486" t="str">
            <v>Cameroon</v>
          </cell>
          <cell r="E486">
            <v>2004</v>
          </cell>
          <cell r="F486" t="str">
            <v/>
          </cell>
        </row>
        <row r="487">
          <cell r="C487" t="str">
            <v>Cameroon2005</v>
          </cell>
          <cell r="D487" t="str">
            <v>Cameroon</v>
          </cell>
          <cell r="E487">
            <v>2005</v>
          </cell>
          <cell r="F487" t="str">
            <v/>
          </cell>
        </row>
        <row r="488">
          <cell r="C488" t="str">
            <v>Cameroon2006</v>
          </cell>
          <cell r="D488" t="str">
            <v>Cameroon</v>
          </cell>
          <cell r="E488">
            <v>2006</v>
          </cell>
          <cell r="F488" t="str">
            <v/>
          </cell>
        </row>
        <row r="489">
          <cell r="C489" t="str">
            <v>Cameroon2007</v>
          </cell>
          <cell r="D489" t="str">
            <v>Cameroon</v>
          </cell>
          <cell r="E489">
            <v>2007</v>
          </cell>
          <cell r="F489" t="str">
            <v/>
          </cell>
        </row>
        <row r="490">
          <cell r="C490" t="str">
            <v>Cameroon2008</v>
          </cell>
          <cell r="D490" t="str">
            <v>Cameroon</v>
          </cell>
          <cell r="E490">
            <v>2008</v>
          </cell>
          <cell r="F490" t="str">
            <v/>
          </cell>
        </row>
        <row r="491">
          <cell r="C491" t="str">
            <v>Cameroon2009</v>
          </cell>
          <cell r="D491" t="str">
            <v>Cameroon</v>
          </cell>
          <cell r="E491">
            <v>2009</v>
          </cell>
          <cell r="F491" t="str">
            <v/>
          </cell>
        </row>
        <row r="492">
          <cell r="C492" t="str">
            <v>Cameroon2010</v>
          </cell>
          <cell r="D492" t="str">
            <v>Cameroon</v>
          </cell>
          <cell r="E492">
            <v>2010</v>
          </cell>
          <cell r="F492">
            <v>8.7752684825227856E-2</v>
          </cell>
        </row>
        <row r="493">
          <cell r="C493" t="str">
            <v>Cameroon2011</v>
          </cell>
          <cell r="D493" t="str">
            <v>Cameroon</v>
          </cell>
          <cell r="E493">
            <v>2011</v>
          </cell>
          <cell r="F493">
            <v>5.472324792329946E-2</v>
          </cell>
        </row>
        <row r="494">
          <cell r="C494" t="str">
            <v>Cameroon2012</v>
          </cell>
          <cell r="D494" t="str">
            <v>Cameroon</v>
          </cell>
          <cell r="E494">
            <v>2012</v>
          </cell>
          <cell r="F494">
            <v>6.3067027201496595E-2</v>
          </cell>
        </row>
        <row r="495">
          <cell r="C495" t="str">
            <v>Cameroon2013</v>
          </cell>
          <cell r="D495" t="str">
            <v>Cameroon</v>
          </cell>
          <cell r="E495">
            <v>2013</v>
          </cell>
          <cell r="F495">
            <v>7.8732430203589929E-2</v>
          </cell>
        </row>
        <row r="496">
          <cell r="C496" t="str">
            <v>Cameroon2014</v>
          </cell>
          <cell r="D496" t="str">
            <v>Cameroon</v>
          </cell>
          <cell r="E496">
            <v>2014</v>
          </cell>
          <cell r="F496">
            <v>0.10590742897783811</v>
          </cell>
        </row>
        <row r="497">
          <cell r="C497" t="str">
            <v>Cameroon2015</v>
          </cell>
          <cell r="D497" t="str">
            <v>Cameroon</v>
          </cell>
          <cell r="E497">
            <v>2015</v>
          </cell>
          <cell r="F497">
            <v>0.10228175496774508</v>
          </cell>
        </row>
        <row r="498">
          <cell r="C498" t="str">
            <v>Cameroon2016</v>
          </cell>
          <cell r="D498" t="str">
            <v>Cameroon</v>
          </cell>
          <cell r="E498">
            <v>2016</v>
          </cell>
          <cell r="F498">
            <v>9.0854415037376401E-2</v>
          </cell>
        </row>
        <row r="499">
          <cell r="C499" t="str">
            <v>Cameroon2017</v>
          </cell>
          <cell r="D499" t="str">
            <v>Cameroon</v>
          </cell>
          <cell r="E499">
            <v>2017</v>
          </cell>
          <cell r="F499">
            <v>9.6874450052251829E-2</v>
          </cell>
        </row>
        <row r="500">
          <cell r="C500" t="str">
            <v>Cameroon2018</v>
          </cell>
          <cell r="D500" t="str">
            <v>Cameroon</v>
          </cell>
          <cell r="E500">
            <v>2018</v>
          </cell>
          <cell r="F500">
            <v>0.10833813247956721</v>
          </cell>
        </row>
        <row r="501">
          <cell r="C501" t="str">
            <v>Cameroon2019</v>
          </cell>
          <cell r="D501" t="str">
            <v>Cameroon</v>
          </cell>
          <cell r="E501">
            <v>2019</v>
          </cell>
          <cell r="F501">
            <v>0.10754267428993664</v>
          </cell>
        </row>
        <row r="502">
          <cell r="C502" t="str">
            <v>Cameroon2020</v>
          </cell>
          <cell r="D502" t="str">
            <v>Cameroon</v>
          </cell>
          <cell r="E502">
            <v>2020</v>
          </cell>
          <cell r="F502">
            <v>0.1375134321911933</v>
          </cell>
        </row>
        <row r="503">
          <cell r="C503" t="str">
            <v>Cameroon2021</v>
          </cell>
          <cell r="D503" t="str">
            <v>Cameroon</v>
          </cell>
          <cell r="E503">
            <v>2021</v>
          </cell>
          <cell r="F503">
            <v>0.14188626683591352</v>
          </cell>
        </row>
        <row r="504">
          <cell r="C504" t="str">
            <v>Cameroon2022</v>
          </cell>
          <cell r="D504" t="str">
            <v>Cameroon</v>
          </cell>
          <cell r="E504">
            <v>2022</v>
          </cell>
          <cell r="F504">
            <v>0.15030246069606173</v>
          </cell>
        </row>
        <row r="505">
          <cell r="C505" t="str">
            <v>Cameroon2023</v>
          </cell>
          <cell r="D505" t="str">
            <v>Cameroon</v>
          </cell>
          <cell r="E505">
            <v>2023</v>
          </cell>
          <cell r="F505">
            <v>0.15280430817927804</v>
          </cell>
        </row>
        <row r="506">
          <cell r="C506" t="str">
            <v>Canada2000</v>
          </cell>
          <cell r="D506" t="str">
            <v>Canada</v>
          </cell>
          <cell r="E506">
            <v>2000</v>
          </cell>
          <cell r="F506" t="str">
            <v/>
          </cell>
        </row>
        <row r="507">
          <cell r="C507" t="str">
            <v>Canada2001</v>
          </cell>
          <cell r="D507" t="str">
            <v>Canada</v>
          </cell>
          <cell r="E507">
            <v>2001</v>
          </cell>
          <cell r="F507" t="str">
            <v/>
          </cell>
        </row>
        <row r="508">
          <cell r="C508" t="str">
            <v>Canada2002</v>
          </cell>
          <cell r="D508" t="str">
            <v>Canada</v>
          </cell>
          <cell r="E508">
            <v>2002</v>
          </cell>
          <cell r="F508" t="str">
            <v/>
          </cell>
        </row>
        <row r="509">
          <cell r="C509" t="str">
            <v>Canada2003</v>
          </cell>
          <cell r="D509" t="str">
            <v>Canada</v>
          </cell>
          <cell r="E509">
            <v>2003</v>
          </cell>
          <cell r="F509" t="str">
            <v/>
          </cell>
        </row>
        <row r="510">
          <cell r="C510" t="str">
            <v>Canada2004</v>
          </cell>
          <cell r="D510" t="str">
            <v>Canada</v>
          </cell>
          <cell r="E510">
            <v>2004</v>
          </cell>
          <cell r="F510" t="str">
            <v/>
          </cell>
        </row>
        <row r="511">
          <cell r="C511" t="str">
            <v>Canada2005</v>
          </cell>
          <cell r="D511" t="str">
            <v>Canada</v>
          </cell>
          <cell r="E511">
            <v>2005</v>
          </cell>
          <cell r="F511">
            <v>0.15335793486229807</v>
          </cell>
        </row>
        <row r="512">
          <cell r="C512" t="str">
            <v>Canada2006</v>
          </cell>
          <cell r="D512" t="str">
            <v>Canada</v>
          </cell>
          <cell r="E512">
            <v>2006</v>
          </cell>
          <cell r="F512">
            <v>0.15353392570721006</v>
          </cell>
        </row>
        <row r="513">
          <cell r="C513" t="str">
            <v>Canada2007</v>
          </cell>
          <cell r="D513" t="str">
            <v>Canada</v>
          </cell>
          <cell r="E513">
            <v>2007</v>
          </cell>
          <cell r="F513">
            <v>0.14831721299352937</v>
          </cell>
        </row>
        <row r="514">
          <cell r="C514" t="str">
            <v>Canada2008</v>
          </cell>
          <cell r="D514" t="str">
            <v>Canada</v>
          </cell>
          <cell r="E514">
            <v>2008</v>
          </cell>
          <cell r="F514">
            <v>0.12222385349678805</v>
          </cell>
        </row>
        <row r="515">
          <cell r="C515" t="str">
            <v>Canada2009</v>
          </cell>
          <cell r="D515" t="str">
            <v>Canada</v>
          </cell>
          <cell r="E515">
            <v>2009</v>
          </cell>
          <cell r="F515">
            <v>0.14685266532349539</v>
          </cell>
        </row>
        <row r="516">
          <cell r="C516" t="str">
            <v>Canada2010</v>
          </cell>
          <cell r="D516" t="str">
            <v>Canada</v>
          </cell>
          <cell r="E516">
            <v>2010</v>
          </cell>
          <cell r="F516">
            <v>0.15565365103092016</v>
          </cell>
        </row>
        <row r="517">
          <cell r="C517" t="str">
            <v>Canada2011</v>
          </cell>
          <cell r="D517" t="str">
            <v>Canada</v>
          </cell>
          <cell r="E517">
            <v>2011</v>
          </cell>
          <cell r="F517">
            <v>0.15885664293389587</v>
          </cell>
        </row>
        <row r="518">
          <cell r="C518" t="str">
            <v>Canada2012</v>
          </cell>
          <cell r="D518" t="str">
            <v>Canada</v>
          </cell>
          <cell r="E518">
            <v>2012</v>
          </cell>
          <cell r="F518">
            <v>0.16155378499054146</v>
          </cell>
        </row>
        <row r="519">
          <cell r="C519" t="str">
            <v>Canada2013</v>
          </cell>
          <cell r="D519" t="str">
            <v>Canada</v>
          </cell>
          <cell r="E519">
            <v>2013</v>
          </cell>
          <cell r="F519">
            <v>0.14329449313035944</v>
          </cell>
        </row>
        <row r="520">
          <cell r="C520" t="str">
            <v>Canada2014</v>
          </cell>
          <cell r="D520" t="str">
            <v>Canada</v>
          </cell>
          <cell r="E520">
            <v>2014</v>
          </cell>
          <cell r="F520">
            <v>0.14230582822996257</v>
          </cell>
        </row>
        <row r="521">
          <cell r="C521" t="str">
            <v>Canada2015</v>
          </cell>
          <cell r="D521" t="str">
            <v>Canada</v>
          </cell>
          <cell r="E521">
            <v>2015</v>
          </cell>
          <cell r="F521">
            <v>0.14197676913705093</v>
          </cell>
        </row>
        <row r="522">
          <cell r="C522" t="str">
            <v>Canada2016</v>
          </cell>
          <cell r="D522" t="str">
            <v>Canada</v>
          </cell>
          <cell r="E522">
            <v>2016</v>
          </cell>
          <cell r="F522">
            <v>0.14761293731413647</v>
          </cell>
        </row>
        <row r="523">
          <cell r="C523" t="str">
            <v>Canada2017</v>
          </cell>
          <cell r="D523" t="str">
            <v>Canada</v>
          </cell>
          <cell r="E523">
            <v>2017</v>
          </cell>
          <cell r="F523">
            <v>0.14805397622379243</v>
          </cell>
        </row>
        <row r="524">
          <cell r="C524" t="str">
            <v>Canada2018</v>
          </cell>
          <cell r="D524" t="str">
            <v>Canada</v>
          </cell>
          <cell r="E524">
            <v>2018</v>
          </cell>
          <cell r="F524">
            <v>0.15249074100001142</v>
          </cell>
        </row>
        <row r="525">
          <cell r="C525" t="str">
            <v>Canada2019</v>
          </cell>
          <cell r="D525" t="str">
            <v>Canada</v>
          </cell>
          <cell r="E525">
            <v>2019</v>
          </cell>
          <cell r="F525">
            <v>0.15343128527627176</v>
          </cell>
        </row>
        <row r="526">
          <cell r="C526" t="str">
            <v>Canada2020</v>
          </cell>
          <cell r="D526" t="str">
            <v>Canada</v>
          </cell>
          <cell r="E526">
            <v>2020</v>
          </cell>
          <cell r="F526">
            <v>0.16095343853572705</v>
          </cell>
        </row>
        <row r="527">
          <cell r="C527" t="str">
            <v>Canada2021</v>
          </cell>
          <cell r="D527" t="str">
            <v>Canada</v>
          </cell>
          <cell r="E527">
            <v>2021</v>
          </cell>
          <cell r="F527">
            <v>0.1717223352891202</v>
          </cell>
        </row>
        <row r="528">
          <cell r="C528" t="str">
            <v>Canada2022</v>
          </cell>
          <cell r="D528" t="str">
            <v>Canada</v>
          </cell>
          <cell r="E528">
            <v>2022</v>
          </cell>
          <cell r="F528">
            <v>0.17360733003529824</v>
          </cell>
        </row>
        <row r="529">
          <cell r="C529" t="str">
            <v>Canada2023</v>
          </cell>
          <cell r="D529" t="str">
            <v>Canada</v>
          </cell>
          <cell r="E529">
            <v>2023</v>
          </cell>
          <cell r="F529">
            <v>0.17139431441814998</v>
          </cell>
        </row>
        <row r="530">
          <cell r="C530" t="str">
            <v>Central African Rep.2000</v>
          </cell>
          <cell r="D530" t="str">
            <v>Central African Rep.</v>
          </cell>
          <cell r="E530">
            <v>2000</v>
          </cell>
          <cell r="F530" t="str">
            <v/>
          </cell>
        </row>
        <row r="531">
          <cell r="C531" t="str">
            <v>Central African Rep.2001</v>
          </cell>
          <cell r="D531" t="str">
            <v>Central African Rep.</v>
          </cell>
          <cell r="E531">
            <v>2001</v>
          </cell>
          <cell r="F531" t="str">
            <v/>
          </cell>
        </row>
        <row r="532">
          <cell r="C532" t="str">
            <v>Central African Rep.2002</v>
          </cell>
          <cell r="D532" t="str">
            <v>Central African Rep.</v>
          </cell>
          <cell r="E532">
            <v>2002</v>
          </cell>
          <cell r="F532" t="str">
            <v/>
          </cell>
        </row>
        <row r="533">
          <cell r="C533" t="str">
            <v>Central African Rep.2003</v>
          </cell>
          <cell r="D533" t="str">
            <v>Central African Rep.</v>
          </cell>
          <cell r="E533">
            <v>2003</v>
          </cell>
          <cell r="F533" t="str">
            <v/>
          </cell>
        </row>
        <row r="534">
          <cell r="C534" t="str">
            <v>Central African Rep.2004</v>
          </cell>
          <cell r="D534" t="str">
            <v>Central African Rep.</v>
          </cell>
          <cell r="E534">
            <v>2004</v>
          </cell>
          <cell r="F534" t="str">
            <v/>
          </cell>
        </row>
        <row r="535">
          <cell r="C535" t="str">
            <v>Central African Rep.2005</v>
          </cell>
          <cell r="D535" t="str">
            <v>Central African Rep.</v>
          </cell>
          <cell r="E535">
            <v>2005</v>
          </cell>
          <cell r="F535" t="str">
            <v/>
          </cell>
        </row>
        <row r="536">
          <cell r="C536" t="str">
            <v>Central African Rep.2006</v>
          </cell>
          <cell r="D536" t="str">
            <v>Central African Rep.</v>
          </cell>
          <cell r="E536">
            <v>2006</v>
          </cell>
          <cell r="F536" t="str">
            <v/>
          </cell>
        </row>
        <row r="537">
          <cell r="C537" t="str">
            <v>Central African Rep.2007</v>
          </cell>
          <cell r="D537" t="str">
            <v>Central African Rep.</v>
          </cell>
          <cell r="E537">
            <v>2007</v>
          </cell>
          <cell r="F537" t="str">
            <v/>
          </cell>
        </row>
        <row r="538">
          <cell r="C538" t="str">
            <v>Central African Rep.2008</v>
          </cell>
          <cell r="D538" t="str">
            <v>Central African Rep.</v>
          </cell>
          <cell r="E538">
            <v>2008</v>
          </cell>
          <cell r="F538" t="str">
            <v/>
          </cell>
        </row>
        <row r="539">
          <cell r="C539" t="str">
            <v>Central African Rep.2009</v>
          </cell>
          <cell r="D539" t="str">
            <v>Central African Rep.</v>
          </cell>
          <cell r="E539">
            <v>2009</v>
          </cell>
          <cell r="F539" t="str">
            <v/>
          </cell>
        </row>
        <row r="540">
          <cell r="C540" t="str">
            <v>Central African Rep.2010</v>
          </cell>
          <cell r="D540" t="str">
            <v>Central African Rep.</v>
          </cell>
          <cell r="E540">
            <v>2010</v>
          </cell>
          <cell r="F540">
            <v>0.16467934587583943</v>
          </cell>
        </row>
        <row r="541">
          <cell r="C541" t="str">
            <v>Central African Rep.2011</v>
          </cell>
          <cell r="D541" t="str">
            <v>Central African Rep.</v>
          </cell>
          <cell r="E541">
            <v>2011</v>
          </cell>
          <cell r="F541">
            <v>0.2556257521058965</v>
          </cell>
        </row>
        <row r="542">
          <cell r="C542" t="str">
            <v>Central African Rep.2012</v>
          </cell>
          <cell r="D542" t="str">
            <v>Central African Rep.</v>
          </cell>
          <cell r="E542">
            <v>2012</v>
          </cell>
          <cell r="F542">
            <v>0.22690509583917717</v>
          </cell>
        </row>
        <row r="543">
          <cell r="C543" t="str">
            <v>Central African Rep.2013</v>
          </cell>
          <cell r="D543" t="str">
            <v>Central African Rep.</v>
          </cell>
          <cell r="E543">
            <v>2013</v>
          </cell>
          <cell r="F543">
            <v>0.39070086251213798</v>
          </cell>
        </row>
        <row r="544">
          <cell r="C544" t="str">
            <v>Central African Rep.2014</v>
          </cell>
          <cell r="D544" t="str">
            <v>Central African Rep.</v>
          </cell>
          <cell r="E544">
            <v>2014</v>
          </cell>
          <cell r="F544">
            <v>0.42202602852869614</v>
          </cell>
        </row>
        <row r="545">
          <cell r="C545" t="str">
            <v>Central African Rep.2015</v>
          </cell>
          <cell r="D545" t="str">
            <v>Central African Rep.</v>
          </cell>
          <cell r="E545">
            <v>2015</v>
          </cell>
          <cell r="F545">
            <v>0.38707152274225443</v>
          </cell>
        </row>
        <row r="546">
          <cell r="C546" t="str">
            <v>Central African Rep.2016</v>
          </cell>
          <cell r="D546" t="str">
            <v>Central African Rep.</v>
          </cell>
          <cell r="E546">
            <v>2016</v>
          </cell>
          <cell r="F546">
            <v>0.32018278343903656</v>
          </cell>
        </row>
        <row r="547">
          <cell r="C547" t="str">
            <v>Central African Rep.2017</v>
          </cell>
          <cell r="D547" t="str">
            <v>Central African Rep.</v>
          </cell>
          <cell r="E547">
            <v>2017</v>
          </cell>
          <cell r="F547">
            <v>0.34304333341458859</v>
          </cell>
        </row>
        <row r="548">
          <cell r="C548" t="str">
            <v>Central African Rep.2018</v>
          </cell>
          <cell r="D548" t="str">
            <v>Central African Rep.</v>
          </cell>
          <cell r="E548">
            <v>2018</v>
          </cell>
          <cell r="F548">
            <v>0.28499830451000341</v>
          </cell>
        </row>
        <row r="549">
          <cell r="C549" t="str">
            <v>Central African Rep.2019</v>
          </cell>
          <cell r="D549" t="str">
            <v>Central African Rep.</v>
          </cell>
          <cell r="E549">
            <v>2019</v>
          </cell>
          <cell r="F549">
            <v>0.30268011436830367</v>
          </cell>
        </row>
        <row r="550">
          <cell r="C550" t="str">
            <v>Central African Rep.2020</v>
          </cell>
          <cell r="D550" t="str">
            <v>Central African Rep.</v>
          </cell>
          <cell r="E550">
            <v>2020</v>
          </cell>
          <cell r="F550">
            <v>0.23885951562884053</v>
          </cell>
        </row>
        <row r="551">
          <cell r="C551" t="str">
            <v>Central African Rep.2021</v>
          </cell>
          <cell r="D551" t="str">
            <v>Central African Rep.</v>
          </cell>
          <cell r="E551">
            <v>2021</v>
          </cell>
          <cell r="F551">
            <v>0.21030225448665582</v>
          </cell>
        </row>
        <row r="552">
          <cell r="C552" t="str">
            <v>Central African Rep.2022</v>
          </cell>
          <cell r="D552" t="str">
            <v>Central African Rep.</v>
          </cell>
          <cell r="E552">
            <v>2022</v>
          </cell>
          <cell r="F552">
            <v>0.23496348085634453</v>
          </cell>
        </row>
        <row r="553">
          <cell r="C553" t="str">
            <v>Central African Rep.2023</v>
          </cell>
          <cell r="D553" t="str">
            <v>Central African Rep.</v>
          </cell>
          <cell r="E553">
            <v>2023</v>
          </cell>
          <cell r="F553">
            <v>0.1894778191565156</v>
          </cell>
        </row>
        <row r="554">
          <cell r="C554" t="str">
            <v>Chad2000</v>
          </cell>
          <cell r="D554" t="str">
            <v>Chad</v>
          </cell>
          <cell r="E554">
            <v>2000</v>
          </cell>
          <cell r="F554" t="str">
            <v/>
          </cell>
        </row>
        <row r="555">
          <cell r="C555" t="str">
            <v>Chad2001</v>
          </cell>
          <cell r="D555" t="str">
            <v>Chad</v>
          </cell>
          <cell r="E555">
            <v>2001</v>
          </cell>
          <cell r="F555" t="str">
            <v/>
          </cell>
        </row>
        <row r="556">
          <cell r="C556" t="str">
            <v>Chad2002</v>
          </cell>
          <cell r="D556" t="str">
            <v>Chad</v>
          </cell>
          <cell r="E556">
            <v>2002</v>
          </cell>
          <cell r="F556" t="str">
            <v/>
          </cell>
        </row>
        <row r="557">
          <cell r="C557" t="str">
            <v>Chad2003</v>
          </cell>
          <cell r="D557" t="str">
            <v>Chad</v>
          </cell>
          <cell r="E557">
            <v>2003</v>
          </cell>
          <cell r="F557" t="str">
            <v/>
          </cell>
        </row>
        <row r="558">
          <cell r="C558" t="str">
            <v>Chad2004</v>
          </cell>
          <cell r="D558" t="str">
            <v>Chad</v>
          </cell>
          <cell r="E558">
            <v>2004</v>
          </cell>
          <cell r="F558" t="str">
            <v/>
          </cell>
        </row>
        <row r="559">
          <cell r="C559" t="str">
            <v>Chad2005</v>
          </cell>
          <cell r="D559" t="str">
            <v>Chad</v>
          </cell>
          <cell r="E559">
            <v>2005</v>
          </cell>
          <cell r="F559" t="str">
            <v/>
          </cell>
        </row>
        <row r="560">
          <cell r="C560" t="str">
            <v>Chad2006</v>
          </cell>
          <cell r="D560" t="str">
            <v>Chad</v>
          </cell>
          <cell r="E560">
            <v>2006</v>
          </cell>
          <cell r="F560" t="str">
            <v/>
          </cell>
        </row>
        <row r="561">
          <cell r="C561" t="str">
            <v>Chad2007</v>
          </cell>
          <cell r="D561" t="str">
            <v>Chad</v>
          </cell>
          <cell r="E561">
            <v>2007</v>
          </cell>
          <cell r="F561" t="str">
            <v/>
          </cell>
        </row>
        <row r="562">
          <cell r="C562" t="str">
            <v>Chad2008</v>
          </cell>
          <cell r="D562" t="str">
            <v>Chad</v>
          </cell>
          <cell r="E562">
            <v>2008</v>
          </cell>
          <cell r="F562" t="str">
            <v/>
          </cell>
        </row>
        <row r="563">
          <cell r="C563" t="str">
            <v>Chad2009</v>
          </cell>
          <cell r="D563" t="str">
            <v>Chad</v>
          </cell>
          <cell r="E563">
            <v>2009</v>
          </cell>
          <cell r="F563" t="str">
            <v/>
          </cell>
        </row>
        <row r="564">
          <cell r="C564" t="str">
            <v>Chad2010</v>
          </cell>
          <cell r="D564" t="str">
            <v>Chad</v>
          </cell>
          <cell r="E564">
            <v>2010</v>
          </cell>
          <cell r="F564">
            <v>0.12545649838882922</v>
          </cell>
        </row>
        <row r="565">
          <cell r="C565" t="str">
            <v>Chad2011</v>
          </cell>
          <cell r="D565" t="str">
            <v>Chad</v>
          </cell>
          <cell r="E565">
            <v>2011</v>
          </cell>
          <cell r="F565">
            <v>0.20015566349100009</v>
          </cell>
        </row>
        <row r="566">
          <cell r="C566" t="str">
            <v>Chad2012</v>
          </cell>
          <cell r="D566" t="str">
            <v>Chad</v>
          </cell>
          <cell r="E566">
            <v>2012</v>
          </cell>
          <cell r="F566">
            <v>0.18119042355358467</v>
          </cell>
        </row>
        <row r="567">
          <cell r="C567" t="str">
            <v>Chad2013</v>
          </cell>
          <cell r="D567" t="str">
            <v>Chad</v>
          </cell>
          <cell r="E567">
            <v>2013</v>
          </cell>
          <cell r="F567">
            <v>0.2198714856627286</v>
          </cell>
        </row>
        <row r="568">
          <cell r="C568" t="str">
            <v>Chad2014</v>
          </cell>
          <cell r="D568" t="str">
            <v>Chad</v>
          </cell>
          <cell r="E568">
            <v>2014</v>
          </cell>
          <cell r="F568">
            <v>0.1343309534095411</v>
          </cell>
        </row>
        <row r="569">
          <cell r="C569" t="str">
            <v>Chad2015</v>
          </cell>
          <cell r="D569" t="str">
            <v>Chad</v>
          </cell>
          <cell r="E569">
            <v>2015</v>
          </cell>
          <cell r="F569">
            <v>0.14661444688372588</v>
          </cell>
        </row>
        <row r="570">
          <cell r="C570" t="str">
            <v>Chad2016</v>
          </cell>
          <cell r="D570" t="str">
            <v>Chad</v>
          </cell>
          <cell r="E570">
            <v>2016</v>
          </cell>
          <cell r="F570">
            <v>0.13168541773648912</v>
          </cell>
        </row>
        <row r="571">
          <cell r="C571" t="str">
            <v>Chad2017</v>
          </cell>
          <cell r="D571" t="str">
            <v>Chad</v>
          </cell>
          <cell r="E571">
            <v>2017</v>
          </cell>
          <cell r="F571">
            <v>0.18022503985831068</v>
          </cell>
        </row>
        <row r="572">
          <cell r="C572" t="str">
            <v>Chad2018</v>
          </cell>
          <cell r="D572" t="str">
            <v>Chad</v>
          </cell>
          <cell r="E572">
            <v>2018</v>
          </cell>
          <cell r="F572">
            <v>0.16750140019818191</v>
          </cell>
        </row>
        <row r="573">
          <cell r="C573" t="str">
            <v>Chad2019</v>
          </cell>
          <cell r="D573" t="str">
            <v>Chad</v>
          </cell>
          <cell r="E573">
            <v>2019</v>
          </cell>
          <cell r="F573">
            <v>6.8038850244596299E-2</v>
          </cell>
        </row>
        <row r="574">
          <cell r="C574" t="str">
            <v>Chad2020</v>
          </cell>
          <cell r="D574" t="str">
            <v>Chad</v>
          </cell>
          <cell r="E574">
            <v>2020</v>
          </cell>
          <cell r="F574">
            <v>2.9357438519932104E-2</v>
          </cell>
        </row>
        <row r="575">
          <cell r="C575" t="str">
            <v>Chad2021</v>
          </cell>
          <cell r="D575" t="str">
            <v>Chad</v>
          </cell>
          <cell r="E575">
            <v>2021</v>
          </cell>
          <cell r="F575">
            <v>9.1163124454525749E-2</v>
          </cell>
        </row>
        <row r="576">
          <cell r="C576" t="str">
            <v>Chad2022</v>
          </cell>
          <cell r="D576" t="str">
            <v>Chad</v>
          </cell>
          <cell r="E576">
            <v>2022</v>
          </cell>
          <cell r="F576">
            <v>6.0040042670315624E-2</v>
          </cell>
        </row>
        <row r="577">
          <cell r="C577" t="str">
            <v>Chad2023</v>
          </cell>
          <cell r="D577" t="str">
            <v>Chad</v>
          </cell>
          <cell r="E577">
            <v>2023</v>
          </cell>
          <cell r="F577">
            <v>-1.391809173079196E-2</v>
          </cell>
        </row>
        <row r="578">
          <cell r="C578" t="str">
            <v>Chile2000</v>
          </cell>
          <cell r="D578" t="str">
            <v>Chile</v>
          </cell>
          <cell r="E578">
            <v>2000</v>
          </cell>
          <cell r="F578" t="str">
            <v/>
          </cell>
        </row>
        <row r="579">
          <cell r="C579" t="str">
            <v>Chile2001</v>
          </cell>
          <cell r="D579" t="str">
            <v>Chile</v>
          </cell>
          <cell r="E579">
            <v>2001</v>
          </cell>
          <cell r="F579">
            <v>0.12733529403440608</v>
          </cell>
        </row>
        <row r="580">
          <cell r="C580" t="str">
            <v>Chile2002</v>
          </cell>
          <cell r="D580" t="str">
            <v>Chile</v>
          </cell>
          <cell r="E580">
            <v>2002</v>
          </cell>
          <cell r="F580">
            <v>0.14011755497288464</v>
          </cell>
        </row>
        <row r="581">
          <cell r="C581" t="str">
            <v>Chile2003</v>
          </cell>
          <cell r="D581" t="str">
            <v>Chile</v>
          </cell>
          <cell r="E581">
            <v>2003</v>
          </cell>
          <cell r="F581">
            <v>0.14064122082892277</v>
          </cell>
        </row>
        <row r="582">
          <cell r="C582" t="str">
            <v>Chile2004</v>
          </cell>
          <cell r="D582" t="str">
            <v>Chile</v>
          </cell>
          <cell r="E582">
            <v>2004</v>
          </cell>
          <cell r="F582">
            <v>0.13546638594320418</v>
          </cell>
        </row>
        <row r="583">
          <cell r="C583" t="str">
            <v>Chile2005</v>
          </cell>
          <cell r="D583" t="str">
            <v>Chile</v>
          </cell>
          <cell r="E583">
            <v>2005</v>
          </cell>
          <cell r="F583">
            <v>0.12950216417324298</v>
          </cell>
        </row>
        <row r="584">
          <cell r="C584" t="str">
            <v>Chile2006</v>
          </cell>
          <cell r="D584" t="str">
            <v>Chile</v>
          </cell>
          <cell r="E584">
            <v>2006</v>
          </cell>
          <cell r="F584">
            <v>0.1253571059867003</v>
          </cell>
        </row>
        <row r="585">
          <cell r="C585" t="str">
            <v>Chile2007</v>
          </cell>
          <cell r="D585" t="str">
            <v>Chile</v>
          </cell>
          <cell r="E585">
            <v>2007</v>
          </cell>
          <cell r="F585">
            <v>0.12180330333455117</v>
          </cell>
        </row>
        <row r="586">
          <cell r="C586" t="str">
            <v>Chile2008</v>
          </cell>
          <cell r="D586" t="str">
            <v>Chile</v>
          </cell>
          <cell r="E586">
            <v>2008</v>
          </cell>
          <cell r="F586">
            <v>0.12526017579433629</v>
          </cell>
        </row>
        <row r="587">
          <cell r="C587" t="str">
            <v>Chile2009</v>
          </cell>
          <cell r="D587" t="str">
            <v>Chile</v>
          </cell>
          <cell r="E587">
            <v>2009</v>
          </cell>
          <cell r="F587">
            <v>0.14338511845818991</v>
          </cell>
        </row>
        <row r="588">
          <cell r="C588" t="str">
            <v>Chile2010</v>
          </cell>
          <cell r="D588" t="str">
            <v>Chile</v>
          </cell>
          <cell r="E588">
            <v>2010</v>
          </cell>
          <cell r="F588">
            <v>0.14138363299330481</v>
          </cell>
        </row>
        <row r="589">
          <cell r="C589" t="str">
            <v>Chile2011</v>
          </cell>
          <cell r="D589" t="str">
            <v>Chile</v>
          </cell>
          <cell r="E589">
            <v>2011</v>
          </cell>
          <cell r="F589">
            <v>0.13934589933817859</v>
          </cell>
        </row>
        <row r="590">
          <cell r="C590" t="str">
            <v>Chile2012</v>
          </cell>
          <cell r="D590" t="str">
            <v>Chile</v>
          </cell>
          <cell r="E590">
            <v>2012</v>
          </cell>
          <cell r="F590">
            <v>0.13312122485950875</v>
          </cell>
        </row>
        <row r="591">
          <cell r="C591" t="str">
            <v>Chile2013</v>
          </cell>
          <cell r="D591" t="str">
            <v>Chile</v>
          </cell>
          <cell r="E591">
            <v>2013</v>
          </cell>
          <cell r="F591">
            <v>0.13324353756301754</v>
          </cell>
        </row>
        <row r="592">
          <cell r="C592" t="str">
            <v>Chile2014</v>
          </cell>
          <cell r="D592" t="str">
            <v>Chile</v>
          </cell>
          <cell r="E592">
            <v>2014</v>
          </cell>
          <cell r="F592">
            <v>0.13385049776324975</v>
          </cell>
        </row>
        <row r="593">
          <cell r="C593" t="str">
            <v>Chile2015</v>
          </cell>
          <cell r="D593" t="str">
            <v>Chile</v>
          </cell>
          <cell r="E593">
            <v>2015</v>
          </cell>
          <cell r="F593">
            <v>0.1262035091045231</v>
          </cell>
        </row>
        <row r="594">
          <cell r="C594" t="str">
            <v>Chile2016</v>
          </cell>
          <cell r="D594" t="str">
            <v>Chile</v>
          </cell>
          <cell r="E594">
            <v>2016</v>
          </cell>
          <cell r="F594">
            <v>0.13779784370824003</v>
          </cell>
        </row>
        <row r="595">
          <cell r="C595" t="str">
            <v>Chile2017</v>
          </cell>
          <cell r="D595" t="str">
            <v>Chile</v>
          </cell>
          <cell r="E595">
            <v>2017</v>
          </cell>
          <cell r="F595">
            <v>0.1376440914040645</v>
          </cell>
        </row>
        <row r="596">
          <cell r="C596" t="str">
            <v>Chile2018</v>
          </cell>
          <cell r="D596" t="str">
            <v>Chile</v>
          </cell>
          <cell r="E596">
            <v>2018</v>
          </cell>
          <cell r="F596">
            <v>0.13320456173772569</v>
          </cell>
        </row>
        <row r="597">
          <cell r="C597" t="str">
            <v>Chile2019</v>
          </cell>
          <cell r="D597" t="str">
            <v>Chile</v>
          </cell>
          <cell r="E597">
            <v>2019</v>
          </cell>
          <cell r="F597">
            <v>0.12836554346813955</v>
          </cell>
        </row>
        <row r="598">
          <cell r="C598" t="str">
            <v>Chile2020</v>
          </cell>
          <cell r="D598" t="str">
            <v>Chile</v>
          </cell>
          <cell r="E598">
            <v>2020</v>
          </cell>
          <cell r="F598">
            <v>0.14668478719596592</v>
          </cell>
        </row>
        <row r="599">
          <cell r="C599" t="str">
            <v>Chile2021</v>
          </cell>
          <cell r="D599" t="str">
            <v>Chile</v>
          </cell>
          <cell r="E599">
            <v>2021</v>
          </cell>
          <cell r="F599">
            <v>0.1484528537232411</v>
          </cell>
        </row>
        <row r="600">
          <cell r="C600" t="str">
            <v>Chile2022</v>
          </cell>
          <cell r="D600" t="str">
            <v>Chile</v>
          </cell>
          <cell r="E600">
            <v>2022</v>
          </cell>
          <cell r="F600">
            <v>0.15603366912280731</v>
          </cell>
        </row>
        <row r="601">
          <cell r="C601" t="str">
            <v>Chile2023</v>
          </cell>
          <cell r="D601" t="str">
            <v>Chile</v>
          </cell>
          <cell r="E601">
            <v>2023</v>
          </cell>
          <cell r="F601">
            <v>0.16163731060399708</v>
          </cell>
        </row>
        <row r="602">
          <cell r="C602" t="str">
            <v>China, P.R.: Macao2000</v>
          </cell>
          <cell r="D602" t="str">
            <v>China, P.R.: Macao</v>
          </cell>
          <cell r="E602">
            <v>2000</v>
          </cell>
          <cell r="F602" t="str">
            <v/>
          </cell>
        </row>
        <row r="603">
          <cell r="C603" t="str">
            <v>China, P.R.: Macao2001</v>
          </cell>
          <cell r="D603" t="str">
            <v>China, P.R.: Macao</v>
          </cell>
          <cell r="E603">
            <v>2001</v>
          </cell>
          <cell r="F603" t="str">
            <v/>
          </cell>
        </row>
        <row r="604">
          <cell r="C604" t="str">
            <v>China, P.R.: Macao2002</v>
          </cell>
          <cell r="D604" t="str">
            <v>China, P.R.: Macao</v>
          </cell>
          <cell r="E604">
            <v>2002</v>
          </cell>
          <cell r="F604" t="str">
            <v/>
          </cell>
        </row>
        <row r="605">
          <cell r="C605" t="str">
            <v>China, P.R.: Macao2003</v>
          </cell>
          <cell r="D605" t="str">
            <v>China, P.R.: Macao</v>
          </cell>
          <cell r="E605">
            <v>2003</v>
          </cell>
          <cell r="F605" t="str">
            <v/>
          </cell>
        </row>
        <row r="606">
          <cell r="C606" t="str">
            <v>China, P.R.: Macao2004</v>
          </cell>
          <cell r="D606" t="str">
            <v>China, P.R.: Macao</v>
          </cell>
          <cell r="E606">
            <v>2004</v>
          </cell>
          <cell r="F606" t="str">
            <v/>
          </cell>
        </row>
        <row r="607">
          <cell r="C607" t="str">
            <v>China, P.R.: Macao2005</v>
          </cell>
          <cell r="D607" t="str">
            <v>China, P.R.: Macao</v>
          </cell>
          <cell r="E607">
            <v>2005</v>
          </cell>
          <cell r="F607" t="str">
            <v/>
          </cell>
        </row>
        <row r="608">
          <cell r="C608" t="str">
            <v>China, P.R.: Macao2006</v>
          </cell>
          <cell r="D608" t="str">
            <v>China, P.R.: Macao</v>
          </cell>
          <cell r="E608">
            <v>2006</v>
          </cell>
          <cell r="F608" t="str">
            <v/>
          </cell>
        </row>
        <row r="609">
          <cell r="C609" t="str">
            <v>China, P.R.: Macao2007</v>
          </cell>
          <cell r="D609" t="str">
            <v>China, P.R.: Macao</v>
          </cell>
          <cell r="E609">
            <v>2007</v>
          </cell>
          <cell r="F609" t="str">
            <v/>
          </cell>
        </row>
        <row r="610">
          <cell r="C610" t="str">
            <v>China, P.R.: Macao2008</v>
          </cell>
          <cell r="D610" t="str">
            <v>China, P.R.: Macao</v>
          </cell>
          <cell r="E610">
            <v>2008</v>
          </cell>
          <cell r="F610" t="str">
            <v/>
          </cell>
        </row>
        <row r="611">
          <cell r="C611" t="str">
            <v>China, P.R.: Macao2009</v>
          </cell>
          <cell r="D611" t="str">
            <v>China, P.R.: Macao</v>
          </cell>
          <cell r="E611">
            <v>2009</v>
          </cell>
          <cell r="F611" t="str">
            <v/>
          </cell>
        </row>
        <row r="612">
          <cell r="C612" t="str">
            <v>China, P.R.: Macao2010</v>
          </cell>
          <cell r="D612" t="str">
            <v>China, P.R.: Macao</v>
          </cell>
          <cell r="E612">
            <v>2010</v>
          </cell>
          <cell r="F612">
            <v>0.14398557251842387</v>
          </cell>
        </row>
        <row r="613">
          <cell r="C613" t="str">
            <v>China, P.R.: Macao2011</v>
          </cell>
          <cell r="D613" t="str">
            <v>China, P.R.: Macao</v>
          </cell>
          <cell r="E613">
            <v>2011</v>
          </cell>
          <cell r="F613">
            <v>0.140814259305587</v>
          </cell>
        </row>
        <row r="614">
          <cell r="C614" t="str">
            <v>China, P.R.: Macao2012</v>
          </cell>
          <cell r="D614" t="str">
            <v>China, P.R.: Macao</v>
          </cell>
          <cell r="E614">
            <v>2012</v>
          </cell>
          <cell r="F614">
            <v>0.1458798407713201</v>
          </cell>
        </row>
        <row r="615">
          <cell r="C615" t="str">
            <v>China, P.R.: Macao2013</v>
          </cell>
          <cell r="D615" t="str">
            <v>China, P.R.: Macao</v>
          </cell>
          <cell r="E615">
            <v>2013</v>
          </cell>
          <cell r="F615">
            <v>0.14800857862154923</v>
          </cell>
        </row>
        <row r="616">
          <cell r="C616" t="str">
            <v>China, P.R.: Macao2014</v>
          </cell>
          <cell r="D616" t="str">
            <v>China, P.R.: Macao</v>
          </cell>
          <cell r="E616">
            <v>2014</v>
          </cell>
          <cell r="F616">
            <v>0.14236606363944912</v>
          </cell>
        </row>
        <row r="617">
          <cell r="C617" t="str">
            <v>China, P.R.: Macao2015</v>
          </cell>
          <cell r="D617" t="str">
            <v>China, P.R.: Macao</v>
          </cell>
          <cell r="E617">
            <v>2015</v>
          </cell>
          <cell r="F617">
            <v>0.15109738054561736</v>
          </cell>
        </row>
        <row r="618">
          <cell r="C618" t="str">
            <v>China, P.R.: Macao2016</v>
          </cell>
          <cell r="D618" t="str">
            <v>China, P.R.: Macao</v>
          </cell>
          <cell r="E618">
            <v>2016</v>
          </cell>
          <cell r="F618">
            <v>0.160968946359828</v>
          </cell>
        </row>
        <row r="619">
          <cell r="C619" t="str">
            <v>China, P.R.: Macao2017</v>
          </cell>
          <cell r="D619" t="str">
            <v>China, P.R.: Macao</v>
          </cell>
          <cell r="E619">
            <v>2017</v>
          </cell>
          <cell r="F619">
            <v>0.15740878485924151</v>
          </cell>
        </row>
        <row r="620">
          <cell r="C620" t="str">
            <v>China, P.R.: Macao2018</v>
          </cell>
          <cell r="D620" t="str">
            <v>China, P.R.: Macao</v>
          </cell>
          <cell r="E620">
            <v>2018</v>
          </cell>
          <cell r="F620">
            <v>0.14760838568135703</v>
          </cell>
        </row>
        <row r="621">
          <cell r="C621" t="str">
            <v>China, P.R.: Macao2019</v>
          </cell>
          <cell r="D621" t="str">
            <v>China, P.R.: Macao</v>
          </cell>
          <cell r="E621">
            <v>2019</v>
          </cell>
          <cell r="F621">
            <v>0.14243637908182571</v>
          </cell>
        </row>
        <row r="622">
          <cell r="C622" t="str">
            <v>China, P.R.: Macao2020</v>
          </cell>
          <cell r="D622" t="str">
            <v>China, P.R.: Macao</v>
          </cell>
          <cell r="E622">
            <v>2020</v>
          </cell>
          <cell r="F622">
            <v>0.14586942286621016</v>
          </cell>
        </row>
        <row r="623">
          <cell r="C623" t="str">
            <v>China, P.R.: Macao2021</v>
          </cell>
          <cell r="D623" t="str">
            <v>China, P.R.: Macao</v>
          </cell>
          <cell r="E623">
            <v>2021</v>
          </cell>
          <cell r="F623">
            <v>0.14724395706674637</v>
          </cell>
        </row>
        <row r="624">
          <cell r="C624" t="str">
            <v>China, P.R.: Macao2022</v>
          </cell>
          <cell r="D624" t="str">
            <v>China, P.R.: Macao</v>
          </cell>
          <cell r="E624">
            <v>2022</v>
          </cell>
          <cell r="F624">
            <v>0.15098122864465774</v>
          </cell>
        </row>
        <row r="625">
          <cell r="C625" t="str">
            <v>China, P.R.: Macao2023</v>
          </cell>
          <cell r="D625" t="str">
            <v>China, P.R.: Macao</v>
          </cell>
          <cell r="E625">
            <v>2023</v>
          </cell>
          <cell r="F625">
            <v>0.1400448063666983</v>
          </cell>
        </row>
        <row r="626">
          <cell r="C626" t="str">
            <v>Colombia2000</v>
          </cell>
          <cell r="D626" t="str">
            <v>Colombia</v>
          </cell>
          <cell r="E626">
            <v>2000</v>
          </cell>
          <cell r="F626" t="str">
            <v/>
          </cell>
        </row>
        <row r="627">
          <cell r="C627" t="str">
            <v>Colombia2001</v>
          </cell>
          <cell r="D627" t="str">
            <v>Colombia</v>
          </cell>
          <cell r="E627">
            <v>2001</v>
          </cell>
          <cell r="F627" t="str">
            <v/>
          </cell>
        </row>
        <row r="628">
          <cell r="C628" t="str">
            <v>Colombia2002</v>
          </cell>
          <cell r="D628" t="str">
            <v>Colombia</v>
          </cell>
          <cell r="E628">
            <v>2002</v>
          </cell>
          <cell r="F628" t="str">
            <v/>
          </cell>
        </row>
        <row r="629">
          <cell r="C629" t="str">
            <v>Colombia2003</v>
          </cell>
          <cell r="D629" t="str">
            <v>Colombia</v>
          </cell>
          <cell r="E629">
            <v>2003</v>
          </cell>
          <cell r="F629" t="str">
            <v/>
          </cell>
        </row>
        <row r="630">
          <cell r="C630" t="str">
            <v>Colombia2004</v>
          </cell>
          <cell r="D630" t="str">
            <v>Colombia</v>
          </cell>
          <cell r="E630">
            <v>2004</v>
          </cell>
          <cell r="F630" t="str">
            <v/>
          </cell>
        </row>
        <row r="631">
          <cell r="C631" t="str">
            <v>Colombia2005</v>
          </cell>
          <cell r="D631" t="str">
            <v>Colombia</v>
          </cell>
          <cell r="E631">
            <v>2005</v>
          </cell>
          <cell r="F631">
            <v>0.1728967630109505</v>
          </cell>
        </row>
        <row r="632">
          <cell r="C632" t="str">
            <v>Colombia2006</v>
          </cell>
          <cell r="D632" t="str">
            <v>Colombia</v>
          </cell>
          <cell r="E632">
            <v>2006</v>
          </cell>
          <cell r="F632">
            <v>0.15438942949394174</v>
          </cell>
        </row>
        <row r="633">
          <cell r="C633" t="str">
            <v>Colombia2007</v>
          </cell>
          <cell r="D633" t="str">
            <v>Colombia</v>
          </cell>
          <cell r="E633">
            <v>2007</v>
          </cell>
          <cell r="F633">
            <v>0.15931441272997132</v>
          </cell>
        </row>
        <row r="634">
          <cell r="C634" t="str">
            <v>Colombia2008</v>
          </cell>
          <cell r="D634" t="str">
            <v>Colombia</v>
          </cell>
          <cell r="E634">
            <v>2008</v>
          </cell>
          <cell r="F634">
            <v>0.15426622851716287</v>
          </cell>
        </row>
        <row r="635">
          <cell r="C635" t="str">
            <v>Colombia2009</v>
          </cell>
          <cell r="D635" t="str">
            <v>Colombia</v>
          </cell>
          <cell r="E635">
            <v>2009</v>
          </cell>
          <cell r="F635">
            <v>0.1716218303010367</v>
          </cell>
        </row>
        <row r="636">
          <cell r="C636" t="str">
            <v>Colombia2010</v>
          </cell>
          <cell r="D636" t="str">
            <v>Colombia</v>
          </cell>
          <cell r="E636">
            <v>2010</v>
          </cell>
          <cell r="F636">
            <v>0.17993342468546861</v>
          </cell>
        </row>
        <row r="637">
          <cell r="C637" t="str">
            <v>Colombia2011</v>
          </cell>
          <cell r="D637" t="str">
            <v>Colombia</v>
          </cell>
          <cell r="E637">
            <v>2011</v>
          </cell>
          <cell r="F637">
            <v>0.16878136747068131</v>
          </cell>
        </row>
        <row r="638">
          <cell r="C638" t="str">
            <v>Colombia2012</v>
          </cell>
          <cell r="D638" t="str">
            <v>Colombia</v>
          </cell>
          <cell r="E638">
            <v>2012</v>
          </cell>
          <cell r="F638">
            <v>0.18080022964650508</v>
          </cell>
        </row>
        <row r="639">
          <cell r="C639" t="str">
            <v>Colombia2013</v>
          </cell>
          <cell r="D639" t="str">
            <v>Colombia</v>
          </cell>
          <cell r="E639">
            <v>2013</v>
          </cell>
          <cell r="F639">
            <v>0.16963357616826896</v>
          </cell>
        </row>
        <row r="640">
          <cell r="C640" t="str">
            <v>Colombia2014</v>
          </cell>
          <cell r="D640" t="str">
            <v>Colombia</v>
          </cell>
          <cell r="E640">
            <v>2014</v>
          </cell>
          <cell r="F640">
            <v>0.16998432819849665</v>
          </cell>
        </row>
        <row r="641">
          <cell r="C641" t="str">
            <v>Colombia2015</v>
          </cell>
          <cell r="D641" t="str">
            <v>Colombia</v>
          </cell>
          <cell r="E641">
            <v>2015</v>
          </cell>
          <cell r="F641">
            <v>0.16874553391923328</v>
          </cell>
        </row>
        <row r="642">
          <cell r="C642" t="str">
            <v>Colombia2016</v>
          </cell>
          <cell r="D642" t="str">
            <v>Colombia</v>
          </cell>
          <cell r="E642">
            <v>2016</v>
          </cell>
          <cell r="F642">
            <v>0.17515169591153384</v>
          </cell>
        </row>
        <row r="643">
          <cell r="C643" t="str">
            <v>Colombia2017</v>
          </cell>
          <cell r="D643" t="str">
            <v>Colombia</v>
          </cell>
          <cell r="E643">
            <v>2017</v>
          </cell>
          <cell r="F643">
            <v>0.18631245934222435</v>
          </cell>
        </row>
        <row r="644">
          <cell r="C644" t="str">
            <v>Colombia2018</v>
          </cell>
          <cell r="D644" t="str">
            <v>Colombia</v>
          </cell>
          <cell r="E644">
            <v>2018</v>
          </cell>
          <cell r="F644">
            <v>0.177667898571469</v>
          </cell>
        </row>
        <row r="645">
          <cell r="C645" t="str">
            <v>Colombia2019</v>
          </cell>
          <cell r="D645" t="str">
            <v>Colombia</v>
          </cell>
          <cell r="E645">
            <v>2019</v>
          </cell>
          <cell r="F645">
            <v>0.16910560397995869</v>
          </cell>
        </row>
        <row r="646">
          <cell r="C646" t="str">
            <v>Colombia2020</v>
          </cell>
          <cell r="D646" t="str">
            <v>Colombia</v>
          </cell>
          <cell r="E646">
            <v>2020</v>
          </cell>
          <cell r="F646">
            <v>0.19170013070736536</v>
          </cell>
        </row>
        <row r="647">
          <cell r="C647" t="str">
            <v>Colombia2021</v>
          </cell>
          <cell r="D647" t="str">
            <v>Colombia</v>
          </cell>
          <cell r="E647">
            <v>2021</v>
          </cell>
          <cell r="F647">
            <v>0.22244239663996315</v>
          </cell>
        </row>
        <row r="648">
          <cell r="C648" t="str">
            <v>Colombia2022</v>
          </cell>
          <cell r="D648" t="str">
            <v>Colombia</v>
          </cell>
          <cell r="E648">
            <v>2022</v>
          </cell>
          <cell r="F648">
            <v>0.18937439605465947</v>
          </cell>
        </row>
        <row r="649">
          <cell r="C649" t="str">
            <v>Colombia2023</v>
          </cell>
          <cell r="D649" t="str">
            <v>Colombia</v>
          </cell>
          <cell r="E649">
            <v>2023</v>
          </cell>
          <cell r="F649">
            <v>0.1847081262453224</v>
          </cell>
        </row>
        <row r="650">
          <cell r="C650" t="str">
            <v>Comoros, Union of the2000</v>
          </cell>
          <cell r="D650" t="str">
            <v>Comoros, Union of the</v>
          </cell>
          <cell r="E650">
            <v>2000</v>
          </cell>
          <cell r="F650" t="str">
            <v/>
          </cell>
        </row>
        <row r="651">
          <cell r="C651" t="str">
            <v>Comoros, Union of the2001</v>
          </cell>
          <cell r="D651" t="str">
            <v>Comoros, Union of the</v>
          </cell>
          <cell r="E651">
            <v>2001</v>
          </cell>
          <cell r="F651" t="str">
            <v/>
          </cell>
        </row>
        <row r="652">
          <cell r="C652" t="str">
            <v>Comoros, Union of the2002</v>
          </cell>
          <cell r="D652" t="str">
            <v>Comoros, Union of the</v>
          </cell>
          <cell r="E652">
            <v>2002</v>
          </cell>
          <cell r="F652" t="str">
            <v/>
          </cell>
        </row>
        <row r="653">
          <cell r="C653" t="str">
            <v>Comoros, Union of the2003</v>
          </cell>
          <cell r="D653" t="str">
            <v>Comoros, Union of the</v>
          </cell>
          <cell r="E653">
            <v>2003</v>
          </cell>
          <cell r="F653" t="str">
            <v/>
          </cell>
        </row>
        <row r="654">
          <cell r="C654" t="str">
            <v>Comoros, Union of the2004</v>
          </cell>
          <cell r="D654" t="str">
            <v>Comoros, Union of the</v>
          </cell>
          <cell r="E654">
            <v>2004</v>
          </cell>
          <cell r="F654" t="str">
            <v/>
          </cell>
        </row>
        <row r="655">
          <cell r="C655" t="str">
            <v>Comoros, Union of the2005</v>
          </cell>
          <cell r="D655" t="str">
            <v>Comoros, Union of the</v>
          </cell>
          <cell r="E655">
            <v>2005</v>
          </cell>
          <cell r="F655" t="str">
            <v/>
          </cell>
        </row>
        <row r="656">
          <cell r="C656" t="str">
            <v>Comoros, Union of the2006</v>
          </cell>
          <cell r="D656" t="str">
            <v>Comoros, Union of the</v>
          </cell>
          <cell r="E656">
            <v>2006</v>
          </cell>
          <cell r="F656" t="str">
            <v/>
          </cell>
        </row>
        <row r="657">
          <cell r="C657" t="str">
            <v>Comoros, Union of the2007</v>
          </cell>
          <cell r="D657" t="str">
            <v>Comoros, Union of the</v>
          </cell>
          <cell r="E657">
            <v>2007</v>
          </cell>
          <cell r="F657" t="str">
            <v/>
          </cell>
        </row>
        <row r="658">
          <cell r="C658" t="str">
            <v>Comoros, Union of the2008</v>
          </cell>
          <cell r="D658" t="str">
            <v>Comoros, Union of the</v>
          </cell>
          <cell r="E658">
            <v>2008</v>
          </cell>
          <cell r="F658" t="str">
            <v/>
          </cell>
        </row>
        <row r="659">
          <cell r="C659" t="str">
            <v>Comoros, Union of the2009</v>
          </cell>
          <cell r="D659" t="str">
            <v>Comoros, Union of the</v>
          </cell>
          <cell r="E659">
            <v>2009</v>
          </cell>
          <cell r="F659" t="str">
            <v/>
          </cell>
        </row>
        <row r="660">
          <cell r="C660" t="str">
            <v>Comoros, Union of the2010</v>
          </cell>
          <cell r="D660" t="str">
            <v>Comoros, Union of the</v>
          </cell>
          <cell r="E660">
            <v>2010</v>
          </cell>
          <cell r="F660">
            <v>0.21202197425570432</v>
          </cell>
        </row>
        <row r="661">
          <cell r="C661" t="str">
            <v>Comoros, Union of the2011</v>
          </cell>
          <cell r="D661" t="str">
            <v>Comoros, Union of the</v>
          </cell>
          <cell r="E661">
            <v>2011</v>
          </cell>
          <cell r="F661">
            <v>0.34771718489425524</v>
          </cell>
        </row>
        <row r="662">
          <cell r="C662" t="str">
            <v>Comoros, Union of the2012</v>
          </cell>
          <cell r="D662" t="str">
            <v>Comoros, Union of the</v>
          </cell>
          <cell r="E662">
            <v>2012</v>
          </cell>
          <cell r="F662">
            <v>0.24152064637979764</v>
          </cell>
        </row>
        <row r="663">
          <cell r="C663" t="str">
            <v>Comoros, Union of the2013</v>
          </cell>
          <cell r="D663" t="str">
            <v>Comoros, Union of the</v>
          </cell>
          <cell r="E663">
            <v>2013</v>
          </cell>
          <cell r="F663">
            <v>0.22540618125702877</v>
          </cell>
        </row>
        <row r="664">
          <cell r="C664" t="str">
            <v>Comoros, Union of the2014</v>
          </cell>
          <cell r="D664" t="str">
            <v>Comoros, Union of the</v>
          </cell>
          <cell r="E664">
            <v>2014</v>
          </cell>
          <cell r="F664">
            <v>0.24817663822360497</v>
          </cell>
        </row>
        <row r="665">
          <cell r="C665" t="str">
            <v>Comoros, Union of the2015</v>
          </cell>
          <cell r="D665" t="str">
            <v>Comoros, Union of the</v>
          </cell>
          <cell r="E665">
            <v>2015</v>
          </cell>
          <cell r="F665">
            <v>0.22408100048872986</v>
          </cell>
        </row>
        <row r="666">
          <cell r="C666" t="str">
            <v>Comoros, Union of the2016</v>
          </cell>
          <cell r="D666" t="str">
            <v>Comoros, Union of the</v>
          </cell>
          <cell r="E666">
            <v>2016</v>
          </cell>
          <cell r="F666">
            <v>0.34845155698134833</v>
          </cell>
        </row>
        <row r="667">
          <cell r="C667" t="str">
            <v>Comoros, Union of the2017</v>
          </cell>
          <cell r="D667" t="str">
            <v>Comoros, Union of the</v>
          </cell>
          <cell r="E667">
            <v>2017</v>
          </cell>
          <cell r="F667">
            <v>5.9923851262876103E-2</v>
          </cell>
        </row>
        <row r="668">
          <cell r="C668" t="str">
            <v>Comoros, Union of the2018</v>
          </cell>
          <cell r="D668" t="str">
            <v>Comoros, Union of the</v>
          </cell>
          <cell r="E668">
            <v>2018</v>
          </cell>
          <cell r="F668">
            <v>0.21359720931546025</v>
          </cell>
        </row>
        <row r="669">
          <cell r="C669" t="str">
            <v>Comoros, Union of the2019</v>
          </cell>
          <cell r="D669" t="str">
            <v>Comoros, Union of the</v>
          </cell>
          <cell r="E669">
            <v>2019</v>
          </cell>
          <cell r="F669">
            <v>0.1232679978943278</v>
          </cell>
        </row>
        <row r="670">
          <cell r="C670" t="str">
            <v>Comoros, Union of the2020</v>
          </cell>
          <cell r="D670" t="str">
            <v>Comoros, Union of the</v>
          </cell>
          <cell r="E670">
            <v>2020</v>
          </cell>
          <cell r="F670">
            <v>0.11493821204256524</v>
          </cell>
        </row>
        <row r="671">
          <cell r="C671" t="str">
            <v>Comoros, Union of the2021</v>
          </cell>
          <cell r="D671" t="str">
            <v>Comoros, Union of the</v>
          </cell>
          <cell r="E671">
            <v>2021</v>
          </cell>
          <cell r="F671">
            <v>6.6588851382702652E-2</v>
          </cell>
        </row>
        <row r="672">
          <cell r="C672" t="str">
            <v>Comoros, Union of the2022</v>
          </cell>
          <cell r="D672" t="str">
            <v>Comoros, Union of the</v>
          </cell>
          <cell r="E672">
            <v>2022</v>
          </cell>
          <cell r="F672">
            <v>7.8797020714372765E-2</v>
          </cell>
        </row>
        <row r="673">
          <cell r="C673" t="str">
            <v>Comoros, Union of the2023</v>
          </cell>
          <cell r="D673" t="str">
            <v>Comoros, Union of the</v>
          </cell>
          <cell r="E673">
            <v>2023</v>
          </cell>
          <cell r="F673" t="str">
            <v/>
          </cell>
        </row>
        <row r="674">
          <cell r="C674" t="str">
            <v>Congo, Dem. Rep. of the2000</v>
          </cell>
          <cell r="D674" t="str">
            <v>Congo, Dem. Rep. of the</v>
          </cell>
          <cell r="E674">
            <v>2000</v>
          </cell>
          <cell r="F674" t="str">
            <v/>
          </cell>
        </row>
        <row r="675">
          <cell r="C675" t="str">
            <v>Congo, Dem. Rep. of the2001</v>
          </cell>
          <cell r="D675" t="str">
            <v>Congo, Dem. Rep. of the</v>
          </cell>
          <cell r="E675">
            <v>2001</v>
          </cell>
          <cell r="F675" t="str">
            <v/>
          </cell>
        </row>
        <row r="676">
          <cell r="C676" t="str">
            <v>Congo, Dem. Rep. of the2002</v>
          </cell>
          <cell r="D676" t="str">
            <v>Congo, Dem. Rep. of the</v>
          </cell>
          <cell r="E676">
            <v>2002</v>
          </cell>
          <cell r="F676" t="str">
            <v/>
          </cell>
        </row>
        <row r="677">
          <cell r="C677" t="str">
            <v>Congo, Dem. Rep. of the2003</v>
          </cell>
          <cell r="D677" t="str">
            <v>Congo, Dem. Rep. of the</v>
          </cell>
          <cell r="E677">
            <v>2003</v>
          </cell>
          <cell r="F677" t="str">
            <v/>
          </cell>
        </row>
        <row r="678">
          <cell r="C678" t="str">
            <v>Congo, Dem. Rep. of the2004</v>
          </cell>
          <cell r="D678" t="str">
            <v>Congo, Dem. Rep. of the</v>
          </cell>
          <cell r="E678">
            <v>2004</v>
          </cell>
          <cell r="F678" t="str">
            <v/>
          </cell>
        </row>
        <row r="679">
          <cell r="C679" t="str">
            <v>Congo, Dem. Rep. of the2005</v>
          </cell>
          <cell r="D679" t="str">
            <v>Congo, Dem. Rep. of the</v>
          </cell>
          <cell r="E679">
            <v>2005</v>
          </cell>
          <cell r="F679" t="str">
            <v/>
          </cell>
        </row>
        <row r="680">
          <cell r="C680" t="str">
            <v>Congo, Dem. Rep. of the2006</v>
          </cell>
          <cell r="D680" t="str">
            <v>Congo, Dem. Rep. of the</v>
          </cell>
          <cell r="E680">
            <v>2006</v>
          </cell>
          <cell r="F680" t="str">
            <v/>
          </cell>
        </row>
        <row r="681">
          <cell r="C681" t="str">
            <v>Congo, Dem. Rep. of the2007</v>
          </cell>
          <cell r="D681" t="str">
            <v>Congo, Dem. Rep. of the</v>
          </cell>
          <cell r="E681">
            <v>2007</v>
          </cell>
          <cell r="F681" t="str">
            <v/>
          </cell>
        </row>
        <row r="682">
          <cell r="C682" t="str">
            <v>Congo, Dem. Rep. of the2008</v>
          </cell>
          <cell r="D682" t="str">
            <v>Congo, Dem. Rep. of the</v>
          </cell>
          <cell r="E682">
            <v>2008</v>
          </cell>
          <cell r="F682" t="str">
            <v/>
          </cell>
        </row>
        <row r="683">
          <cell r="C683" t="str">
            <v>Congo, Dem. Rep. of the2009</v>
          </cell>
          <cell r="D683" t="str">
            <v>Congo, Dem. Rep. of the</v>
          </cell>
          <cell r="E683">
            <v>2009</v>
          </cell>
          <cell r="F683" t="str">
            <v/>
          </cell>
        </row>
        <row r="684">
          <cell r="C684" t="str">
            <v>Congo, Dem. Rep. of the2010</v>
          </cell>
          <cell r="D684" t="str">
            <v>Congo, Dem. Rep. of the</v>
          </cell>
          <cell r="E684">
            <v>2010</v>
          </cell>
          <cell r="F684" t="str">
            <v/>
          </cell>
        </row>
        <row r="685">
          <cell r="C685" t="str">
            <v>Congo, Dem. Rep. of the2011</v>
          </cell>
          <cell r="D685" t="str">
            <v>Congo, Dem. Rep. of the</v>
          </cell>
          <cell r="E685">
            <v>2011</v>
          </cell>
          <cell r="F685" t="str">
            <v/>
          </cell>
        </row>
        <row r="686">
          <cell r="C686" t="str">
            <v>Congo, Dem. Rep. of the2012</v>
          </cell>
          <cell r="D686" t="str">
            <v>Congo, Dem. Rep. of the</v>
          </cell>
          <cell r="E686">
            <v>2012</v>
          </cell>
          <cell r="F686" t="str">
            <v/>
          </cell>
        </row>
        <row r="687">
          <cell r="C687" t="str">
            <v>Congo, Dem. Rep. of the2013</v>
          </cell>
          <cell r="D687" t="str">
            <v>Congo, Dem. Rep. of the</v>
          </cell>
          <cell r="E687">
            <v>2013</v>
          </cell>
          <cell r="F687" t="str">
            <v/>
          </cell>
        </row>
        <row r="688">
          <cell r="C688" t="str">
            <v>Congo, Dem. Rep. of the2014</v>
          </cell>
          <cell r="D688" t="str">
            <v>Congo, Dem. Rep. of the</v>
          </cell>
          <cell r="E688">
            <v>2014</v>
          </cell>
          <cell r="F688" t="str">
            <v/>
          </cell>
        </row>
        <row r="689">
          <cell r="C689" t="str">
            <v>Congo, Dem. Rep. of the2015</v>
          </cell>
          <cell r="D689" t="str">
            <v>Congo, Dem. Rep. of the</v>
          </cell>
          <cell r="E689">
            <v>2015</v>
          </cell>
          <cell r="F689" t="str">
            <v/>
          </cell>
        </row>
        <row r="690">
          <cell r="C690" t="str">
            <v>Congo, Dem. Rep. of the2016</v>
          </cell>
          <cell r="D690" t="str">
            <v>Congo, Dem. Rep. of the</v>
          </cell>
          <cell r="E690">
            <v>2016</v>
          </cell>
          <cell r="F690" t="str">
            <v/>
          </cell>
        </row>
        <row r="691">
          <cell r="C691" t="str">
            <v>Congo, Dem. Rep. of the2017</v>
          </cell>
          <cell r="D691" t="str">
            <v>Congo, Dem. Rep. of the</v>
          </cell>
          <cell r="E691">
            <v>2017</v>
          </cell>
          <cell r="F691" t="str">
            <v/>
          </cell>
        </row>
        <row r="692">
          <cell r="C692" t="str">
            <v>Congo, Dem. Rep. of the2018</v>
          </cell>
          <cell r="D692" t="str">
            <v>Congo, Dem. Rep. of the</v>
          </cell>
          <cell r="E692">
            <v>2018</v>
          </cell>
          <cell r="F692">
            <v>0.13320502503832149</v>
          </cell>
        </row>
        <row r="693">
          <cell r="C693" t="str">
            <v>Congo, Dem. Rep. of the2019</v>
          </cell>
          <cell r="D693" t="str">
            <v>Congo, Dem. Rep. of the</v>
          </cell>
          <cell r="E693">
            <v>2019</v>
          </cell>
          <cell r="F693">
            <v>0.14340193695247794</v>
          </cell>
        </row>
        <row r="694">
          <cell r="C694" t="str">
            <v>Congo, Dem. Rep. of the2020</v>
          </cell>
          <cell r="D694" t="str">
            <v>Congo, Dem. Rep. of the</v>
          </cell>
          <cell r="E694">
            <v>2020</v>
          </cell>
          <cell r="F694">
            <v>0.13984884590463001</v>
          </cell>
        </row>
        <row r="695">
          <cell r="C695" t="str">
            <v>Congo, Dem. Rep. of the2021</v>
          </cell>
          <cell r="D695" t="str">
            <v>Congo, Dem. Rep. of the</v>
          </cell>
          <cell r="E695">
            <v>2021</v>
          </cell>
          <cell r="F695">
            <v>0.12141745726567549</v>
          </cell>
        </row>
        <row r="696">
          <cell r="C696" t="str">
            <v>Congo, Dem. Rep. of the2022</v>
          </cell>
          <cell r="D696" t="str">
            <v>Congo, Dem. Rep. of the</v>
          </cell>
          <cell r="E696">
            <v>2022</v>
          </cell>
          <cell r="F696">
            <v>0.12065277071674695</v>
          </cell>
        </row>
        <row r="697">
          <cell r="C697" t="str">
            <v>Congo, Dem. Rep. of the2023</v>
          </cell>
          <cell r="D697" t="str">
            <v>Congo, Dem. Rep. of the</v>
          </cell>
          <cell r="E697">
            <v>2023</v>
          </cell>
          <cell r="F697">
            <v>0.13181880359986098</v>
          </cell>
        </row>
        <row r="698">
          <cell r="C698" t="str">
            <v>Congo, Rep. of2000</v>
          </cell>
          <cell r="D698" t="str">
            <v>Congo, Rep. of</v>
          </cell>
          <cell r="E698">
            <v>2000</v>
          </cell>
          <cell r="F698" t="str">
            <v/>
          </cell>
        </row>
        <row r="699">
          <cell r="C699" t="str">
            <v>Congo, Rep. of2001</v>
          </cell>
          <cell r="D699" t="str">
            <v>Congo, Rep. of</v>
          </cell>
          <cell r="E699">
            <v>2001</v>
          </cell>
          <cell r="F699" t="str">
            <v/>
          </cell>
        </row>
        <row r="700">
          <cell r="C700" t="str">
            <v>Congo, Rep. of2002</v>
          </cell>
          <cell r="D700" t="str">
            <v>Congo, Rep. of</v>
          </cell>
          <cell r="E700">
            <v>2002</v>
          </cell>
          <cell r="F700" t="str">
            <v/>
          </cell>
        </row>
        <row r="701">
          <cell r="C701" t="str">
            <v>Congo, Rep. of2003</v>
          </cell>
          <cell r="D701" t="str">
            <v>Congo, Rep. of</v>
          </cell>
          <cell r="E701">
            <v>2003</v>
          </cell>
          <cell r="F701" t="str">
            <v/>
          </cell>
        </row>
        <row r="702">
          <cell r="C702" t="str">
            <v>Congo, Rep. of2004</v>
          </cell>
          <cell r="D702" t="str">
            <v>Congo, Rep. of</v>
          </cell>
          <cell r="E702">
            <v>2004</v>
          </cell>
          <cell r="F702" t="str">
            <v/>
          </cell>
        </row>
        <row r="703">
          <cell r="C703" t="str">
            <v>Congo, Rep. of2005</v>
          </cell>
          <cell r="D703" t="str">
            <v>Congo, Rep. of</v>
          </cell>
          <cell r="E703">
            <v>2005</v>
          </cell>
          <cell r="F703" t="str">
            <v/>
          </cell>
        </row>
        <row r="704">
          <cell r="C704" t="str">
            <v>Congo, Rep. of2006</v>
          </cell>
          <cell r="D704" t="str">
            <v>Congo, Rep. of</v>
          </cell>
          <cell r="E704">
            <v>2006</v>
          </cell>
          <cell r="F704" t="str">
            <v/>
          </cell>
        </row>
        <row r="705">
          <cell r="C705" t="str">
            <v>Congo, Rep. of2007</v>
          </cell>
          <cell r="D705" t="str">
            <v>Congo, Rep. of</v>
          </cell>
          <cell r="E705">
            <v>2007</v>
          </cell>
          <cell r="F705" t="str">
            <v/>
          </cell>
        </row>
        <row r="706">
          <cell r="C706" t="str">
            <v>Congo, Rep. of2008</v>
          </cell>
          <cell r="D706" t="str">
            <v>Congo, Rep. of</v>
          </cell>
          <cell r="E706">
            <v>2008</v>
          </cell>
          <cell r="F706" t="str">
            <v/>
          </cell>
        </row>
        <row r="707">
          <cell r="C707" t="str">
            <v>Congo, Rep. of2009</v>
          </cell>
          <cell r="D707" t="str">
            <v>Congo, Rep. of</v>
          </cell>
          <cell r="E707">
            <v>2009</v>
          </cell>
          <cell r="F707" t="str">
            <v/>
          </cell>
        </row>
        <row r="708">
          <cell r="C708" t="str">
            <v>Congo, Rep. of2010</v>
          </cell>
          <cell r="D708" t="str">
            <v>Congo, Rep. of</v>
          </cell>
          <cell r="E708">
            <v>2010</v>
          </cell>
          <cell r="F708">
            <v>0.13080006692951426</v>
          </cell>
        </row>
        <row r="709">
          <cell r="C709" t="str">
            <v>Congo, Rep. of2011</v>
          </cell>
          <cell r="D709" t="str">
            <v>Congo, Rep. of</v>
          </cell>
          <cell r="E709">
            <v>2011</v>
          </cell>
          <cell r="F709">
            <v>9.9187876162097552E-2</v>
          </cell>
        </row>
        <row r="710">
          <cell r="C710" t="str">
            <v>Congo, Rep. of2012</v>
          </cell>
          <cell r="D710" t="str">
            <v>Congo, Rep. of</v>
          </cell>
          <cell r="E710">
            <v>2012</v>
          </cell>
          <cell r="F710">
            <v>0.12777248997721438</v>
          </cell>
        </row>
        <row r="711">
          <cell r="C711" t="str">
            <v>Congo, Rep. of2013</v>
          </cell>
          <cell r="D711" t="str">
            <v>Congo, Rep. of</v>
          </cell>
          <cell r="E711">
            <v>2013</v>
          </cell>
          <cell r="F711">
            <v>0.118599785891589</v>
          </cell>
        </row>
        <row r="712">
          <cell r="C712" t="str">
            <v>Congo, Rep. of2014</v>
          </cell>
          <cell r="D712" t="str">
            <v>Congo, Rep. of</v>
          </cell>
          <cell r="E712">
            <v>2014</v>
          </cell>
          <cell r="F712">
            <v>0.16108777604900157</v>
          </cell>
        </row>
        <row r="713">
          <cell r="C713" t="str">
            <v>Congo, Rep. of2015</v>
          </cell>
          <cell r="D713" t="str">
            <v>Congo, Rep. of</v>
          </cell>
          <cell r="E713">
            <v>2015</v>
          </cell>
          <cell r="F713">
            <v>0.1954031340914523</v>
          </cell>
        </row>
        <row r="714">
          <cell r="C714" t="str">
            <v>Congo, Rep. of2016</v>
          </cell>
          <cell r="D714" t="str">
            <v>Congo, Rep. of</v>
          </cell>
          <cell r="E714">
            <v>2016</v>
          </cell>
          <cell r="F714">
            <v>0.19091357230562522</v>
          </cell>
        </row>
        <row r="715">
          <cell r="C715" t="str">
            <v>Congo, Rep. of2017</v>
          </cell>
          <cell r="D715" t="str">
            <v>Congo, Rep. of</v>
          </cell>
          <cell r="E715">
            <v>2017</v>
          </cell>
          <cell r="F715">
            <v>0.2278391844830211</v>
          </cell>
        </row>
        <row r="716">
          <cell r="C716" t="str">
            <v>Congo, Rep. of2018</v>
          </cell>
          <cell r="D716" t="str">
            <v>Congo, Rep. of</v>
          </cell>
          <cell r="E716">
            <v>2018</v>
          </cell>
          <cell r="F716">
            <v>0.24946586039837748</v>
          </cell>
        </row>
        <row r="717">
          <cell r="C717" t="str">
            <v>Congo, Rep. of2019</v>
          </cell>
          <cell r="D717" t="str">
            <v>Congo, Rep. of</v>
          </cell>
          <cell r="E717">
            <v>2019</v>
          </cell>
          <cell r="F717">
            <v>0.29638650883955625</v>
          </cell>
        </row>
        <row r="718">
          <cell r="C718" t="str">
            <v>Congo, Rep. of2020</v>
          </cell>
          <cell r="D718" t="str">
            <v>Congo, Rep. of</v>
          </cell>
          <cell r="E718">
            <v>2020</v>
          </cell>
          <cell r="F718">
            <v>0.18811371207235775</v>
          </cell>
        </row>
        <row r="719">
          <cell r="C719" t="str">
            <v>Congo, Rep. of2021</v>
          </cell>
          <cell r="D719" t="str">
            <v>Congo, Rep. of</v>
          </cell>
          <cell r="E719">
            <v>2021</v>
          </cell>
          <cell r="F719">
            <v>0.21843024947592835</v>
          </cell>
        </row>
        <row r="720">
          <cell r="C720" t="str">
            <v>Congo, Rep. of2022</v>
          </cell>
          <cell r="D720" t="str">
            <v>Congo, Rep. of</v>
          </cell>
          <cell r="E720">
            <v>2022</v>
          </cell>
          <cell r="F720">
            <v>0.23070150267861736</v>
          </cell>
        </row>
        <row r="721">
          <cell r="C721" t="str">
            <v>Congo, Rep. of2023</v>
          </cell>
          <cell r="D721" t="str">
            <v>Congo, Rep. of</v>
          </cell>
          <cell r="E721">
            <v>2023</v>
          </cell>
          <cell r="F721">
            <v>0.17382885277696791</v>
          </cell>
        </row>
        <row r="722">
          <cell r="C722" t="str">
            <v>Costa Rica2000</v>
          </cell>
          <cell r="D722" t="str">
            <v>Costa Rica</v>
          </cell>
          <cell r="E722">
            <v>2000</v>
          </cell>
          <cell r="F722" t="str">
            <v/>
          </cell>
        </row>
        <row r="723">
          <cell r="C723" t="str">
            <v>Costa Rica2001</v>
          </cell>
          <cell r="D723" t="str">
            <v>Costa Rica</v>
          </cell>
          <cell r="E723">
            <v>2001</v>
          </cell>
          <cell r="F723" t="str">
            <v/>
          </cell>
        </row>
        <row r="724">
          <cell r="C724" t="str">
            <v>Costa Rica2002</v>
          </cell>
          <cell r="D724" t="str">
            <v>Costa Rica</v>
          </cell>
          <cell r="E724">
            <v>2002</v>
          </cell>
          <cell r="F724" t="str">
            <v/>
          </cell>
        </row>
        <row r="725">
          <cell r="C725" t="str">
            <v>Costa Rica2003</v>
          </cell>
          <cell r="D725" t="str">
            <v>Costa Rica</v>
          </cell>
          <cell r="E725">
            <v>2003</v>
          </cell>
          <cell r="F725" t="str">
            <v/>
          </cell>
        </row>
        <row r="726">
          <cell r="C726" t="str">
            <v>Costa Rica2004</v>
          </cell>
          <cell r="D726" t="str">
            <v>Costa Rica</v>
          </cell>
          <cell r="E726">
            <v>2004</v>
          </cell>
          <cell r="F726" t="str">
            <v/>
          </cell>
        </row>
        <row r="727">
          <cell r="C727" t="str">
            <v>Costa Rica2005</v>
          </cell>
          <cell r="D727" t="str">
            <v>Costa Rica</v>
          </cell>
          <cell r="E727">
            <v>2005</v>
          </cell>
          <cell r="F727" t="str">
            <v/>
          </cell>
        </row>
        <row r="728">
          <cell r="C728" t="str">
            <v>Costa Rica2006</v>
          </cell>
          <cell r="D728" t="str">
            <v>Costa Rica</v>
          </cell>
          <cell r="E728">
            <v>2006</v>
          </cell>
          <cell r="F728" t="str">
            <v/>
          </cell>
        </row>
        <row r="729">
          <cell r="C729" t="str">
            <v>Costa Rica2007</v>
          </cell>
          <cell r="D729" t="str">
            <v>Costa Rica</v>
          </cell>
          <cell r="E729">
            <v>2007</v>
          </cell>
          <cell r="F729" t="str">
            <v/>
          </cell>
        </row>
        <row r="730">
          <cell r="C730" t="str">
            <v>Costa Rica2008</v>
          </cell>
          <cell r="D730" t="str">
            <v>Costa Rica</v>
          </cell>
          <cell r="E730">
            <v>2008</v>
          </cell>
          <cell r="F730">
            <v>0.15418279810308019</v>
          </cell>
        </row>
        <row r="731">
          <cell r="C731" t="str">
            <v>Costa Rica2009</v>
          </cell>
          <cell r="D731" t="str">
            <v>Costa Rica</v>
          </cell>
          <cell r="E731">
            <v>2009</v>
          </cell>
          <cell r="F731">
            <v>0.1626485796528227</v>
          </cell>
        </row>
        <row r="732">
          <cell r="C732" t="str">
            <v>Costa Rica2010</v>
          </cell>
          <cell r="D732" t="str">
            <v>Costa Rica</v>
          </cell>
          <cell r="E732">
            <v>2010</v>
          </cell>
          <cell r="F732">
            <v>0.17626039122239376</v>
          </cell>
        </row>
        <row r="733">
          <cell r="C733" t="str">
            <v>Costa Rica2011</v>
          </cell>
          <cell r="D733" t="str">
            <v>Costa Rica</v>
          </cell>
          <cell r="E733">
            <v>2011</v>
          </cell>
          <cell r="F733">
            <v>0.17624975111943481</v>
          </cell>
        </row>
        <row r="734">
          <cell r="C734" t="str">
            <v>Costa Rica2012</v>
          </cell>
          <cell r="D734" t="str">
            <v>Costa Rica</v>
          </cell>
          <cell r="E734">
            <v>2012</v>
          </cell>
          <cell r="F734">
            <v>0.16762000473804953</v>
          </cell>
        </row>
        <row r="735">
          <cell r="C735" t="str">
            <v>Costa Rica2013</v>
          </cell>
          <cell r="D735" t="str">
            <v>Costa Rica</v>
          </cell>
          <cell r="E735">
            <v>2013</v>
          </cell>
          <cell r="F735">
            <v>0.16506283847564326</v>
          </cell>
        </row>
        <row r="736">
          <cell r="C736" t="str">
            <v>Costa Rica2014</v>
          </cell>
          <cell r="D736" t="str">
            <v>Costa Rica</v>
          </cell>
          <cell r="E736">
            <v>2014</v>
          </cell>
          <cell r="F736">
            <v>0.16571339490606904</v>
          </cell>
        </row>
        <row r="737">
          <cell r="C737" t="str">
            <v>Costa Rica2015</v>
          </cell>
          <cell r="D737" t="str">
            <v>Costa Rica</v>
          </cell>
          <cell r="E737">
            <v>2015</v>
          </cell>
          <cell r="F737">
            <v>0.16126034439797532</v>
          </cell>
        </row>
        <row r="738">
          <cell r="C738" t="str">
            <v>Costa Rica2016</v>
          </cell>
          <cell r="D738" t="str">
            <v>Costa Rica</v>
          </cell>
          <cell r="E738">
            <v>2016</v>
          </cell>
          <cell r="F738">
            <v>0.16378428745431808</v>
          </cell>
        </row>
        <row r="739">
          <cell r="C739" t="str">
            <v>Costa Rica2017</v>
          </cell>
          <cell r="D739" t="str">
            <v>Costa Rica</v>
          </cell>
          <cell r="E739">
            <v>2017</v>
          </cell>
          <cell r="F739">
            <v>0.16408358232668954</v>
          </cell>
        </row>
        <row r="740">
          <cell r="C740" t="str">
            <v>Costa Rica2018</v>
          </cell>
          <cell r="D740" t="str">
            <v>Costa Rica</v>
          </cell>
          <cell r="E740">
            <v>2018</v>
          </cell>
          <cell r="F740">
            <v>0.16629275496201848</v>
          </cell>
        </row>
        <row r="741">
          <cell r="C741" t="str">
            <v>Costa Rica2019</v>
          </cell>
          <cell r="D741" t="str">
            <v>Costa Rica</v>
          </cell>
          <cell r="E741">
            <v>2019</v>
          </cell>
          <cell r="F741">
            <v>0.17412569317426191</v>
          </cell>
        </row>
        <row r="742">
          <cell r="C742" t="str">
            <v>Costa Rica2020</v>
          </cell>
          <cell r="D742" t="str">
            <v>Costa Rica</v>
          </cell>
          <cell r="E742">
            <v>2020</v>
          </cell>
          <cell r="F742">
            <v>0.16660386507350236</v>
          </cell>
        </row>
        <row r="743">
          <cell r="C743" t="str">
            <v>Costa Rica2021</v>
          </cell>
          <cell r="D743" t="str">
            <v>Costa Rica</v>
          </cell>
          <cell r="E743">
            <v>2021</v>
          </cell>
          <cell r="F743">
            <v>0.16379580167847141</v>
          </cell>
        </row>
        <row r="744">
          <cell r="C744" t="str">
            <v>Costa Rica2022</v>
          </cell>
          <cell r="D744" t="str">
            <v>Costa Rica</v>
          </cell>
          <cell r="E744">
            <v>2022</v>
          </cell>
          <cell r="F744">
            <v>0.17578390840188943</v>
          </cell>
        </row>
        <row r="745">
          <cell r="C745" t="str">
            <v>Costa Rica2023</v>
          </cell>
          <cell r="D745" t="str">
            <v>Costa Rica</v>
          </cell>
          <cell r="E745">
            <v>2023</v>
          </cell>
          <cell r="F745">
            <v>0.18530583236268958</v>
          </cell>
        </row>
        <row r="746">
          <cell r="C746" t="str">
            <v>Curaçao, Kingdom of the Netherlands2000</v>
          </cell>
          <cell r="D746" t="str">
            <v>Curaçao, Kingdom of the Netherlands</v>
          </cell>
          <cell r="E746">
            <v>2000</v>
          </cell>
          <cell r="F746" t="str">
            <v/>
          </cell>
        </row>
        <row r="747">
          <cell r="C747" t="str">
            <v>Curaçao, Kingdom of the Netherlands2001</v>
          </cell>
          <cell r="D747" t="str">
            <v>Curaçao, Kingdom of the Netherlands</v>
          </cell>
          <cell r="E747">
            <v>2001</v>
          </cell>
          <cell r="F747" t="str">
            <v/>
          </cell>
        </row>
        <row r="748">
          <cell r="C748" t="str">
            <v>Curaçao, Kingdom of the Netherlands2002</v>
          </cell>
          <cell r="D748" t="str">
            <v>Curaçao, Kingdom of the Netherlands</v>
          </cell>
          <cell r="E748">
            <v>2002</v>
          </cell>
          <cell r="F748" t="str">
            <v/>
          </cell>
        </row>
        <row r="749">
          <cell r="C749" t="str">
            <v>Curaçao, Kingdom of the Netherlands2003</v>
          </cell>
          <cell r="D749" t="str">
            <v>Curaçao, Kingdom of the Netherlands</v>
          </cell>
          <cell r="E749">
            <v>2003</v>
          </cell>
          <cell r="F749" t="str">
            <v/>
          </cell>
        </row>
        <row r="750">
          <cell r="C750" t="str">
            <v>Curaçao, Kingdom of the Netherlands2004</v>
          </cell>
          <cell r="D750" t="str">
            <v>Curaçao, Kingdom of the Netherlands</v>
          </cell>
          <cell r="E750">
            <v>2004</v>
          </cell>
          <cell r="F750" t="str">
            <v/>
          </cell>
        </row>
        <row r="751">
          <cell r="C751" t="str">
            <v>Curaçao, Kingdom of the Netherlands2005</v>
          </cell>
          <cell r="D751" t="str">
            <v>Curaçao, Kingdom of the Netherlands</v>
          </cell>
          <cell r="E751">
            <v>2005</v>
          </cell>
          <cell r="F751" t="str">
            <v/>
          </cell>
        </row>
        <row r="752">
          <cell r="C752" t="str">
            <v>Curaçao, Kingdom of the Netherlands2006</v>
          </cell>
          <cell r="D752" t="str">
            <v>Curaçao, Kingdom of the Netherlands</v>
          </cell>
          <cell r="E752">
            <v>2006</v>
          </cell>
          <cell r="F752" t="str">
            <v/>
          </cell>
        </row>
        <row r="753">
          <cell r="C753" t="str">
            <v>Curaçao, Kingdom of the Netherlands2007</v>
          </cell>
          <cell r="D753" t="str">
            <v>Curaçao, Kingdom of the Netherlands</v>
          </cell>
          <cell r="E753">
            <v>2007</v>
          </cell>
          <cell r="F753" t="str">
            <v/>
          </cell>
        </row>
        <row r="754">
          <cell r="C754" t="str">
            <v>Curaçao, Kingdom of the Netherlands2008</v>
          </cell>
          <cell r="D754" t="str">
            <v>Curaçao, Kingdom of the Netherlands</v>
          </cell>
          <cell r="E754">
            <v>2008</v>
          </cell>
          <cell r="F754" t="str">
            <v/>
          </cell>
        </row>
        <row r="755">
          <cell r="C755" t="str">
            <v>Curaçao, Kingdom of the Netherlands2009</v>
          </cell>
          <cell r="D755" t="str">
            <v>Curaçao, Kingdom of the Netherlands</v>
          </cell>
          <cell r="E755">
            <v>2009</v>
          </cell>
          <cell r="F755" t="str">
            <v/>
          </cell>
        </row>
        <row r="756">
          <cell r="C756" t="str">
            <v>Curaçao, Kingdom of the Netherlands2010</v>
          </cell>
          <cell r="D756" t="str">
            <v>Curaçao, Kingdom of the Netherlands</v>
          </cell>
          <cell r="E756">
            <v>2010</v>
          </cell>
          <cell r="F756" t="str">
            <v/>
          </cell>
        </row>
        <row r="757">
          <cell r="C757" t="str">
            <v>Curaçao, Kingdom of the Netherlands2011</v>
          </cell>
          <cell r="D757" t="str">
            <v>Curaçao, Kingdom of the Netherlands</v>
          </cell>
          <cell r="E757">
            <v>2011</v>
          </cell>
          <cell r="F757" t="str">
            <v/>
          </cell>
        </row>
        <row r="758">
          <cell r="C758" t="str">
            <v>Curaçao, Kingdom of the Netherlands2012</v>
          </cell>
          <cell r="D758" t="str">
            <v>Curaçao, Kingdom of the Netherlands</v>
          </cell>
          <cell r="E758">
            <v>2012</v>
          </cell>
          <cell r="F758" t="str">
            <v/>
          </cell>
        </row>
        <row r="759">
          <cell r="C759" t="str">
            <v>Curaçao, Kingdom of the Netherlands2013</v>
          </cell>
          <cell r="D759" t="str">
            <v>Curaçao, Kingdom of the Netherlands</v>
          </cell>
          <cell r="E759">
            <v>2013</v>
          </cell>
          <cell r="F759" t="str">
            <v/>
          </cell>
        </row>
        <row r="760">
          <cell r="C760" t="str">
            <v>Curaçao, Kingdom of the Netherlands2014</v>
          </cell>
          <cell r="D760" t="str">
            <v>Curaçao, Kingdom of the Netherlands</v>
          </cell>
          <cell r="E760">
            <v>2014</v>
          </cell>
          <cell r="F760" t="str">
            <v/>
          </cell>
        </row>
        <row r="761">
          <cell r="C761" t="str">
            <v>Curaçao, Kingdom of the Netherlands2015</v>
          </cell>
          <cell r="D761" t="str">
            <v>Curaçao, Kingdom of the Netherlands</v>
          </cell>
          <cell r="E761">
            <v>2015</v>
          </cell>
          <cell r="F761" t="str">
            <v/>
          </cell>
        </row>
        <row r="762">
          <cell r="C762" t="str">
            <v>Curaçao, Kingdom of the Netherlands2016</v>
          </cell>
          <cell r="D762" t="str">
            <v>Curaçao, Kingdom of the Netherlands</v>
          </cell>
          <cell r="E762">
            <v>2016</v>
          </cell>
          <cell r="F762" t="str">
            <v/>
          </cell>
        </row>
        <row r="763">
          <cell r="C763" t="str">
            <v>Curaçao, Kingdom of the Netherlands2017</v>
          </cell>
          <cell r="D763" t="str">
            <v>Curaçao, Kingdom of the Netherlands</v>
          </cell>
          <cell r="E763">
            <v>2017</v>
          </cell>
          <cell r="F763" t="str">
            <v/>
          </cell>
        </row>
        <row r="764">
          <cell r="C764" t="str">
            <v>Curaçao, Kingdom of the Netherlands2018</v>
          </cell>
          <cell r="D764" t="str">
            <v>Curaçao, Kingdom of the Netherlands</v>
          </cell>
          <cell r="E764">
            <v>2018</v>
          </cell>
          <cell r="F764">
            <v>0.13104394588854396</v>
          </cell>
        </row>
        <row r="765">
          <cell r="C765" t="str">
            <v>Curaçao, Kingdom of the Netherlands2019</v>
          </cell>
          <cell r="D765" t="str">
            <v>Curaçao, Kingdom of the Netherlands</v>
          </cell>
          <cell r="E765">
            <v>2019</v>
          </cell>
          <cell r="F765">
            <v>0.1470722560595184</v>
          </cell>
        </row>
        <row r="766">
          <cell r="C766" t="str">
            <v>Curaçao, Kingdom of the Netherlands2020</v>
          </cell>
          <cell r="D766" t="str">
            <v>Curaçao, Kingdom of the Netherlands</v>
          </cell>
          <cell r="E766">
            <v>2020</v>
          </cell>
          <cell r="F766">
            <v>0.15622359606100897</v>
          </cell>
        </row>
        <row r="767">
          <cell r="C767" t="str">
            <v>Curaçao, Kingdom of the Netherlands2021</v>
          </cell>
          <cell r="D767" t="str">
            <v>Curaçao, Kingdom of the Netherlands</v>
          </cell>
          <cell r="E767">
            <v>2021</v>
          </cell>
          <cell r="F767">
            <v>0.17450840353338612</v>
          </cell>
        </row>
        <row r="768">
          <cell r="C768" t="str">
            <v>Curaçao, Kingdom of the Netherlands2022</v>
          </cell>
          <cell r="D768" t="str">
            <v>Curaçao, Kingdom of the Netherlands</v>
          </cell>
          <cell r="E768">
            <v>2022</v>
          </cell>
          <cell r="F768">
            <v>0.18114501074073938</v>
          </cell>
        </row>
        <row r="769">
          <cell r="C769" t="str">
            <v>Curaçao, Kingdom of the Netherlands2023</v>
          </cell>
          <cell r="D769" t="str">
            <v>Curaçao, Kingdom of the Netherlands</v>
          </cell>
          <cell r="E769">
            <v>2023</v>
          </cell>
          <cell r="F769" t="str">
            <v/>
          </cell>
        </row>
        <row r="770">
          <cell r="C770" t="str">
            <v>Czech Rep.2000</v>
          </cell>
          <cell r="D770" t="str">
            <v>Czech Rep.</v>
          </cell>
          <cell r="E770">
            <v>2000</v>
          </cell>
          <cell r="F770" t="str">
            <v/>
          </cell>
        </row>
        <row r="771">
          <cell r="C771" t="str">
            <v>Czech Rep.2001</v>
          </cell>
          <cell r="D771" t="str">
            <v>Czech Rep.</v>
          </cell>
          <cell r="E771">
            <v>2001</v>
          </cell>
          <cell r="F771" t="str">
            <v/>
          </cell>
        </row>
        <row r="772">
          <cell r="C772" t="str">
            <v>Czech Rep.2002</v>
          </cell>
          <cell r="D772" t="str">
            <v>Czech Rep.</v>
          </cell>
          <cell r="E772">
            <v>2002</v>
          </cell>
          <cell r="F772" t="str">
            <v/>
          </cell>
        </row>
        <row r="773">
          <cell r="C773" t="str">
            <v>Czech Rep.2003</v>
          </cell>
          <cell r="D773" t="str">
            <v>Czech Rep.</v>
          </cell>
          <cell r="E773">
            <v>2003</v>
          </cell>
          <cell r="F773" t="str">
            <v/>
          </cell>
        </row>
        <row r="774">
          <cell r="C774" t="str">
            <v>Czech Rep.2004</v>
          </cell>
          <cell r="D774" t="str">
            <v>Czech Rep.</v>
          </cell>
          <cell r="E774">
            <v>2004</v>
          </cell>
          <cell r="F774" t="str">
            <v/>
          </cell>
        </row>
        <row r="775">
          <cell r="C775" t="str">
            <v>Czech Rep.2005</v>
          </cell>
          <cell r="D775" t="str">
            <v>Czech Rep.</v>
          </cell>
          <cell r="E775">
            <v>2005</v>
          </cell>
          <cell r="F775">
            <v>0.11579390868806941</v>
          </cell>
        </row>
        <row r="776">
          <cell r="C776" t="str">
            <v>Czech Rep.2006</v>
          </cell>
          <cell r="D776" t="str">
            <v>Czech Rep.</v>
          </cell>
          <cell r="E776">
            <v>2006</v>
          </cell>
          <cell r="F776" t="str">
            <v/>
          </cell>
        </row>
        <row r="777">
          <cell r="C777" t="str">
            <v>Czech Rep.2007</v>
          </cell>
          <cell r="D777" t="str">
            <v>Czech Rep.</v>
          </cell>
          <cell r="E777">
            <v>2007</v>
          </cell>
          <cell r="F777">
            <v>0.1104984720098411</v>
          </cell>
        </row>
        <row r="778">
          <cell r="C778" t="str">
            <v>Czech Rep.2008</v>
          </cell>
          <cell r="D778" t="str">
            <v>Czech Rep.</v>
          </cell>
          <cell r="E778">
            <v>2008</v>
          </cell>
          <cell r="F778">
            <v>0.11576871341825377</v>
          </cell>
        </row>
        <row r="779">
          <cell r="C779" t="str">
            <v>Czech Rep.2009</v>
          </cell>
          <cell r="D779" t="str">
            <v>Czech Rep.</v>
          </cell>
          <cell r="E779">
            <v>2009</v>
          </cell>
          <cell r="F779">
            <v>0.13978743402892221</v>
          </cell>
        </row>
        <row r="780">
          <cell r="C780" t="str">
            <v>Czech Rep.2010</v>
          </cell>
          <cell r="D780" t="str">
            <v>Czech Rep.</v>
          </cell>
          <cell r="E780">
            <v>2010</v>
          </cell>
          <cell r="F780">
            <v>0.15274717374793859</v>
          </cell>
        </row>
        <row r="781">
          <cell r="C781" t="str">
            <v>Czech Rep.2011</v>
          </cell>
          <cell r="D781" t="str">
            <v>Czech Rep.</v>
          </cell>
          <cell r="E781">
            <v>2011</v>
          </cell>
          <cell r="F781">
            <v>0.14973612031806854</v>
          </cell>
        </row>
        <row r="782">
          <cell r="C782" t="str">
            <v>Czech Rep.2012</v>
          </cell>
          <cell r="D782" t="str">
            <v>Czech Rep.</v>
          </cell>
          <cell r="E782">
            <v>2012</v>
          </cell>
          <cell r="F782">
            <v>0.15621717758045484</v>
          </cell>
        </row>
        <row r="783">
          <cell r="C783" t="str">
            <v>Czech Rep.2013</v>
          </cell>
          <cell r="D783" t="str">
            <v>Czech Rep.</v>
          </cell>
          <cell r="E783">
            <v>2013</v>
          </cell>
          <cell r="F783">
            <v>0.16521051101922801</v>
          </cell>
        </row>
        <row r="784">
          <cell r="C784" t="str">
            <v>Czech Rep.2014</v>
          </cell>
          <cell r="D784" t="str">
            <v>Czech Rep.</v>
          </cell>
          <cell r="E784">
            <v>2014</v>
          </cell>
          <cell r="F784">
            <v>0.16982534972608965</v>
          </cell>
        </row>
        <row r="785">
          <cell r="C785" t="str">
            <v>Czech Rep.2015</v>
          </cell>
          <cell r="D785" t="str">
            <v>Czech Rep.</v>
          </cell>
          <cell r="E785">
            <v>2015</v>
          </cell>
          <cell r="F785">
            <v>0.17573082256912767</v>
          </cell>
        </row>
        <row r="786">
          <cell r="C786" t="str">
            <v>Czech Rep.2016</v>
          </cell>
          <cell r="D786" t="str">
            <v>Czech Rep.</v>
          </cell>
          <cell r="E786">
            <v>2016</v>
          </cell>
          <cell r="F786">
            <v>0.17656947752273508</v>
          </cell>
        </row>
        <row r="787">
          <cell r="C787" t="str">
            <v>Czech Rep.2017</v>
          </cell>
          <cell r="D787" t="str">
            <v>Czech Rep.</v>
          </cell>
          <cell r="E787">
            <v>2017</v>
          </cell>
          <cell r="F787">
            <v>0.18067228088865453</v>
          </cell>
        </row>
        <row r="788">
          <cell r="C788" t="str">
            <v>Czech Rep.2018</v>
          </cell>
          <cell r="D788" t="str">
            <v>Czech Rep.</v>
          </cell>
          <cell r="E788">
            <v>2018</v>
          </cell>
          <cell r="F788">
            <v>0.18288696970311805</v>
          </cell>
        </row>
        <row r="789">
          <cell r="C789" t="str">
            <v>Czech Rep.2019</v>
          </cell>
          <cell r="D789" t="str">
            <v>Czech Rep.</v>
          </cell>
          <cell r="E789">
            <v>2019</v>
          </cell>
          <cell r="F789">
            <v>0.1968521419398607</v>
          </cell>
        </row>
        <row r="790">
          <cell r="C790" t="str">
            <v>Czech Rep.2020</v>
          </cell>
          <cell r="D790" t="str">
            <v>Czech Rep.</v>
          </cell>
          <cell r="E790">
            <v>2020</v>
          </cell>
          <cell r="F790">
            <v>0.2211094272982575</v>
          </cell>
        </row>
        <row r="791">
          <cell r="C791" t="str">
            <v>Czech Rep.2021</v>
          </cell>
          <cell r="D791" t="str">
            <v>Czech Rep.</v>
          </cell>
          <cell r="E791">
            <v>2021</v>
          </cell>
          <cell r="F791">
            <v>0.21189694415037111</v>
          </cell>
        </row>
        <row r="792">
          <cell r="C792" t="str">
            <v>Czech Rep.2022</v>
          </cell>
          <cell r="D792" t="str">
            <v>Czech Rep.</v>
          </cell>
          <cell r="E792">
            <v>2022</v>
          </cell>
          <cell r="F792">
            <v>0.2027337077738918</v>
          </cell>
        </row>
        <row r="793">
          <cell r="C793" t="str">
            <v>Czech Rep.2023</v>
          </cell>
          <cell r="D793" t="str">
            <v>Czech Rep.</v>
          </cell>
          <cell r="E793">
            <v>2023</v>
          </cell>
          <cell r="F793">
            <v>0.20617017412544036</v>
          </cell>
        </row>
        <row r="794">
          <cell r="C794" t="str">
            <v>Denmark2000</v>
          </cell>
          <cell r="D794" t="str">
            <v>Denmark</v>
          </cell>
          <cell r="E794">
            <v>2000</v>
          </cell>
          <cell r="F794" t="str">
            <v/>
          </cell>
        </row>
        <row r="795">
          <cell r="C795" t="str">
            <v>Denmark2001</v>
          </cell>
          <cell r="D795" t="str">
            <v>Denmark</v>
          </cell>
          <cell r="E795">
            <v>2001</v>
          </cell>
          <cell r="F795" t="str">
            <v/>
          </cell>
        </row>
        <row r="796">
          <cell r="C796" t="str">
            <v>Denmark2002</v>
          </cell>
          <cell r="D796" t="str">
            <v>Denmark</v>
          </cell>
          <cell r="E796">
            <v>2002</v>
          </cell>
          <cell r="F796" t="str">
            <v/>
          </cell>
        </row>
        <row r="797">
          <cell r="C797" t="str">
            <v>Denmark2003</v>
          </cell>
          <cell r="D797" t="str">
            <v>Denmark</v>
          </cell>
          <cell r="E797">
            <v>2003</v>
          </cell>
          <cell r="F797" t="str">
            <v/>
          </cell>
        </row>
        <row r="798">
          <cell r="C798" t="str">
            <v>Denmark2004</v>
          </cell>
          <cell r="D798" t="str">
            <v>Denmark</v>
          </cell>
          <cell r="E798">
            <v>2004</v>
          </cell>
          <cell r="F798" t="str">
            <v/>
          </cell>
        </row>
        <row r="799">
          <cell r="C799" t="str">
            <v>Denmark2005</v>
          </cell>
          <cell r="D799" t="str">
            <v>Denmark</v>
          </cell>
          <cell r="E799">
            <v>2005</v>
          </cell>
          <cell r="F799" t="str">
            <v/>
          </cell>
        </row>
        <row r="800">
          <cell r="C800" t="str">
            <v>Denmark2006</v>
          </cell>
          <cell r="D800" t="str">
            <v>Denmark</v>
          </cell>
          <cell r="E800">
            <v>2006</v>
          </cell>
          <cell r="F800" t="str">
            <v/>
          </cell>
        </row>
        <row r="801">
          <cell r="C801" t="str">
            <v>Denmark2007</v>
          </cell>
          <cell r="D801" t="str">
            <v>Denmark</v>
          </cell>
          <cell r="E801">
            <v>2007</v>
          </cell>
          <cell r="F801" t="str">
            <v/>
          </cell>
        </row>
        <row r="802">
          <cell r="C802" t="str">
            <v>Denmark2008</v>
          </cell>
          <cell r="D802" t="str">
            <v>Denmark</v>
          </cell>
          <cell r="E802">
            <v>2008</v>
          </cell>
          <cell r="F802" t="str">
            <v/>
          </cell>
        </row>
        <row r="803">
          <cell r="C803" t="str">
            <v>Denmark2009</v>
          </cell>
          <cell r="D803" t="str">
            <v>Denmark</v>
          </cell>
          <cell r="E803">
            <v>2009</v>
          </cell>
          <cell r="F803" t="str">
            <v/>
          </cell>
        </row>
        <row r="804">
          <cell r="C804" t="str">
            <v>Denmark2010</v>
          </cell>
          <cell r="D804" t="str">
            <v>Denmark</v>
          </cell>
          <cell r="E804">
            <v>2010</v>
          </cell>
          <cell r="F804">
            <v>0.16006470183075278</v>
          </cell>
        </row>
        <row r="805">
          <cell r="C805" t="str">
            <v>Denmark2011</v>
          </cell>
          <cell r="D805" t="str">
            <v>Denmark</v>
          </cell>
          <cell r="E805">
            <v>2011</v>
          </cell>
          <cell r="F805">
            <v>0.17192129492927635</v>
          </cell>
        </row>
        <row r="806">
          <cell r="C806" t="str">
            <v>Denmark2012</v>
          </cell>
          <cell r="D806" t="str">
            <v>Denmark</v>
          </cell>
          <cell r="E806">
            <v>2012</v>
          </cell>
          <cell r="F806">
            <v>0.18877233907062435</v>
          </cell>
        </row>
        <row r="807">
          <cell r="C807" t="str">
            <v>Denmark2013</v>
          </cell>
          <cell r="D807" t="str">
            <v>Denmark</v>
          </cell>
          <cell r="E807">
            <v>2013</v>
          </cell>
          <cell r="F807">
            <v>0.19235342998014168</v>
          </cell>
        </row>
        <row r="808">
          <cell r="C808" t="str">
            <v>Denmark2014</v>
          </cell>
          <cell r="D808" t="str">
            <v>Denmark</v>
          </cell>
          <cell r="E808">
            <v>2014</v>
          </cell>
          <cell r="F808">
            <v>0.18209503440926758</v>
          </cell>
        </row>
        <row r="809">
          <cell r="C809" t="str">
            <v>Denmark2015</v>
          </cell>
          <cell r="D809" t="str">
            <v>Denmark</v>
          </cell>
          <cell r="E809">
            <v>2015</v>
          </cell>
          <cell r="F809">
            <v>0.1919120306817125</v>
          </cell>
        </row>
        <row r="810">
          <cell r="C810" t="str">
            <v>Denmark2016</v>
          </cell>
          <cell r="D810" t="str">
            <v>Denmark</v>
          </cell>
          <cell r="E810">
            <v>2016</v>
          </cell>
          <cell r="F810">
            <v>0.20753435440427676</v>
          </cell>
        </row>
        <row r="811">
          <cell r="C811" t="str">
            <v>Denmark2017</v>
          </cell>
          <cell r="D811" t="str">
            <v>Denmark</v>
          </cell>
          <cell r="E811">
            <v>2017</v>
          </cell>
          <cell r="F811">
            <v>0.22146090555909845</v>
          </cell>
        </row>
        <row r="812">
          <cell r="C812" t="str">
            <v>Denmark2018</v>
          </cell>
          <cell r="D812" t="str">
            <v>Denmark</v>
          </cell>
          <cell r="E812">
            <v>2018</v>
          </cell>
          <cell r="F812">
            <v>0.21678999168084653</v>
          </cell>
        </row>
        <row r="813">
          <cell r="C813" t="str">
            <v>Denmark2019</v>
          </cell>
          <cell r="D813" t="str">
            <v>Denmark</v>
          </cell>
          <cell r="E813">
            <v>2019</v>
          </cell>
          <cell r="F813">
            <v>0.22467846066726829</v>
          </cell>
        </row>
        <row r="814">
          <cell r="C814" t="str">
            <v>Denmark2020</v>
          </cell>
          <cell r="D814" t="str">
            <v>Denmark</v>
          </cell>
          <cell r="E814">
            <v>2020</v>
          </cell>
          <cell r="F814">
            <v>0.23286965304728194</v>
          </cell>
        </row>
        <row r="815">
          <cell r="C815" t="str">
            <v>Denmark2021</v>
          </cell>
          <cell r="D815" t="str">
            <v>Denmark</v>
          </cell>
          <cell r="E815">
            <v>2021</v>
          </cell>
          <cell r="F815">
            <v>0.22867124092102445</v>
          </cell>
        </row>
        <row r="816">
          <cell r="C816" t="str">
            <v>Denmark2022</v>
          </cell>
          <cell r="D816" t="str">
            <v>Denmark</v>
          </cell>
          <cell r="E816">
            <v>2022</v>
          </cell>
          <cell r="F816">
            <v>0.22564567026667892</v>
          </cell>
        </row>
        <row r="817">
          <cell r="C817" t="str">
            <v>Denmark2023</v>
          </cell>
          <cell r="D817" t="str">
            <v>Denmark</v>
          </cell>
          <cell r="E817">
            <v>2023</v>
          </cell>
          <cell r="F817">
            <v>0.23467823494830228</v>
          </cell>
        </row>
        <row r="818">
          <cell r="C818" t="str">
            <v>Djibouti2000</v>
          </cell>
          <cell r="D818" t="str">
            <v>Djibouti</v>
          </cell>
          <cell r="E818">
            <v>2000</v>
          </cell>
          <cell r="F818" t="str">
            <v/>
          </cell>
        </row>
        <row r="819">
          <cell r="C819" t="str">
            <v>Djibouti2001</v>
          </cell>
          <cell r="D819" t="str">
            <v>Djibouti</v>
          </cell>
          <cell r="E819">
            <v>2001</v>
          </cell>
          <cell r="F819" t="str">
            <v/>
          </cell>
        </row>
        <row r="820">
          <cell r="C820" t="str">
            <v>Djibouti2002</v>
          </cell>
          <cell r="D820" t="str">
            <v>Djibouti</v>
          </cell>
          <cell r="E820">
            <v>2002</v>
          </cell>
          <cell r="F820" t="str">
            <v/>
          </cell>
        </row>
        <row r="821">
          <cell r="C821" t="str">
            <v>Djibouti2003</v>
          </cell>
          <cell r="D821" t="str">
            <v>Djibouti</v>
          </cell>
          <cell r="E821">
            <v>2003</v>
          </cell>
          <cell r="F821" t="str">
            <v/>
          </cell>
        </row>
        <row r="822">
          <cell r="C822" t="str">
            <v>Djibouti2004</v>
          </cell>
          <cell r="D822" t="str">
            <v>Djibouti</v>
          </cell>
          <cell r="E822">
            <v>2004</v>
          </cell>
          <cell r="F822" t="str">
            <v/>
          </cell>
        </row>
        <row r="823">
          <cell r="C823" t="str">
            <v>Djibouti2005</v>
          </cell>
          <cell r="D823" t="str">
            <v>Djibouti</v>
          </cell>
          <cell r="E823">
            <v>2005</v>
          </cell>
          <cell r="F823" t="str">
            <v/>
          </cell>
        </row>
        <row r="824">
          <cell r="C824" t="str">
            <v>Djibouti2006</v>
          </cell>
          <cell r="D824" t="str">
            <v>Djibouti</v>
          </cell>
          <cell r="E824">
            <v>2006</v>
          </cell>
          <cell r="F824" t="str">
            <v/>
          </cell>
        </row>
        <row r="825">
          <cell r="C825" t="str">
            <v>Djibouti2007</v>
          </cell>
          <cell r="D825" t="str">
            <v>Djibouti</v>
          </cell>
          <cell r="E825">
            <v>2007</v>
          </cell>
          <cell r="F825" t="str">
            <v/>
          </cell>
        </row>
        <row r="826">
          <cell r="C826" t="str">
            <v>Djibouti2008</v>
          </cell>
          <cell r="D826" t="str">
            <v>Djibouti</v>
          </cell>
          <cell r="E826">
            <v>2008</v>
          </cell>
          <cell r="F826" t="str">
            <v/>
          </cell>
        </row>
        <row r="827">
          <cell r="C827" t="str">
            <v>Djibouti2009</v>
          </cell>
          <cell r="D827" t="str">
            <v>Djibouti</v>
          </cell>
          <cell r="E827">
            <v>2009</v>
          </cell>
          <cell r="F827" t="str">
            <v/>
          </cell>
        </row>
        <row r="828">
          <cell r="C828" t="str">
            <v>Djibouti2010</v>
          </cell>
          <cell r="D828" t="str">
            <v>Djibouti</v>
          </cell>
          <cell r="E828">
            <v>2010</v>
          </cell>
          <cell r="F828" t="str">
            <v/>
          </cell>
        </row>
        <row r="829">
          <cell r="C829" t="str">
            <v>Djibouti2011</v>
          </cell>
          <cell r="D829" t="str">
            <v>Djibouti</v>
          </cell>
          <cell r="E829">
            <v>2011</v>
          </cell>
          <cell r="F829" t="str">
            <v/>
          </cell>
        </row>
        <row r="830">
          <cell r="C830" t="str">
            <v>Djibouti2012</v>
          </cell>
          <cell r="D830" t="str">
            <v>Djibouti</v>
          </cell>
          <cell r="E830">
            <v>2012</v>
          </cell>
          <cell r="F830">
            <v>9.4710327651864143E-2</v>
          </cell>
        </row>
        <row r="831">
          <cell r="C831" t="str">
            <v>Djibouti2013</v>
          </cell>
          <cell r="D831" t="str">
            <v>Djibouti</v>
          </cell>
          <cell r="E831">
            <v>2013</v>
          </cell>
          <cell r="F831">
            <v>0.10451589811178251</v>
          </cell>
        </row>
        <row r="832">
          <cell r="C832" t="str">
            <v>Djibouti2014</v>
          </cell>
          <cell r="D832" t="str">
            <v>Djibouti</v>
          </cell>
          <cell r="E832">
            <v>2014</v>
          </cell>
          <cell r="F832">
            <v>0.1172386753473053</v>
          </cell>
        </row>
        <row r="833">
          <cell r="C833" t="str">
            <v>Djibouti2015</v>
          </cell>
          <cell r="D833" t="str">
            <v>Djibouti</v>
          </cell>
          <cell r="E833">
            <v>2015</v>
          </cell>
          <cell r="F833">
            <v>0.13819165480063131</v>
          </cell>
        </row>
        <row r="834">
          <cell r="C834" t="str">
            <v>Djibouti2016</v>
          </cell>
          <cell r="D834" t="str">
            <v>Djibouti</v>
          </cell>
          <cell r="E834">
            <v>2016</v>
          </cell>
          <cell r="F834">
            <v>0.13666392301835176</v>
          </cell>
        </row>
        <row r="835">
          <cell r="C835" t="str">
            <v>Djibouti2017</v>
          </cell>
          <cell r="D835" t="str">
            <v>Djibouti</v>
          </cell>
          <cell r="E835">
            <v>2017</v>
          </cell>
          <cell r="F835">
            <v>0.13928742566768562</v>
          </cell>
        </row>
        <row r="836">
          <cell r="C836" t="str">
            <v>Djibouti2018</v>
          </cell>
          <cell r="D836" t="str">
            <v>Djibouti</v>
          </cell>
          <cell r="E836">
            <v>2018</v>
          </cell>
          <cell r="F836">
            <v>0.15572930408193689</v>
          </cell>
        </row>
        <row r="837">
          <cell r="C837" t="str">
            <v>Djibouti2019</v>
          </cell>
          <cell r="D837" t="str">
            <v>Djibouti</v>
          </cell>
          <cell r="E837">
            <v>2019</v>
          </cell>
          <cell r="F837">
            <v>0.17066027680603804</v>
          </cell>
        </row>
        <row r="838">
          <cell r="C838" t="str">
            <v>Djibouti2020</v>
          </cell>
          <cell r="D838" t="str">
            <v>Djibouti</v>
          </cell>
          <cell r="E838">
            <v>2020</v>
          </cell>
          <cell r="F838">
            <v>0.15161909000684601</v>
          </cell>
        </row>
        <row r="839">
          <cell r="C839" t="str">
            <v>Djibouti2021</v>
          </cell>
          <cell r="D839" t="str">
            <v>Djibouti</v>
          </cell>
          <cell r="E839">
            <v>2021</v>
          </cell>
          <cell r="F839">
            <v>0.11289034595741639</v>
          </cell>
        </row>
        <row r="840">
          <cell r="C840" t="str">
            <v>Djibouti2022</v>
          </cell>
          <cell r="D840" t="str">
            <v>Djibouti</v>
          </cell>
          <cell r="E840">
            <v>2022</v>
          </cell>
          <cell r="F840">
            <v>0.166825837119535</v>
          </cell>
        </row>
        <row r="841">
          <cell r="C841" t="str">
            <v>Djibouti2023</v>
          </cell>
          <cell r="D841" t="str">
            <v>Djibouti</v>
          </cell>
          <cell r="E841">
            <v>2023</v>
          </cell>
          <cell r="F841">
            <v>0.19384470599071602</v>
          </cell>
        </row>
        <row r="842">
          <cell r="C842" t="str">
            <v>Dominican Rep.2000</v>
          </cell>
          <cell r="D842" t="str">
            <v>Dominican Rep.</v>
          </cell>
          <cell r="E842">
            <v>2000</v>
          </cell>
          <cell r="F842" t="str">
            <v/>
          </cell>
        </row>
        <row r="843">
          <cell r="C843" t="str">
            <v>Dominican Rep.2001</v>
          </cell>
          <cell r="D843" t="str">
            <v>Dominican Rep.</v>
          </cell>
          <cell r="E843">
            <v>2001</v>
          </cell>
          <cell r="F843" t="str">
            <v/>
          </cell>
        </row>
        <row r="844">
          <cell r="C844" t="str">
            <v>Dominican Rep.2002</v>
          </cell>
          <cell r="D844" t="str">
            <v>Dominican Rep.</v>
          </cell>
          <cell r="E844">
            <v>2002</v>
          </cell>
          <cell r="F844" t="str">
            <v/>
          </cell>
        </row>
        <row r="845">
          <cell r="C845" t="str">
            <v>Dominican Rep.2003</v>
          </cell>
          <cell r="D845" t="str">
            <v>Dominican Rep.</v>
          </cell>
          <cell r="E845">
            <v>2003</v>
          </cell>
          <cell r="F845" t="str">
            <v/>
          </cell>
        </row>
        <row r="846">
          <cell r="C846" t="str">
            <v>Dominican Rep.2004</v>
          </cell>
          <cell r="D846" t="str">
            <v>Dominican Rep.</v>
          </cell>
          <cell r="E846">
            <v>2004</v>
          </cell>
          <cell r="F846" t="str">
            <v/>
          </cell>
        </row>
        <row r="847">
          <cell r="C847" t="str">
            <v>Dominican Rep.2005</v>
          </cell>
          <cell r="D847" t="str">
            <v>Dominican Rep.</v>
          </cell>
          <cell r="E847">
            <v>2005</v>
          </cell>
          <cell r="F847" t="str">
            <v/>
          </cell>
        </row>
        <row r="848">
          <cell r="C848" t="str">
            <v>Dominican Rep.2006</v>
          </cell>
          <cell r="D848" t="str">
            <v>Dominican Rep.</v>
          </cell>
          <cell r="E848">
            <v>2006</v>
          </cell>
          <cell r="F848" t="str">
            <v/>
          </cell>
        </row>
        <row r="849">
          <cell r="C849" t="str">
            <v>Dominican Rep.2007</v>
          </cell>
          <cell r="D849" t="str">
            <v>Dominican Rep.</v>
          </cell>
          <cell r="E849">
            <v>2007</v>
          </cell>
          <cell r="F849" t="str">
            <v/>
          </cell>
        </row>
        <row r="850">
          <cell r="C850" t="str">
            <v>Dominican Rep.2008</v>
          </cell>
          <cell r="D850" t="str">
            <v>Dominican Rep.</v>
          </cell>
          <cell r="E850">
            <v>2008</v>
          </cell>
          <cell r="F850" t="str">
            <v/>
          </cell>
        </row>
        <row r="851">
          <cell r="C851" t="str">
            <v>Dominican Rep.2009</v>
          </cell>
          <cell r="D851" t="str">
            <v>Dominican Rep.</v>
          </cell>
          <cell r="E851">
            <v>2009</v>
          </cell>
          <cell r="F851" t="str">
            <v/>
          </cell>
        </row>
        <row r="852">
          <cell r="C852" t="str">
            <v>Dominican Rep.2010</v>
          </cell>
          <cell r="D852" t="str">
            <v>Dominican Rep.</v>
          </cell>
          <cell r="E852">
            <v>2010</v>
          </cell>
          <cell r="F852" t="str">
            <v/>
          </cell>
        </row>
        <row r="853">
          <cell r="C853" t="str">
            <v>Dominican Rep.2011</v>
          </cell>
          <cell r="D853" t="str">
            <v>Dominican Rep.</v>
          </cell>
          <cell r="E853">
            <v>2011</v>
          </cell>
          <cell r="F853" t="str">
            <v/>
          </cell>
        </row>
        <row r="854">
          <cell r="C854" t="str">
            <v>Dominican Rep.2012</v>
          </cell>
          <cell r="D854" t="str">
            <v>Dominican Rep.</v>
          </cell>
          <cell r="E854">
            <v>2012</v>
          </cell>
          <cell r="F854" t="str">
            <v/>
          </cell>
        </row>
        <row r="855">
          <cell r="C855" t="str">
            <v>Dominican Rep.2013</v>
          </cell>
          <cell r="D855" t="str">
            <v>Dominican Rep.</v>
          </cell>
          <cell r="E855">
            <v>2013</v>
          </cell>
          <cell r="F855" t="str">
            <v/>
          </cell>
        </row>
        <row r="856">
          <cell r="C856" t="str">
            <v>Dominican Rep.2014</v>
          </cell>
          <cell r="D856" t="str">
            <v>Dominican Rep.</v>
          </cell>
          <cell r="E856">
            <v>2014</v>
          </cell>
          <cell r="F856" t="str">
            <v/>
          </cell>
        </row>
        <row r="857">
          <cell r="C857" t="str">
            <v>Dominican Rep.2015</v>
          </cell>
          <cell r="D857" t="str">
            <v>Dominican Rep.</v>
          </cell>
          <cell r="E857">
            <v>2015</v>
          </cell>
          <cell r="F857" t="str">
            <v/>
          </cell>
        </row>
        <row r="858">
          <cell r="C858" t="str">
            <v>Dominican Rep.2016</v>
          </cell>
          <cell r="D858" t="str">
            <v>Dominican Rep.</v>
          </cell>
          <cell r="E858">
            <v>2016</v>
          </cell>
          <cell r="F858" t="str">
            <v/>
          </cell>
        </row>
        <row r="859">
          <cell r="C859" t="str">
            <v>Dominican Rep.2017</v>
          </cell>
          <cell r="D859" t="str">
            <v>Dominican Rep.</v>
          </cell>
          <cell r="E859">
            <v>2017</v>
          </cell>
          <cell r="F859">
            <v>0.18255402329479858</v>
          </cell>
        </row>
        <row r="860">
          <cell r="C860" t="str">
            <v>Dominican Rep.2018</v>
          </cell>
          <cell r="D860" t="str">
            <v>Dominican Rep.</v>
          </cell>
          <cell r="E860">
            <v>2018</v>
          </cell>
          <cell r="F860">
            <v>0.17104241164477044</v>
          </cell>
        </row>
        <row r="861">
          <cell r="C861" t="str">
            <v>Dominican Rep.2019</v>
          </cell>
          <cell r="D861" t="str">
            <v>Dominican Rep.</v>
          </cell>
          <cell r="E861">
            <v>2019</v>
          </cell>
          <cell r="F861">
            <v>0.16568069699150526</v>
          </cell>
        </row>
        <row r="862">
          <cell r="C862" t="str">
            <v>Dominican Rep.2020</v>
          </cell>
          <cell r="D862" t="str">
            <v>Dominican Rep.</v>
          </cell>
          <cell r="E862">
            <v>2020</v>
          </cell>
          <cell r="F862">
            <v>0.21018734193427641</v>
          </cell>
        </row>
        <row r="863">
          <cell r="C863" t="str">
            <v>Dominican Rep.2021</v>
          </cell>
          <cell r="D863" t="str">
            <v>Dominican Rep.</v>
          </cell>
          <cell r="E863">
            <v>2021</v>
          </cell>
          <cell r="F863">
            <v>0.19056095271209572</v>
          </cell>
        </row>
        <row r="864">
          <cell r="C864" t="str">
            <v>Dominican Rep.2022</v>
          </cell>
          <cell r="D864" t="str">
            <v>Dominican Rep.</v>
          </cell>
          <cell r="E864">
            <v>2022</v>
          </cell>
          <cell r="F864">
            <v>0.16716081289135101</v>
          </cell>
        </row>
        <row r="865">
          <cell r="C865" t="str">
            <v>Dominican Rep.2023</v>
          </cell>
          <cell r="D865" t="str">
            <v>Dominican Rep.</v>
          </cell>
          <cell r="E865">
            <v>2023</v>
          </cell>
          <cell r="F865">
            <v>0.16113738359542878</v>
          </cell>
        </row>
        <row r="866">
          <cell r="C866" t="str">
            <v>Equatorial Guinea, Rep. of2000</v>
          </cell>
          <cell r="D866" t="str">
            <v>Equatorial Guinea, Rep. of</v>
          </cell>
          <cell r="E866">
            <v>2000</v>
          </cell>
          <cell r="F866" t="str">
            <v/>
          </cell>
        </row>
        <row r="867">
          <cell r="C867" t="str">
            <v>Equatorial Guinea, Rep. of2001</v>
          </cell>
          <cell r="D867" t="str">
            <v>Equatorial Guinea, Rep. of</v>
          </cell>
          <cell r="E867">
            <v>2001</v>
          </cell>
          <cell r="F867" t="str">
            <v/>
          </cell>
        </row>
        <row r="868">
          <cell r="C868" t="str">
            <v>Equatorial Guinea, Rep. of2002</v>
          </cell>
          <cell r="D868" t="str">
            <v>Equatorial Guinea, Rep. of</v>
          </cell>
          <cell r="E868">
            <v>2002</v>
          </cell>
          <cell r="F868" t="str">
            <v/>
          </cell>
        </row>
        <row r="869">
          <cell r="C869" t="str">
            <v>Equatorial Guinea, Rep. of2003</v>
          </cell>
          <cell r="D869" t="str">
            <v>Equatorial Guinea, Rep. of</v>
          </cell>
          <cell r="E869">
            <v>2003</v>
          </cell>
          <cell r="F869" t="str">
            <v/>
          </cell>
        </row>
        <row r="870">
          <cell r="C870" t="str">
            <v>Equatorial Guinea, Rep. of2004</v>
          </cell>
          <cell r="D870" t="str">
            <v>Equatorial Guinea, Rep. of</v>
          </cell>
          <cell r="E870">
            <v>2004</v>
          </cell>
          <cell r="F870" t="str">
            <v/>
          </cell>
        </row>
        <row r="871">
          <cell r="C871" t="str">
            <v>Equatorial Guinea, Rep. of2005</v>
          </cell>
          <cell r="D871" t="str">
            <v>Equatorial Guinea, Rep. of</v>
          </cell>
          <cell r="E871">
            <v>2005</v>
          </cell>
          <cell r="F871" t="str">
            <v/>
          </cell>
        </row>
        <row r="872">
          <cell r="C872" t="str">
            <v>Equatorial Guinea, Rep. of2006</v>
          </cell>
          <cell r="D872" t="str">
            <v>Equatorial Guinea, Rep. of</v>
          </cell>
          <cell r="E872">
            <v>2006</v>
          </cell>
          <cell r="F872" t="str">
            <v/>
          </cell>
        </row>
        <row r="873">
          <cell r="C873" t="str">
            <v>Equatorial Guinea, Rep. of2007</v>
          </cell>
          <cell r="D873" t="str">
            <v>Equatorial Guinea, Rep. of</v>
          </cell>
          <cell r="E873">
            <v>2007</v>
          </cell>
          <cell r="F873" t="str">
            <v/>
          </cell>
        </row>
        <row r="874">
          <cell r="C874" t="str">
            <v>Equatorial Guinea, Rep. of2008</v>
          </cell>
          <cell r="D874" t="str">
            <v>Equatorial Guinea, Rep. of</v>
          </cell>
          <cell r="E874">
            <v>2008</v>
          </cell>
          <cell r="F874" t="str">
            <v/>
          </cell>
        </row>
        <row r="875">
          <cell r="C875" t="str">
            <v>Equatorial Guinea, Rep. of2009</v>
          </cell>
          <cell r="D875" t="str">
            <v>Equatorial Guinea, Rep. of</v>
          </cell>
          <cell r="E875">
            <v>2009</v>
          </cell>
          <cell r="F875" t="str">
            <v/>
          </cell>
        </row>
        <row r="876">
          <cell r="C876" t="str">
            <v>Equatorial Guinea, Rep. of2010</v>
          </cell>
          <cell r="D876" t="str">
            <v>Equatorial Guinea, Rep. of</v>
          </cell>
          <cell r="E876">
            <v>2010</v>
          </cell>
          <cell r="F876">
            <v>0.2024271244582139</v>
          </cell>
        </row>
        <row r="877">
          <cell r="C877" t="str">
            <v>Equatorial Guinea, Rep. of2011</v>
          </cell>
          <cell r="D877" t="str">
            <v>Equatorial Guinea, Rep. of</v>
          </cell>
          <cell r="E877">
            <v>2011</v>
          </cell>
          <cell r="F877">
            <v>0.18203930712586197</v>
          </cell>
        </row>
        <row r="878">
          <cell r="C878" t="str">
            <v>Equatorial Guinea, Rep. of2012</v>
          </cell>
          <cell r="D878" t="str">
            <v>Equatorial Guinea, Rep. of</v>
          </cell>
          <cell r="E878">
            <v>2012</v>
          </cell>
          <cell r="F878">
            <v>0.24473002899911797</v>
          </cell>
        </row>
        <row r="879">
          <cell r="C879" t="str">
            <v>Equatorial Guinea, Rep. of2013</v>
          </cell>
          <cell r="D879" t="str">
            <v>Equatorial Guinea, Rep. of</v>
          </cell>
          <cell r="E879">
            <v>2013</v>
          </cell>
          <cell r="F879">
            <v>0.2229074364630092</v>
          </cell>
        </row>
        <row r="880">
          <cell r="C880" t="str">
            <v>Equatorial Guinea, Rep. of2014</v>
          </cell>
          <cell r="D880" t="str">
            <v>Equatorial Guinea, Rep. of</v>
          </cell>
          <cell r="E880">
            <v>2014</v>
          </cell>
          <cell r="F880">
            <v>0.25479338791981093</v>
          </cell>
        </row>
        <row r="881">
          <cell r="C881" t="str">
            <v>Equatorial Guinea, Rep. of2015</v>
          </cell>
          <cell r="D881" t="str">
            <v>Equatorial Guinea, Rep. of</v>
          </cell>
          <cell r="E881">
            <v>2015</v>
          </cell>
          <cell r="F881">
            <v>0.23847476624200586</v>
          </cell>
        </row>
        <row r="882">
          <cell r="C882" t="str">
            <v>Equatorial Guinea, Rep. of2016</v>
          </cell>
          <cell r="D882" t="str">
            <v>Equatorial Guinea, Rep. of</v>
          </cell>
          <cell r="E882">
            <v>2016</v>
          </cell>
          <cell r="F882">
            <v>0.27267420640723394</v>
          </cell>
        </row>
        <row r="883">
          <cell r="C883" t="str">
            <v>Equatorial Guinea, Rep. of2017</v>
          </cell>
          <cell r="D883" t="str">
            <v>Equatorial Guinea, Rep. of</v>
          </cell>
          <cell r="E883">
            <v>2017</v>
          </cell>
          <cell r="F883">
            <v>0.31785938750252646</v>
          </cell>
        </row>
        <row r="884">
          <cell r="C884" t="str">
            <v>Equatorial Guinea, Rep. of2018</v>
          </cell>
          <cell r="D884" t="str">
            <v>Equatorial Guinea, Rep. of</v>
          </cell>
          <cell r="E884">
            <v>2018</v>
          </cell>
          <cell r="F884">
            <v>0.29518331481012083</v>
          </cell>
        </row>
        <row r="885">
          <cell r="C885" t="str">
            <v>Equatorial Guinea, Rep. of2019</v>
          </cell>
          <cell r="D885" t="str">
            <v>Equatorial Guinea, Rep. of</v>
          </cell>
          <cell r="E885">
            <v>2019</v>
          </cell>
          <cell r="F885">
            <v>-2.772958529047518E-2</v>
          </cell>
        </row>
        <row r="886">
          <cell r="C886" t="str">
            <v>Equatorial Guinea, Rep. of2020</v>
          </cell>
          <cell r="D886" t="str">
            <v>Equatorial Guinea, Rep. of</v>
          </cell>
          <cell r="E886">
            <v>2020</v>
          </cell>
          <cell r="F886">
            <v>-1.6190959405570669E-2</v>
          </cell>
        </row>
        <row r="887">
          <cell r="C887" t="str">
            <v>Equatorial Guinea, Rep. of2021</v>
          </cell>
          <cell r="D887" t="str">
            <v>Equatorial Guinea, Rep. of</v>
          </cell>
          <cell r="E887">
            <v>2021</v>
          </cell>
          <cell r="F887">
            <v>-6.210729238832495E-2</v>
          </cell>
        </row>
        <row r="888">
          <cell r="C888" t="str">
            <v>Equatorial Guinea, Rep. of2022</v>
          </cell>
          <cell r="D888" t="str">
            <v>Equatorial Guinea, Rep. of</v>
          </cell>
          <cell r="E888">
            <v>2022</v>
          </cell>
          <cell r="F888">
            <v>5.8192979090734703E-3</v>
          </cell>
        </row>
        <row r="889">
          <cell r="C889" t="str">
            <v>Equatorial Guinea, Rep. of2023</v>
          </cell>
          <cell r="D889" t="str">
            <v>Equatorial Guinea, Rep. of</v>
          </cell>
          <cell r="E889">
            <v>2023</v>
          </cell>
          <cell r="F889">
            <v>-0.18869083646047694</v>
          </cell>
        </row>
        <row r="890">
          <cell r="C890" t="str">
            <v>Eswatini, Kingdom of2000</v>
          </cell>
          <cell r="D890" t="str">
            <v>Eswatini, Kingdom of</v>
          </cell>
          <cell r="E890">
            <v>2000</v>
          </cell>
          <cell r="F890" t="str">
            <v/>
          </cell>
        </row>
        <row r="891">
          <cell r="C891" t="str">
            <v>Eswatini, Kingdom of2001</v>
          </cell>
          <cell r="D891" t="str">
            <v>Eswatini, Kingdom of</v>
          </cell>
          <cell r="E891">
            <v>2001</v>
          </cell>
          <cell r="F891" t="str">
            <v/>
          </cell>
        </row>
        <row r="892">
          <cell r="C892" t="str">
            <v>Eswatini, Kingdom of2002</v>
          </cell>
          <cell r="D892" t="str">
            <v>Eswatini, Kingdom of</v>
          </cell>
          <cell r="E892">
            <v>2002</v>
          </cell>
          <cell r="F892" t="str">
            <v/>
          </cell>
        </row>
        <row r="893">
          <cell r="C893" t="str">
            <v>Eswatini, Kingdom of2003</v>
          </cell>
          <cell r="D893" t="str">
            <v>Eswatini, Kingdom of</v>
          </cell>
          <cell r="E893">
            <v>2003</v>
          </cell>
          <cell r="F893" t="str">
            <v/>
          </cell>
        </row>
        <row r="894">
          <cell r="C894" t="str">
            <v>Eswatini, Kingdom of2004</v>
          </cell>
          <cell r="D894" t="str">
            <v>Eswatini, Kingdom of</v>
          </cell>
          <cell r="E894">
            <v>2004</v>
          </cell>
          <cell r="F894" t="str">
            <v/>
          </cell>
        </row>
        <row r="895">
          <cell r="C895" t="str">
            <v>Eswatini, Kingdom of2005</v>
          </cell>
          <cell r="D895" t="str">
            <v>Eswatini, Kingdom of</v>
          </cell>
          <cell r="E895">
            <v>2005</v>
          </cell>
          <cell r="F895" t="str">
            <v/>
          </cell>
        </row>
        <row r="896">
          <cell r="C896" t="str">
            <v>Eswatini, Kingdom of2006</v>
          </cell>
          <cell r="D896" t="str">
            <v>Eswatini, Kingdom of</v>
          </cell>
          <cell r="E896">
            <v>2006</v>
          </cell>
          <cell r="F896" t="str">
            <v/>
          </cell>
        </row>
        <row r="897">
          <cell r="C897" t="str">
            <v>Eswatini, Kingdom of2007</v>
          </cell>
          <cell r="D897" t="str">
            <v>Eswatini, Kingdom of</v>
          </cell>
          <cell r="E897">
            <v>2007</v>
          </cell>
          <cell r="F897" t="str">
            <v/>
          </cell>
        </row>
        <row r="898">
          <cell r="C898" t="str">
            <v>Eswatini, Kingdom of2008</v>
          </cell>
          <cell r="D898" t="str">
            <v>Eswatini, Kingdom of</v>
          </cell>
          <cell r="E898">
            <v>2008</v>
          </cell>
          <cell r="F898" t="str">
            <v/>
          </cell>
        </row>
        <row r="899">
          <cell r="C899" t="str">
            <v>Eswatini, Kingdom of2009</v>
          </cell>
          <cell r="D899" t="str">
            <v>Eswatini, Kingdom of</v>
          </cell>
          <cell r="E899">
            <v>2009</v>
          </cell>
          <cell r="F899">
            <v>0.20424985724210629</v>
          </cell>
        </row>
        <row r="900">
          <cell r="C900" t="str">
            <v>Eswatini, Kingdom of2010</v>
          </cell>
          <cell r="D900" t="str">
            <v>Eswatini, Kingdom of</v>
          </cell>
          <cell r="E900">
            <v>2010</v>
          </cell>
          <cell r="F900">
            <v>0.23000005366197079</v>
          </cell>
        </row>
        <row r="901">
          <cell r="C901" t="str">
            <v>Eswatini, Kingdom of2011</v>
          </cell>
          <cell r="D901" t="str">
            <v>Eswatini, Kingdom of</v>
          </cell>
          <cell r="E901">
            <v>2011</v>
          </cell>
          <cell r="F901">
            <v>0.20637518814049288</v>
          </cell>
        </row>
        <row r="902">
          <cell r="C902" t="str">
            <v>Eswatini, Kingdom of2012</v>
          </cell>
          <cell r="D902" t="str">
            <v>Eswatini, Kingdom of</v>
          </cell>
          <cell r="E902">
            <v>2012</v>
          </cell>
          <cell r="F902">
            <v>0.21066141844870873</v>
          </cell>
        </row>
        <row r="903">
          <cell r="C903" t="str">
            <v>Eswatini, Kingdom of2013</v>
          </cell>
          <cell r="D903" t="str">
            <v>Eswatini, Kingdom of</v>
          </cell>
          <cell r="E903">
            <v>2013</v>
          </cell>
          <cell r="F903">
            <v>0.22242073684311559</v>
          </cell>
        </row>
        <row r="904">
          <cell r="C904" t="str">
            <v>Eswatini, Kingdom of2014</v>
          </cell>
          <cell r="D904" t="str">
            <v>Eswatini, Kingdom of</v>
          </cell>
          <cell r="E904">
            <v>2014</v>
          </cell>
          <cell r="F904">
            <v>0.248944048982496</v>
          </cell>
        </row>
        <row r="905">
          <cell r="C905" t="str">
            <v>Eswatini, Kingdom of2015</v>
          </cell>
          <cell r="D905" t="str">
            <v>Eswatini, Kingdom of</v>
          </cell>
          <cell r="E905">
            <v>2015</v>
          </cell>
          <cell r="F905">
            <v>0.22476788093980271</v>
          </cell>
        </row>
        <row r="906">
          <cell r="C906" t="str">
            <v>Eswatini, Kingdom of2016</v>
          </cell>
          <cell r="D906" t="str">
            <v>Eswatini, Kingdom of</v>
          </cell>
          <cell r="E906">
            <v>2016</v>
          </cell>
          <cell r="F906">
            <v>0.22209319413442896</v>
          </cell>
        </row>
        <row r="907">
          <cell r="C907" t="str">
            <v>Eswatini, Kingdom of2017</v>
          </cell>
          <cell r="D907" t="str">
            <v>Eswatini, Kingdom of</v>
          </cell>
          <cell r="E907">
            <v>2017</v>
          </cell>
          <cell r="F907">
            <v>0.23192223416217012</v>
          </cell>
        </row>
        <row r="908">
          <cell r="C908" t="str">
            <v>Eswatini, Kingdom of2018</v>
          </cell>
          <cell r="D908" t="str">
            <v>Eswatini, Kingdom of</v>
          </cell>
          <cell r="E908">
            <v>2018</v>
          </cell>
          <cell r="F908">
            <v>0.18754800467523794</v>
          </cell>
        </row>
        <row r="909">
          <cell r="C909" t="str">
            <v>Eswatini, Kingdom of2019</v>
          </cell>
          <cell r="D909" t="str">
            <v>Eswatini, Kingdom of</v>
          </cell>
          <cell r="E909">
            <v>2019</v>
          </cell>
          <cell r="F909">
            <v>0.31577691564706073</v>
          </cell>
        </row>
        <row r="910">
          <cell r="C910" t="str">
            <v>Eswatini, Kingdom of2020</v>
          </cell>
          <cell r="D910" t="str">
            <v>Eswatini, Kingdom of</v>
          </cell>
          <cell r="E910">
            <v>2020</v>
          </cell>
          <cell r="F910">
            <v>0.21508273837001249</v>
          </cell>
        </row>
        <row r="911">
          <cell r="C911" t="str">
            <v>Eswatini, Kingdom of2021</v>
          </cell>
          <cell r="D911" t="str">
            <v>Eswatini, Kingdom of</v>
          </cell>
          <cell r="E911">
            <v>2021</v>
          </cell>
          <cell r="F911">
            <v>0.23459289397826169</v>
          </cell>
        </row>
        <row r="912">
          <cell r="C912" t="str">
            <v>Eswatini, Kingdom of2022</v>
          </cell>
          <cell r="D912" t="str">
            <v>Eswatini, Kingdom of</v>
          </cell>
          <cell r="E912">
            <v>2022</v>
          </cell>
          <cell r="F912">
            <v>0.18397179665108135</v>
          </cell>
        </row>
        <row r="913">
          <cell r="C913" t="str">
            <v>Eswatini, Kingdom of2023</v>
          </cell>
          <cell r="D913" t="str">
            <v>Eswatini, Kingdom of</v>
          </cell>
          <cell r="E913">
            <v>2023</v>
          </cell>
          <cell r="F913">
            <v>0.247001154409038</v>
          </cell>
        </row>
        <row r="914">
          <cell r="C914" t="str">
            <v>Ethiopia, The Federal Dem. Rep. of2000</v>
          </cell>
          <cell r="D914" t="str">
            <v>Ethiopia, The Federal Dem. Rep. of</v>
          </cell>
          <cell r="E914">
            <v>2000</v>
          </cell>
          <cell r="F914" t="str">
            <v/>
          </cell>
        </row>
        <row r="915">
          <cell r="C915" t="str">
            <v>Ethiopia, The Federal Dem. Rep. of2001</v>
          </cell>
          <cell r="D915" t="str">
            <v>Ethiopia, The Federal Dem. Rep. of</v>
          </cell>
          <cell r="E915">
            <v>2001</v>
          </cell>
          <cell r="F915" t="str">
            <v/>
          </cell>
        </row>
        <row r="916">
          <cell r="C916" t="str">
            <v>Ethiopia, The Federal Dem. Rep. of2002</v>
          </cell>
          <cell r="D916" t="str">
            <v>Ethiopia, The Federal Dem. Rep. of</v>
          </cell>
          <cell r="E916">
            <v>2002</v>
          </cell>
          <cell r="F916" t="str">
            <v/>
          </cell>
        </row>
        <row r="917">
          <cell r="C917" t="str">
            <v>Ethiopia, The Federal Dem. Rep. of2003</v>
          </cell>
          <cell r="D917" t="str">
            <v>Ethiopia, The Federal Dem. Rep. of</v>
          </cell>
          <cell r="E917">
            <v>2003</v>
          </cell>
          <cell r="F917" t="str">
            <v/>
          </cell>
        </row>
        <row r="918">
          <cell r="C918" t="str">
            <v>Ethiopia, The Federal Dem. Rep. of2004</v>
          </cell>
          <cell r="D918" t="str">
            <v>Ethiopia, The Federal Dem. Rep. of</v>
          </cell>
          <cell r="E918">
            <v>2004</v>
          </cell>
          <cell r="F918" t="str">
            <v/>
          </cell>
        </row>
        <row r="919">
          <cell r="C919" t="str">
            <v>Ethiopia, The Federal Dem. Rep. of2005</v>
          </cell>
          <cell r="D919" t="str">
            <v>Ethiopia, The Federal Dem. Rep. of</v>
          </cell>
          <cell r="E919">
            <v>2005</v>
          </cell>
          <cell r="F919" t="str">
            <v/>
          </cell>
        </row>
        <row r="920">
          <cell r="C920" t="str">
            <v>Ethiopia, The Federal Dem. Rep. of2006</v>
          </cell>
          <cell r="D920" t="str">
            <v>Ethiopia, The Federal Dem. Rep. of</v>
          </cell>
          <cell r="E920">
            <v>2006</v>
          </cell>
          <cell r="F920" t="str">
            <v/>
          </cell>
        </row>
        <row r="921">
          <cell r="C921" t="str">
            <v>Ethiopia, The Federal Dem. Rep. of2007</v>
          </cell>
          <cell r="D921" t="str">
            <v>Ethiopia, The Federal Dem. Rep. of</v>
          </cell>
          <cell r="E921">
            <v>2007</v>
          </cell>
          <cell r="F921" t="str">
            <v/>
          </cell>
        </row>
        <row r="922">
          <cell r="C922" t="str">
            <v>Ethiopia, The Federal Dem. Rep. of2008</v>
          </cell>
          <cell r="D922" t="str">
            <v>Ethiopia, The Federal Dem. Rep. of</v>
          </cell>
          <cell r="E922">
            <v>2008</v>
          </cell>
          <cell r="F922" t="str">
            <v/>
          </cell>
        </row>
        <row r="923">
          <cell r="C923" t="str">
            <v>Ethiopia, The Federal Dem. Rep. of2009</v>
          </cell>
          <cell r="D923" t="str">
            <v>Ethiopia, The Federal Dem. Rep. of</v>
          </cell>
          <cell r="E923">
            <v>2009</v>
          </cell>
          <cell r="F923" t="str">
            <v/>
          </cell>
        </row>
        <row r="924">
          <cell r="C924" t="str">
            <v>Ethiopia, The Federal Dem. Rep. of2010</v>
          </cell>
          <cell r="D924" t="str">
            <v>Ethiopia, The Federal Dem. Rep. of</v>
          </cell>
          <cell r="E924">
            <v>2010</v>
          </cell>
          <cell r="F924" t="str">
            <v/>
          </cell>
        </row>
        <row r="925">
          <cell r="C925" t="str">
            <v>Ethiopia, The Federal Dem. Rep. of2011</v>
          </cell>
          <cell r="D925" t="str">
            <v>Ethiopia, The Federal Dem. Rep. of</v>
          </cell>
          <cell r="E925">
            <v>2011</v>
          </cell>
          <cell r="F925" t="str">
            <v/>
          </cell>
        </row>
        <row r="926">
          <cell r="C926" t="str">
            <v>Ethiopia, The Federal Dem. Rep. of2012</v>
          </cell>
          <cell r="D926" t="str">
            <v>Ethiopia, The Federal Dem. Rep. of</v>
          </cell>
          <cell r="E926">
            <v>2012</v>
          </cell>
          <cell r="F926" t="str">
            <v/>
          </cell>
        </row>
        <row r="927">
          <cell r="C927" t="str">
            <v>Ethiopia, The Federal Dem. Rep. of2013</v>
          </cell>
          <cell r="D927" t="str">
            <v>Ethiopia, The Federal Dem. Rep. of</v>
          </cell>
          <cell r="E927">
            <v>2013</v>
          </cell>
          <cell r="F927" t="str">
            <v/>
          </cell>
        </row>
        <row r="928">
          <cell r="C928" t="str">
            <v>Ethiopia, The Federal Dem. Rep. of2014</v>
          </cell>
          <cell r="D928" t="str">
            <v>Ethiopia, The Federal Dem. Rep. of</v>
          </cell>
          <cell r="E928">
            <v>2014</v>
          </cell>
          <cell r="F928" t="str">
            <v/>
          </cell>
        </row>
        <row r="929">
          <cell r="C929" t="str">
            <v>Ethiopia, The Federal Dem. Rep. of2015</v>
          </cell>
          <cell r="D929" t="str">
            <v>Ethiopia, The Federal Dem. Rep. of</v>
          </cell>
          <cell r="E929">
            <v>2015</v>
          </cell>
          <cell r="F929" t="str">
            <v/>
          </cell>
        </row>
        <row r="930">
          <cell r="C930" t="str">
            <v>Ethiopia, The Federal Dem. Rep. of2016</v>
          </cell>
          <cell r="D930" t="str">
            <v>Ethiopia, The Federal Dem. Rep. of</v>
          </cell>
          <cell r="E930">
            <v>2016</v>
          </cell>
          <cell r="F930" t="str">
            <v/>
          </cell>
        </row>
        <row r="931">
          <cell r="C931" t="str">
            <v>Ethiopia, The Federal Dem. Rep. of2017</v>
          </cell>
          <cell r="D931" t="str">
            <v>Ethiopia, The Federal Dem. Rep. of</v>
          </cell>
          <cell r="E931">
            <v>2017</v>
          </cell>
          <cell r="F931">
            <v>0.23223644593793966</v>
          </cell>
        </row>
        <row r="932">
          <cell r="C932" t="str">
            <v>Ethiopia, The Federal Dem. Rep. of2018</v>
          </cell>
          <cell r="D932" t="str">
            <v>Ethiopia, The Federal Dem. Rep. of</v>
          </cell>
          <cell r="E932">
            <v>2018</v>
          </cell>
          <cell r="F932">
            <v>0.20954208844557703</v>
          </cell>
        </row>
        <row r="933">
          <cell r="C933" t="str">
            <v>Ethiopia, The Federal Dem. Rep. of2019</v>
          </cell>
          <cell r="D933" t="str">
            <v>Ethiopia, The Federal Dem. Rep. of</v>
          </cell>
          <cell r="E933">
            <v>2019</v>
          </cell>
          <cell r="F933">
            <v>0.1769083306885082</v>
          </cell>
        </row>
        <row r="934">
          <cell r="C934" t="str">
            <v>Ethiopia, The Federal Dem. Rep. of2020</v>
          </cell>
          <cell r="D934" t="str">
            <v>Ethiopia, The Federal Dem. Rep. of</v>
          </cell>
          <cell r="E934">
            <v>2020</v>
          </cell>
          <cell r="F934">
            <v>0.16179218779529381</v>
          </cell>
        </row>
        <row r="935">
          <cell r="C935" t="str">
            <v>Ethiopia, The Federal Dem. Rep. of2021</v>
          </cell>
          <cell r="D935" t="str">
            <v>Ethiopia, The Federal Dem. Rep. of</v>
          </cell>
          <cell r="E935">
            <v>2021</v>
          </cell>
          <cell r="F935">
            <v>0.16522896573220175</v>
          </cell>
        </row>
        <row r="936">
          <cell r="C936" t="str">
            <v>Ethiopia, The Federal Dem. Rep. of2022</v>
          </cell>
          <cell r="D936" t="str">
            <v>Ethiopia, The Federal Dem. Rep. of</v>
          </cell>
          <cell r="E936">
            <v>2022</v>
          </cell>
          <cell r="F936" t="str">
            <v/>
          </cell>
        </row>
        <row r="937">
          <cell r="C937" t="str">
            <v>Ethiopia, The Federal Dem. Rep. of2023</v>
          </cell>
          <cell r="D937" t="str">
            <v>Ethiopia, The Federal Dem. Rep. of</v>
          </cell>
          <cell r="E937">
            <v>2023</v>
          </cell>
          <cell r="F937" t="str">
            <v/>
          </cell>
        </row>
        <row r="938">
          <cell r="C938" t="str">
            <v>Fiji, Rep. of2000</v>
          </cell>
          <cell r="D938" t="str">
            <v>Fiji, Rep. of</v>
          </cell>
          <cell r="E938">
            <v>2000</v>
          </cell>
          <cell r="F938">
            <v>0.11443039648757013</v>
          </cell>
        </row>
        <row r="939">
          <cell r="C939" t="str">
            <v>Fiji, Rep. of2001</v>
          </cell>
          <cell r="D939" t="str">
            <v>Fiji, Rep. of</v>
          </cell>
          <cell r="E939">
            <v>2001</v>
          </cell>
          <cell r="F939">
            <v>0.13969657975235231</v>
          </cell>
        </row>
        <row r="940">
          <cell r="C940" t="str">
            <v>Fiji, Rep. of2002</v>
          </cell>
          <cell r="D940" t="str">
            <v>Fiji, Rep. of</v>
          </cell>
          <cell r="E940">
            <v>2002</v>
          </cell>
          <cell r="F940">
            <v>0.12982289128814711</v>
          </cell>
        </row>
        <row r="941">
          <cell r="C941" t="str">
            <v>Fiji, Rep. of2003</v>
          </cell>
          <cell r="D941" t="str">
            <v>Fiji, Rep. of</v>
          </cell>
          <cell r="E941">
            <v>2003</v>
          </cell>
          <cell r="F941">
            <v>0.13534253500426557</v>
          </cell>
        </row>
        <row r="942">
          <cell r="C942" t="str">
            <v>Fiji, Rep. of2004</v>
          </cell>
          <cell r="D942" t="str">
            <v>Fiji, Rep. of</v>
          </cell>
          <cell r="E942">
            <v>2004</v>
          </cell>
          <cell r="F942">
            <v>0.13192493623641105</v>
          </cell>
        </row>
        <row r="943">
          <cell r="C943" t="str">
            <v>Fiji, Rep. of2005</v>
          </cell>
          <cell r="D943" t="str">
            <v>Fiji, Rep. of</v>
          </cell>
          <cell r="E943">
            <v>2005</v>
          </cell>
          <cell r="F943">
            <v>0.13081932435702004</v>
          </cell>
        </row>
        <row r="944">
          <cell r="C944" t="str">
            <v>Fiji, Rep. of2006</v>
          </cell>
          <cell r="D944" t="str">
            <v>Fiji, Rep. of</v>
          </cell>
          <cell r="E944">
            <v>2006</v>
          </cell>
          <cell r="F944">
            <v>0.12784971735188516</v>
          </cell>
        </row>
        <row r="945">
          <cell r="C945" t="str">
            <v>Fiji, Rep. of2007</v>
          </cell>
          <cell r="D945" t="str">
            <v>Fiji, Rep. of</v>
          </cell>
          <cell r="E945">
            <v>2007</v>
          </cell>
          <cell r="F945">
            <v>0.14125369443398003</v>
          </cell>
        </row>
        <row r="946">
          <cell r="C946" t="str">
            <v>Fiji, Rep. of2008</v>
          </cell>
          <cell r="D946" t="str">
            <v>Fiji, Rep. of</v>
          </cell>
          <cell r="E946">
            <v>2008</v>
          </cell>
          <cell r="F946">
            <v>0.15434206800488512</v>
          </cell>
        </row>
        <row r="947">
          <cell r="C947" t="str">
            <v>Fiji, Rep. of2009</v>
          </cell>
          <cell r="D947" t="str">
            <v>Fiji, Rep. of</v>
          </cell>
          <cell r="E947">
            <v>2009</v>
          </cell>
          <cell r="F947">
            <v>0.17535538162302775</v>
          </cell>
        </row>
        <row r="948">
          <cell r="C948" t="str">
            <v>Fiji, Rep. of2010</v>
          </cell>
          <cell r="D948" t="str">
            <v>Fiji, Rep. of</v>
          </cell>
          <cell r="E948">
            <v>2010</v>
          </cell>
          <cell r="F948">
            <v>0.19452278002292525</v>
          </cell>
        </row>
        <row r="949">
          <cell r="C949" t="str">
            <v>Fiji, Rep. of2011</v>
          </cell>
          <cell r="D949" t="str">
            <v>Fiji, Rep. of</v>
          </cell>
          <cell r="E949">
            <v>2011</v>
          </cell>
          <cell r="F949">
            <v>0.1653878677700292</v>
          </cell>
        </row>
        <row r="950">
          <cell r="C950" t="str">
            <v>Fiji, Rep. of2012</v>
          </cell>
          <cell r="D950" t="str">
            <v>Fiji, Rep. of</v>
          </cell>
          <cell r="E950">
            <v>2012</v>
          </cell>
          <cell r="F950">
            <v>0.1575638355762547</v>
          </cell>
        </row>
        <row r="951">
          <cell r="C951" t="str">
            <v>Fiji, Rep. of2013</v>
          </cell>
          <cell r="D951" t="str">
            <v>Fiji, Rep. of</v>
          </cell>
          <cell r="E951">
            <v>2013</v>
          </cell>
          <cell r="F951">
            <v>0.14896143413328888</v>
          </cell>
        </row>
        <row r="952">
          <cell r="C952" t="str">
            <v>Fiji, Rep. of2014</v>
          </cell>
          <cell r="D952" t="str">
            <v>Fiji, Rep. of</v>
          </cell>
          <cell r="E952">
            <v>2014</v>
          </cell>
          <cell r="F952">
            <v>0.14711663250739218</v>
          </cell>
        </row>
        <row r="953">
          <cell r="C953" t="str">
            <v>Fiji, Rep. of2015</v>
          </cell>
          <cell r="D953" t="str">
            <v>Fiji, Rep. of</v>
          </cell>
          <cell r="E953">
            <v>2015</v>
          </cell>
          <cell r="F953">
            <v>0.15570268790668457</v>
          </cell>
        </row>
        <row r="954">
          <cell r="C954" t="str">
            <v>Fiji, Rep. of2016</v>
          </cell>
          <cell r="D954" t="str">
            <v>Fiji, Rep. of</v>
          </cell>
          <cell r="E954">
            <v>2016</v>
          </cell>
          <cell r="F954">
            <v>0.16430814720839579</v>
          </cell>
        </row>
        <row r="955">
          <cell r="C955" t="str">
            <v>Fiji, Rep. of2017</v>
          </cell>
          <cell r="D955" t="str">
            <v>Fiji, Rep. of</v>
          </cell>
          <cell r="E955">
            <v>2017</v>
          </cell>
          <cell r="F955">
            <v>0.15541928035567942</v>
          </cell>
        </row>
        <row r="956">
          <cell r="C956" t="str">
            <v>Fiji, Rep. of2018</v>
          </cell>
          <cell r="D956" t="str">
            <v>Fiji, Rep. of</v>
          </cell>
          <cell r="E956">
            <v>2018</v>
          </cell>
          <cell r="F956">
            <v>0.16941420046609815</v>
          </cell>
        </row>
        <row r="957">
          <cell r="C957" t="str">
            <v>Fiji, Rep. of2019</v>
          </cell>
          <cell r="D957" t="str">
            <v>Fiji, Rep. of</v>
          </cell>
          <cell r="E957">
            <v>2019</v>
          </cell>
          <cell r="F957">
            <v>0.18486704947866814</v>
          </cell>
        </row>
        <row r="958">
          <cell r="C958" t="str">
            <v>Fiji, Rep. of2020</v>
          </cell>
          <cell r="D958" t="str">
            <v>Fiji, Rep. of</v>
          </cell>
          <cell r="E958">
            <v>2020</v>
          </cell>
          <cell r="F958">
            <v>0.19657101473295316</v>
          </cell>
        </row>
        <row r="959">
          <cell r="C959" t="str">
            <v>Fiji, Rep. of2021</v>
          </cell>
          <cell r="D959" t="str">
            <v>Fiji, Rep. of</v>
          </cell>
          <cell r="E959">
            <v>2021</v>
          </cell>
          <cell r="F959">
            <v>0.21137305029790965</v>
          </cell>
        </row>
        <row r="960">
          <cell r="C960" t="str">
            <v>Fiji, Rep. of2022</v>
          </cell>
          <cell r="D960" t="str">
            <v>Fiji, Rep. of</v>
          </cell>
          <cell r="E960">
            <v>2022</v>
          </cell>
          <cell r="F960" t="str">
            <v/>
          </cell>
        </row>
        <row r="961">
          <cell r="C961" t="str">
            <v>Fiji, Rep. of2023</v>
          </cell>
          <cell r="D961" t="str">
            <v>Fiji, Rep. of</v>
          </cell>
          <cell r="E961">
            <v>2023</v>
          </cell>
          <cell r="F961" t="str">
            <v/>
          </cell>
        </row>
        <row r="962">
          <cell r="C962" t="str">
            <v>Finland2000</v>
          </cell>
          <cell r="D962" t="str">
            <v>Finland</v>
          </cell>
          <cell r="E962">
            <v>2000</v>
          </cell>
          <cell r="F962" t="str">
            <v/>
          </cell>
        </row>
        <row r="963">
          <cell r="C963" t="str">
            <v>Finland2001</v>
          </cell>
          <cell r="D963" t="str">
            <v>Finland</v>
          </cell>
          <cell r="E963">
            <v>2001</v>
          </cell>
          <cell r="F963" t="str">
            <v/>
          </cell>
        </row>
        <row r="964">
          <cell r="C964" t="str">
            <v>Finland2002</v>
          </cell>
          <cell r="D964" t="str">
            <v>Finland</v>
          </cell>
          <cell r="E964">
            <v>2002</v>
          </cell>
          <cell r="F964" t="str">
            <v/>
          </cell>
        </row>
        <row r="965">
          <cell r="C965" t="str">
            <v>Finland2003</v>
          </cell>
          <cell r="D965" t="str">
            <v>Finland</v>
          </cell>
          <cell r="E965">
            <v>2003</v>
          </cell>
          <cell r="F965" t="str">
            <v/>
          </cell>
        </row>
        <row r="966">
          <cell r="C966" t="str">
            <v>Finland2004</v>
          </cell>
          <cell r="D966" t="str">
            <v>Finland</v>
          </cell>
          <cell r="E966">
            <v>2004</v>
          </cell>
          <cell r="F966" t="str">
            <v/>
          </cell>
        </row>
        <row r="967">
          <cell r="C967" t="str">
            <v>Finland2005</v>
          </cell>
          <cell r="D967" t="str">
            <v>Finland</v>
          </cell>
          <cell r="E967">
            <v>2005</v>
          </cell>
          <cell r="F967" t="str">
            <v/>
          </cell>
        </row>
        <row r="968">
          <cell r="C968" t="str">
            <v>Finland2006</v>
          </cell>
          <cell r="D968" t="str">
            <v>Finland</v>
          </cell>
          <cell r="E968">
            <v>2006</v>
          </cell>
          <cell r="F968" t="str">
            <v/>
          </cell>
        </row>
        <row r="969">
          <cell r="C969" t="str">
            <v>Finland2007</v>
          </cell>
          <cell r="D969" t="str">
            <v>Finland</v>
          </cell>
          <cell r="E969">
            <v>2007</v>
          </cell>
          <cell r="F969">
            <v>0.150992465951898</v>
          </cell>
        </row>
        <row r="970">
          <cell r="C970" t="str">
            <v>Finland2008</v>
          </cell>
          <cell r="D970" t="str">
            <v>Finland</v>
          </cell>
          <cell r="E970">
            <v>2008</v>
          </cell>
          <cell r="F970">
            <v>0.13614909122028609</v>
          </cell>
        </row>
        <row r="971">
          <cell r="C971" t="str">
            <v>Finland2009</v>
          </cell>
          <cell r="D971" t="str">
            <v>Finland</v>
          </cell>
          <cell r="E971">
            <v>2009</v>
          </cell>
          <cell r="F971">
            <v>0.14556421071649445</v>
          </cell>
        </row>
        <row r="972">
          <cell r="C972" t="str">
            <v>Finland2010</v>
          </cell>
          <cell r="D972" t="str">
            <v>Finland</v>
          </cell>
          <cell r="E972">
            <v>2010</v>
          </cell>
          <cell r="F972">
            <v>0.14408582077113349</v>
          </cell>
        </row>
        <row r="973">
          <cell r="C973" t="str">
            <v>Finland2011</v>
          </cell>
          <cell r="D973" t="str">
            <v>Finland</v>
          </cell>
          <cell r="E973">
            <v>2011</v>
          </cell>
          <cell r="F973">
            <v>0.1418797750603967</v>
          </cell>
        </row>
        <row r="974">
          <cell r="C974" t="str">
            <v>Finland2012</v>
          </cell>
          <cell r="D974" t="str">
            <v>Finland</v>
          </cell>
          <cell r="E974">
            <v>2012</v>
          </cell>
          <cell r="F974">
            <v>0.16982143165828278</v>
          </cell>
        </row>
        <row r="975">
          <cell r="C975" t="str">
            <v>Finland2013</v>
          </cell>
          <cell r="D975" t="str">
            <v>Finland</v>
          </cell>
          <cell r="E975">
            <v>2013</v>
          </cell>
          <cell r="F975">
            <v>0.1597628064269796</v>
          </cell>
        </row>
        <row r="976">
          <cell r="C976" t="str">
            <v>Finland2014</v>
          </cell>
          <cell r="D976" t="str">
            <v>Finland</v>
          </cell>
          <cell r="E976">
            <v>2014</v>
          </cell>
          <cell r="F976">
            <v>0.17285257277458579</v>
          </cell>
        </row>
        <row r="977">
          <cell r="C977" t="str">
            <v>Finland2015</v>
          </cell>
          <cell r="D977" t="str">
            <v>Finland</v>
          </cell>
          <cell r="E977">
            <v>2015</v>
          </cell>
          <cell r="F977">
            <v>0.22907266863138862</v>
          </cell>
        </row>
        <row r="978">
          <cell r="C978" t="str">
            <v>Finland2016</v>
          </cell>
          <cell r="D978" t="str">
            <v>Finland</v>
          </cell>
          <cell r="E978">
            <v>2016</v>
          </cell>
          <cell r="F978">
            <v>0.2333650441308599</v>
          </cell>
        </row>
        <row r="979">
          <cell r="C979" t="str">
            <v>Finland2017</v>
          </cell>
          <cell r="D979" t="str">
            <v>Finland</v>
          </cell>
          <cell r="E979">
            <v>2017</v>
          </cell>
          <cell r="F979">
            <v>0.21418805216659656</v>
          </cell>
        </row>
        <row r="980">
          <cell r="C980" t="str">
            <v>Finland2018</v>
          </cell>
          <cell r="D980" t="str">
            <v>Finland</v>
          </cell>
          <cell r="E980">
            <v>2018</v>
          </cell>
          <cell r="F980">
            <v>0.21526570227217459</v>
          </cell>
        </row>
        <row r="981">
          <cell r="C981" t="str">
            <v>Finland2019</v>
          </cell>
          <cell r="D981" t="str">
            <v>Finland</v>
          </cell>
          <cell r="E981">
            <v>2019</v>
          </cell>
          <cell r="F981">
            <v>0.20503651677553722</v>
          </cell>
        </row>
        <row r="982">
          <cell r="C982" t="str">
            <v>Finland2020</v>
          </cell>
          <cell r="D982" t="str">
            <v>Finland</v>
          </cell>
          <cell r="E982">
            <v>2020</v>
          </cell>
          <cell r="F982">
            <v>0.20563156646034206</v>
          </cell>
        </row>
        <row r="983">
          <cell r="C983" t="str">
            <v>Finland2021</v>
          </cell>
          <cell r="D983" t="str">
            <v>Finland</v>
          </cell>
          <cell r="E983">
            <v>2021</v>
          </cell>
          <cell r="F983">
            <v>0.20585775223250766</v>
          </cell>
        </row>
        <row r="984">
          <cell r="C984" t="str">
            <v>Finland2022</v>
          </cell>
          <cell r="D984" t="str">
            <v>Finland</v>
          </cell>
          <cell r="E984">
            <v>2022</v>
          </cell>
          <cell r="F984">
            <v>0.20328704111739251</v>
          </cell>
        </row>
        <row r="985">
          <cell r="C985" t="str">
            <v>Finland2023</v>
          </cell>
          <cell r="D985" t="str">
            <v>Finland</v>
          </cell>
          <cell r="E985">
            <v>2023</v>
          </cell>
          <cell r="F985">
            <v>0.20739250158864647</v>
          </cell>
        </row>
        <row r="986">
          <cell r="C986" t="str">
            <v>Gabon2000</v>
          </cell>
          <cell r="D986" t="str">
            <v>Gabon</v>
          </cell>
          <cell r="E986">
            <v>2000</v>
          </cell>
          <cell r="F986" t="str">
            <v/>
          </cell>
        </row>
        <row r="987">
          <cell r="C987" t="str">
            <v>Gabon2001</v>
          </cell>
          <cell r="D987" t="str">
            <v>Gabon</v>
          </cell>
          <cell r="E987">
            <v>2001</v>
          </cell>
          <cell r="F987" t="str">
            <v/>
          </cell>
        </row>
        <row r="988">
          <cell r="C988" t="str">
            <v>Gabon2002</v>
          </cell>
          <cell r="D988" t="str">
            <v>Gabon</v>
          </cell>
          <cell r="E988">
            <v>2002</v>
          </cell>
          <cell r="F988" t="str">
            <v/>
          </cell>
        </row>
        <row r="989">
          <cell r="C989" t="str">
            <v>Gabon2003</v>
          </cell>
          <cell r="D989" t="str">
            <v>Gabon</v>
          </cell>
          <cell r="E989">
            <v>2003</v>
          </cell>
          <cell r="F989" t="str">
            <v/>
          </cell>
        </row>
        <row r="990">
          <cell r="C990" t="str">
            <v>Gabon2004</v>
          </cell>
          <cell r="D990" t="str">
            <v>Gabon</v>
          </cell>
          <cell r="E990">
            <v>2004</v>
          </cell>
          <cell r="F990" t="str">
            <v/>
          </cell>
        </row>
        <row r="991">
          <cell r="C991" t="str">
            <v>Gabon2005</v>
          </cell>
          <cell r="D991" t="str">
            <v>Gabon</v>
          </cell>
          <cell r="E991">
            <v>2005</v>
          </cell>
          <cell r="F991" t="str">
            <v/>
          </cell>
        </row>
        <row r="992">
          <cell r="C992" t="str">
            <v>Gabon2006</v>
          </cell>
          <cell r="D992" t="str">
            <v>Gabon</v>
          </cell>
          <cell r="E992">
            <v>2006</v>
          </cell>
          <cell r="F992" t="str">
            <v/>
          </cell>
        </row>
        <row r="993">
          <cell r="C993" t="str">
            <v>Gabon2007</v>
          </cell>
          <cell r="D993" t="str">
            <v>Gabon</v>
          </cell>
          <cell r="E993">
            <v>2007</v>
          </cell>
          <cell r="F993" t="str">
            <v/>
          </cell>
        </row>
        <row r="994">
          <cell r="C994" t="str">
            <v>Gabon2008</v>
          </cell>
          <cell r="D994" t="str">
            <v>Gabon</v>
          </cell>
          <cell r="E994">
            <v>2008</v>
          </cell>
          <cell r="F994" t="str">
            <v/>
          </cell>
        </row>
        <row r="995">
          <cell r="C995" t="str">
            <v>Gabon2009</v>
          </cell>
          <cell r="D995" t="str">
            <v>Gabon</v>
          </cell>
          <cell r="E995">
            <v>2009</v>
          </cell>
          <cell r="F995" t="str">
            <v/>
          </cell>
        </row>
        <row r="996">
          <cell r="C996" t="str">
            <v>Gabon2010</v>
          </cell>
          <cell r="D996" t="str">
            <v>Gabon</v>
          </cell>
          <cell r="E996">
            <v>2010</v>
          </cell>
          <cell r="F996">
            <v>0.24684969449150748</v>
          </cell>
        </row>
        <row r="997">
          <cell r="C997" t="str">
            <v>Gabon2011</v>
          </cell>
          <cell r="D997" t="str">
            <v>Gabon</v>
          </cell>
          <cell r="E997">
            <v>2011</v>
          </cell>
          <cell r="F997">
            <v>0.12855692905107569</v>
          </cell>
        </row>
        <row r="998">
          <cell r="C998" t="str">
            <v>Gabon2012</v>
          </cell>
          <cell r="D998" t="str">
            <v>Gabon</v>
          </cell>
          <cell r="E998">
            <v>2012</v>
          </cell>
          <cell r="F998">
            <v>0.10870629287817664</v>
          </cell>
        </row>
        <row r="999">
          <cell r="C999" t="str">
            <v>Gabon2013</v>
          </cell>
          <cell r="D999" t="str">
            <v>Gabon</v>
          </cell>
          <cell r="E999">
            <v>2013</v>
          </cell>
          <cell r="F999">
            <v>0.12278529250000499</v>
          </cell>
        </row>
        <row r="1000">
          <cell r="C1000" t="str">
            <v>Gabon2014</v>
          </cell>
          <cell r="D1000" t="str">
            <v>Gabon</v>
          </cell>
          <cell r="E1000">
            <v>2014</v>
          </cell>
          <cell r="F1000">
            <v>9.3684714948453929E-2</v>
          </cell>
        </row>
        <row r="1001">
          <cell r="C1001" t="str">
            <v>Gabon2015</v>
          </cell>
          <cell r="D1001" t="str">
            <v>Gabon</v>
          </cell>
          <cell r="E1001">
            <v>2015</v>
          </cell>
          <cell r="F1001">
            <v>8.3073551532755849E-2</v>
          </cell>
        </row>
        <row r="1002">
          <cell r="C1002" t="str">
            <v>Gabon2016</v>
          </cell>
          <cell r="D1002" t="str">
            <v>Gabon</v>
          </cell>
          <cell r="E1002">
            <v>2016</v>
          </cell>
          <cell r="F1002">
            <v>8.1082277734997404E-2</v>
          </cell>
        </row>
        <row r="1003">
          <cell r="C1003" t="str">
            <v>Gabon2017</v>
          </cell>
          <cell r="D1003" t="str">
            <v>Gabon</v>
          </cell>
          <cell r="E1003">
            <v>2017</v>
          </cell>
          <cell r="F1003">
            <v>0.12906066529271362</v>
          </cell>
        </row>
        <row r="1004">
          <cell r="C1004" t="str">
            <v>Gabon2018</v>
          </cell>
          <cell r="D1004" t="str">
            <v>Gabon</v>
          </cell>
          <cell r="E1004">
            <v>2018</v>
          </cell>
          <cell r="F1004">
            <v>0.13661972723808666</v>
          </cell>
        </row>
        <row r="1005">
          <cell r="C1005" t="str">
            <v>Gabon2019</v>
          </cell>
          <cell r="D1005" t="str">
            <v>Gabon</v>
          </cell>
          <cell r="E1005">
            <v>2019</v>
          </cell>
          <cell r="F1005">
            <v>0.17023422081643702</v>
          </cell>
        </row>
        <row r="1006">
          <cell r="C1006" t="str">
            <v>Gabon2020</v>
          </cell>
          <cell r="D1006" t="str">
            <v>Gabon</v>
          </cell>
          <cell r="E1006">
            <v>2020</v>
          </cell>
          <cell r="F1006">
            <v>0.17466752656731238</v>
          </cell>
        </row>
        <row r="1007">
          <cell r="C1007" t="str">
            <v>Gabon2021</v>
          </cell>
          <cell r="D1007" t="str">
            <v>Gabon</v>
          </cell>
          <cell r="E1007">
            <v>2021</v>
          </cell>
          <cell r="F1007">
            <v>0.16862721488151461</v>
          </cell>
        </row>
        <row r="1008">
          <cell r="C1008" t="str">
            <v>Gabon2022</v>
          </cell>
          <cell r="D1008" t="str">
            <v>Gabon</v>
          </cell>
          <cell r="E1008">
            <v>2022</v>
          </cell>
          <cell r="F1008">
            <v>0.16057367692953961</v>
          </cell>
        </row>
        <row r="1009">
          <cell r="C1009" t="str">
            <v>Gabon2023</v>
          </cell>
          <cell r="D1009" t="str">
            <v>Gabon</v>
          </cell>
          <cell r="E1009">
            <v>2023</v>
          </cell>
          <cell r="F1009">
            <v>0.14726697857857288</v>
          </cell>
        </row>
        <row r="1010">
          <cell r="C1010" t="str">
            <v>Gambia, The2000</v>
          </cell>
          <cell r="D1010" t="str">
            <v>Gambia, The</v>
          </cell>
          <cell r="E1010">
            <v>2000</v>
          </cell>
          <cell r="F1010" t="str">
            <v/>
          </cell>
        </row>
        <row r="1011">
          <cell r="C1011" t="str">
            <v>Gambia, The2001</v>
          </cell>
          <cell r="D1011" t="str">
            <v>Gambia, The</v>
          </cell>
          <cell r="E1011">
            <v>2001</v>
          </cell>
          <cell r="F1011" t="str">
            <v/>
          </cell>
        </row>
        <row r="1012">
          <cell r="C1012" t="str">
            <v>Gambia, The2002</v>
          </cell>
          <cell r="D1012" t="str">
            <v>Gambia, The</v>
          </cell>
          <cell r="E1012">
            <v>2002</v>
          </cell>
          <cell r="F1012" t="str">
            <v/>
          </cell>
        </row>
        <row r="1013">
          <cell r="C1013" t="str">
            <v>Gambia, The2003</v>
          </cell>
          <cell r="D1013" t="str">
            <v>Gambia, The</v>
          </cell>
          <cell r="E1013">
            <v>2003</v>
          </cell>
          <cell r="F1013" t="str">
            <v/>
          </cell>
        </row>
        <row r="1014">
          <cell r="C1014" t="str">
            <v>Gambia, The2004</v>
          </cell>
          <cell r="D1014" t="str">
            <v>Gambia, The</v>
          </cell>
          <cell r="E1014">
            <v>2004</v>
          </cell>
          <cell r="F1014" t="str">
            <v/>
          </cell>
        </row>
        <row r="1015">
          <cell r="C1015" t="str">
            <v>Gambia, The2005</v>
          </cell>
          <cell r="D1015" t="str">
            <v>Gambia, The</v>
          </cell>
          <cell r="E1015">
            <v>2005</v>
          </cell>
          <cell r="F1015">
            <v>0.22112310937891083</v>
          </cell>
        </row>
        <row r="1016">
          <cell r="C1016" t="str">
            <v>Gambia, The2006</v>
          </cell>
          <cell r="D1016" t="str">
            <v>Gambia, The</v>
          </cell>
          <cell r="E1016">
            <v>2006</v>
          </cell>
          <cell r="F1016">
            <v>0.23495869031567038</v>
          </cell>
        </row>
        <row r="1017">
          <cell r="C1017" t="str">
            <v>Gambia, The2007</v>
          </cell>
          <cell r="D1017" t="str">
            <v>Gambia, The</v>
          </cell>
          <cell r="E1017">
            <v>2007</v>
          </cell>
          <cell r="F1017">
            <v>0.2046172824120438</v>
          </cell>
        </row>
        <row r="1018">
          <cell r="C1018" t="str">
            <v>Gambia, The2008</v>
          </cell>
          <cell r="D1018" t="str">
            <v>Gambia, The</v>
          </cell>
          <cell r="E1018">
            <v>2008</v>
          </cell>
          <cell r="F1018">
            <v>0.19565846273680809</v>
          </cell>
        </row>
        <row r="1019">
          <cell r="C1019" t="str">
            <v>Gambia, The2009</v>
          </cell>
          <cell r="D1019" t="str">
            <v>Gambia, The</v>
          </cell>
          <cell r="E1019">
            <v>2009</v>
          </cell>
          <cell r="F1019">
            <v>0.1860296757777844</v>
          </cell>
        </row>
        <row r="1020">
          <cell r="C1020" t="str">
            <v>Gambia, The2010</v>
          </cell>
          <cell r="D1020" t="str">
            <v>Gambia, The</v>
          </cell>
          <cell r="E1020">
            <v>2010</v>
          </cell>
          <cell r="F1020">
            <v>0.25566201845808756</v>
          </cell>
        </row>
        <row r="1021">
          <cell r="C1021" t="str">
            <v>Gambia, The2011</v>
          </cell>
          <cell r="D1021" t="str">
            <v>Gambia, The</v>
          </cell>
          <cell r="E1021">
            <v>2011</v>
          </cell>
          <cell r="F1021">
            <v>0.26715163405981074</v>
          </cell>
        </row>
        <row r="1022">
          <cell r="C1022" t="str">
            <v>Gambia, The2012</v>
          </cell>
          <cell r="D1022" t="str">
            <v>Gambia, The</v>
          </cell>
          <cell r="E1022">
            <v>2012</v>
          </cell>
          <cell r="F1022">
            <v>0.28899559378679429</v>
          </cell>
        </row>
        <row r="1023">
          <cell r="C1023" t="str">
            <v>Gambia, The2013</v>
          </cell>
          <cell r="D1023" t="str">
            <v>Gambia, The</v>
          </cell>
          <cell r="E1023">
            <v>2013</v>
          </cell>
          <cell r="F1023">
            <v>0.2781910400630398</v>
          </cell>
        </row>
        <row r="1024">
          <cell r="C1024" t="str">
            <v>Gambia, The2014</v>
          </cell>
          <cell r="D1024" t="str">
            <v>Gambia, The</v>
          </cell>
          <cell r="E1024">
            <v>2014</v>
          </cell>
          <cell r="F1024">
            <v>0.29562116571487862</v>
          </cell>
        </row>
        <row r="1025">
          <cell r="C1025" t="str">
            <v>Gambia, The2015</v>
          </cell>
          <cell r="D1025" t="str">
            <v>Gambia, The</v>
          </cell>
          <cell r="E1025">
            <v>2015</v>
          </cell>
          <cell r="F1025">
            <v>0.33123544416972084</v>
          </cell>
        </row>
        <row r="1026">
          <cell r="C1026" t="str">
            <v>Gambia, The2016</v>
          </cell>
          <cell r="D1026" t="str">
            <v>Gambia, The</v>
          </cell>
          <cell r="E1026">
            <v>2016</v>
          </cell>
          <cell r="F1026">
            <v>0.37491669640189162</v>
          </cell>
        </row>
        <row r="1027">
          <cell r="C1027" t="str">
            <v>Gambia, The2017</v>
          </cell>
          <cell r="D1027" t="str">
            <v>Gambia, The</v>
          </cell>
          <cell r="E1027">
            <v>2017</v>
          </cell>
          <cell r="F1027">
            <v>0.33394314504788059</v>
          </cell>
        </row>
        <row r="1028">
          <cell r="C1028" t="str">
            <v>Gambia, The2018</v>
          </cell>
          <cell r="D1028" t="str">
            <v>Gambia, The</v>
          </cell>
          <cell r="E1028">
            <v>2018</v>
          </cell>
          <cell r="F1028">
            <v>0.31626983196702096</v>
          </cell>
        </row>
        <row r="1029">
          <cell r="C1029" t="str">
            <v>Gambia, The2019</v>
          </cell>
          <cell r="D1029" t="str">
            <v>Gambia, The</v>
          </cell>
          <cell r="E1029">
            <v>2019</v>
          </cell>
          <cell r="F1029">
            <v>0.31397343412973444</v>
          </cell>
        </row>
        <row r="1030">
          <cell r="C1030" t="str">
            <v>Gambia, The2020</v>
          </cell>
          <cell r="D1030" t="str">
            <v>Gambia, The</v>
          </cell>
          <cell r="E1030">
            <v>2020</v>
          </cell>
          <cell r="F1030">
            <v>0.34013590965600699</v>
          </cell>
        </row>
        <row r="1031">
          <cell r="C1031" t="str">
            <v>Gambia, The2021</v>
          </cell>
          <cell r="D1031" t="str">
            <v>Gambia, The</v>
          </cell>
          <cell r="E1031">
            <v>2021</v>
          </cell>
          <cell r="F1031">
            <v>0.28180300411060988</v>
          </cell>
        </row>
        <row r="1032">
          <cell r="C1032" t="str">
            <v>Gambia, The2022</v>
          </cell>
          <cell r="D1032" t="str">
            <v>Gambia, The</v>
          </cell>
          <cell r="E1032">
            <v>2022</v>
          </cell>
          <cell r="F1032">
            <v>0.26127758143692226</v>
          </cell>
        </row>
        <row r="1033">
          <cell r="C1033" t="str">
            <v>Gambia, The2023</v>
          </cell>
          <cell r="D1033" t="str">
            <v>Gambia, The</v>
          </cell>
          <cell r="E1033">
            <v>2023</v>
          </cell>
          <cell r="F1033" t="str">
            <v/>
          </cell>
        </row>
        <row r="1034">
          <cell r="C1034" t="str">
            <v>Georgia2000</v>
          </cell>
          <cell r="D1034" t="str">
            <v>Georgia</v>
          </cell>
          <cell r="E1034">
            <v>2000</v>
          </cell>
          <cell r="F1034" t="str">
            <v/>
          </cell>
        </row>
        <row r="1035">
          <cell r="C1035" t="str">
            <v>Georgia2001</v>
          </cell>
          <cell r="D1035" t="str">
            <v>Georgia</v>
          </cell>
          <cell r="E1035">
            <v>2001</v>
          </cell>
          <cell r="F1035" t="str">
            <v/>
          </cell>
        </row>
        <row r="1036">
          <cell r="C1036" t="str">
            <v>Georgia2002</v>
          </cell>
          <cell r="D1036" t="str">
            <v>Georgia</v>
          </cell>
          <cell r="E1036">
            <v>2002</v>
          </cell>
          <cell r="F1036">
            <v>0.21932781604523321</v>
          </cell>
        </row>
        <row r="1037">
          <cell r="C1037" t="str">
            <v>Georgia2003</v>
          </cell>
          <cell r="D1037" t="str">
            <v>Georgia</v>
          </cell>
          <cell r="E1037">
            <v>2003</v>
          </cell>
          <cell r="F1037">
            <v>0.20272974681596692</v>
          </cell>
        </row>
        <row r="1038">
          <cell r="C1038" t="str">
            <v>Georgia2004</v>
          </cell>
          <cell r="D1038" t="str">
            <v>Georgia</v>
          </cell>
          <cell r="E1038">
            <v>2004</v>
          </cell>
          <cell r="F1038">
            <v>0.18945081524132051</v>
          </cell>
        </row>
        <row r="1039">
          <cell r="C1039" t="str">
            <v>Georgia2005</v>
          </cell>
          <cell r="D1039" t="str">
            <v>Georgia</v>
          </cell>
          <cell r="E1039">
            <v>2005</v>
          </cell>
          <cell r="F1039">
            <v>0.17581654931725937</v>
          </cell>
        </row>
        <row r="1040">
          <cell r="C1040" t="str">
            <v>Georgia2006</v>
          </cell>
          <cell r="D1040" t="str">
            <v>Georgia</v>
          </cell>
          <cell r="E1040">
            <v>2006</v>
          </cell>
          <cell r="F1040">
            <v>0.20585745930209168</v>
          </cell>
        </row>
        <row r="1041">
          <cell r="C1041" t="str">
            <v>Georgia2007</v>
          </cell>
          <cell r="D1041" t="str">
            <v>Georgia</v>
          </cell>
          <cell r="E1041">
            <v>2007</v>
          </cell>
          <cell r="F1041">
            <v>0.16007757552314286</v>
          </cell>
        </row>
        <row r="1042">
          <cell r="C1042" t="str">
            <v>Georgia2008</v>
          </cell>
          <cell r="D1042" t="str">
            <v>Georgia</v>
          </cell>
          <cell r="E1042">
            <v>2008</v>
          </cell>
          <cell r="F1042">
            <v>0.13909557007815848</v>
          </cell>
        </row>
        <row r="1043">
          <cell r="C1043" t="str">
            <v>Georgia2009</v>
          </cell>
          <cell r="D1043" t="str">
            <v>Georgia</v>
          </cell>
          <cell r="E1043">
            <v>2009</v>
          </cell>
          <cell r="F1043">
            <v>0.19079770299058624</v>
          </cell>
        </row>
        <row r="1044">
          <cell r="C1044" t="str">
            <v>Georgia2010</v>
          </cell>
          <cell r="D1044" t="str">
            <v>Georgia</v>
          </cell>
          <cell r="E1044">
            <v>2010</v>
          </cell>
          <cell r="F1044">
            <v>0.17378746145192742</v>
          </cell>
        </row>
        <row r="1045">
          <cell r="C1045" t="str">
            <v>Georgia2011</v>
          </cell>
          <cell r="D1045" t="str">
            <v>Georgia</v>
          </cell>
          <cell r="E1045">
            <v>2011</v>
          </cell>
          <cell r="F1045">
            <v>0.17135707791896643</v>
          </cell>
        </row>
        <row r="1046">
          <cell r="C1046" t="str">
            <v>Georgia2012</v>
          </cell>
          <cell r="D1046" t="str">
            <v>Georgia</v>
          </cell>
          <cell r="E1046">
            <v>2012</v>
          </cell>
          <cell r="F1046">
            <v>0.1698577365495994</v>
          </cell>
        </row>
        <row r="1047">
          <cell r="C1047" t="str">
            <v>Georgia2013</v>
          </cell>
          <cell r="D1047" t="str">
            <v>Georgia</v>
          </cell>
          <cell r="E1047">
            <v>2013</v>
          </cell>
          <cell r="F1047">
            <v>0.17163436546751626</v>
          </cell>
        </row>
        <row r="1048">
          <cell r="C1048" t="str">
            <v>Georgia2014</v>
          </cell>
          <cell r="D1048" t="str">
            <v>Georgia</v>
          </cell>
          <cell r="E1048">
            <v>2014</v>
          </cell>
          <cell r="F1048">
            <v>0.17352216095782896</v>
          </cell>
        </row>
        <row r="1049">
          <cell r="C1049" t="str">
            <v>Georgia2015</v>
          </cell>
          <cell r="D1049" t="str">
            <v>Georgia</v>
          </cell>
          <cell r="E1049">
            <v>2015</v>
          </cell>
          <cell r="F1049">
            <v>0.17485734664404604</v>
          </cell>
        </row>
        <row r="1050">
          <cell r="C1050" t="str">
            <v>Georgia2016</v>
          </cell>
          <cell r="D1050" t="str">
            <v>Georgia</v>
          </cell>
          <cell r="E1050">
            <v>2016</v>
          </cell>
          <cell r="F1050">
            <v>0.15002231868597107</v>
          </cell>
        </row>
        <row r="1051">
          <cell r="C1051" t="str">
            <v>Georgia2017</v>
          </cell>
          <cell r="D1051" t="str">
            <v>Georgia</v>
          </cell>
          <cell r="E1051">
            <v>2017</v>
          </cell>
          <cell r="F1051">
            <v>0.15951740780297144</v>
          </cell>
        </row>
        <row r="1052">
          <cell r="C1052" t="str">
            <v>Georgia2018</v>
          </cell>
          <cell r="D1052" t="str">
            <v>Georgia</v>
          </cell>
          <cell r="E1052">
            <v>2018</v>
          </cell>
          <cell r="F1052">
            <v>0.18399204365417543</v>
          </cell>
        </row>
        <row r="1053">
          <cell r="C1053" t="str">
            <v>Georgia2019</v>
          </cell>
          <cell r="D1053" t="str">
            <v>Georgia</v>
          </cell>
          <cell r="E1053">
            <v>2019</v>
          </cell>
          <cell r="F1053">
            <v>0.1945337395480824</v>
          </cell>
        </row>
        <row r="1054">
          <cell r="C1054" t="str">
            <v>Georgia2020</v>
          </cell>
          <cell r="D1054" t="str">
            <v>Georgia</v>
          </cell>
          <cell r="E1054">
            <v>2020</v>
          </cell>
          <cell r="F1054">
            <v>0.17587926159640496</v>
          </cell>
        </row>
        <row r="1055">
          <cell r="C1055" t="str">
            <v>Georgia2021</v>
          </cell>
          <cell r="D1055" t="str">
            <v>Georgia</v>
          </cell>
          <cell r="E1055">
            <v>2021</v>
          </cell>
          <cell r="F1055">
            <v>0.19567149603005821</v>
          </cell>
        </row>
        <row r="1056">
          <cell r="C1056" t="str">
            <v>Georgia2022</v>
          </cell>
          <cell r="D1056" t="str">
            <v>Georgia</v>
          </cell>
          <cell r="E1056">
            <v>2022</v>
          </cell>
          <cell r="F1056">
            <v>0.20326957006361757</v>
          </cell>
        </row>
        <row r="1057">
          <cell r="C1057" t="str">
            <v>Georgia2023</v>
          </cell>
          <cell r="D1057" t="str">
            <v>Georgia</v>
          </cell>
          <cell r="E1057">
            <v>2023</v>
          </cell>
          <cell r="F1057">
            <v>0.22136166494854614</v>
          </cell>
        </row>
        <row r="1058">
          <cell r="C1058" t="str">
            <v>Ghana2000</v>
          </cell>
          <cell r="D1058" t="str">
            <v>Ghana</v>
          </cell>
          <cell r="E1058">
            <v>2000</v>
          </cell>
          <cell r="F1058" t="str">
            <v/>
          </cell>
        </row>
        <row r="1059">
          <cell r="C1059" t="str">
            <v>Ghana2001</v>
          </cell>
          <cell r="D1059" t="str">
            <v>Ghana</v>
          </cell>
          <cell r="E1059">
            <v>2001</v>
          </cell>
          <cell r="F1059" t="str">
            <v/>
          </cell>
        </row>
        <row r="1060">
          <cell r="C1060" t="str">
            <v>Ghana2002</v>
          </cell>
          <cell r="D1060" t="str">
            <v>Ghana</v>
          </cell>
          <cell r="E1060">
            <v>2002</v>
          </cell>
          <cell r="F1060" t="str">
            <v/>
          </cell>
        </row>
        <row r="1061">
          <cell r="C1061" t="str">
            <v>Ghana2003</v>
          </cell>
          <cell r="D1061" t="str">
            <v>Ghana</v>
          </cell>
          <cell r="E1061">
            <v>2003</v>
          </cell>
          <cell r="F1061" t="str">
            <v/>
          </cell>
        </row>
        <row r="1062">
          <cell r="C1062" t="str">
            <v>Ghana2004</v>
          </cell>
          <cell r="D1062" t="str">
            <v>Ghana</v>
          </cell>
          <cell r="E1062">
            <v>2004</v>
          </cell>
          <cell r="F1062" t="str">
            <v/>
          </cell>
        </row>
        <row r="1063">
          <cell r="C1063" t="str">
            <v>Ghana2005</v>
          </cell>
          <cell r="D1063" t="str">
            <v>Ghana</v>
          </cell>
          <cell r="E1063">
            <v>2005</v>
          </cell>
          <cell r="F1063" t="str">
            <v/>
          </cell>
        </row>
        <row r="1064">
          <cell r="C1064" t="str">
            <v>Ghana2006</v>
          </cell>
          <cell r="D1064" t="str">
            <v>Ghana</v>
          </cell>
          <cell r="E1064">
            <v>2006</v>
          </cell>
          <cell r="F1064" t="str">
            <v/>
          </cell>
        </row>
        <row r="1065">
          <cell r="C1065" t="str">
            <v>Ghana2007</v>
          </cell>
          <cell r="D1065" t="str">
            <v>Ghana</v>
          </cell>
          <cell r="E1065">
            <v>2007</v>
          </cell>
          <cell r="F1065" t="str">
            <v/>
          </cell>
        </row>
        <row r="1066">
          <cell r="C1066" t="str">
            <v>Ghana2008</v>
          </cell>
          <cell r="D1066" t="str">
            <v>Ghana</v>
          </cell>
          <cell r="E1066">
            <v>2008</v>
          </cell>
          <cell r="F1066">
            <v>0.13841527527322794</v>
          </cell>
        </row>
        <row r="1067">
          <cell r="C1067" t="str">
            <v>Ghana2009</v>
          </cell>
          <cell r="D1067" t="str">
            <v>Ghana</v>
          </cell>
          <cell r="E1067">
            <v>2009</v>
          </cell>
          <cell r="F1067">
            <v>0.18243733034997384</v>
          </cell>
        </row>
        <row r="1068">
          <cell r="C1068" t="str">
            <v>Ghana2010</v>
          </cell>
          <cell r="D1068" t="str">
            <v>Ghana</v>
          </cell>
          <cell r="E1068">
            <v>2010</v>
          </cell>
          <cell r="F1068">
            <v>0.19133002326850926</v>
          </cell>
        </row>
        <row r="1069">
          <cell r="C1069" t="str">
            <v>Ghana2011</v>
          </cell>
          <cell r="D1069" t="str">
            <v>Ghana</v>
          </cell>
          <cell r="E1069">
            <v>2011</v>
          </cell>
          <cell r="F1069">
            <v>0.1740954089977356</v>
          </cell>
        </row>
        <row r="1070">
          <cell r="C1070" t="str">
            <v>Ghana2012</v>
          </cell>
          <cell r="D1070" t="str">
            <v>Ghana</v>
          </cell>
          <cell r="E1070">
            <v>2012</v>
          </cell>
          <cell r="F1070">
            <v>0.1855866044485622</v>
          </cell>
        </row>
        <row r="1071">
          <cell r="C1071" t="str">
            <v>Ghana2013</v>
          </cell>
          <cell r="D1071" t="str">
            <v>Ghana</v>
          </cell>
          <cell r="E1071">
            <v>2013</v>
          </cell>
          <cell r="F1071">
            <v>0.18454273017618483</v>
          </cell>
        </row>
        <row r="1072">
          <cell r="C1072" t="str">
            <v>Ghana2014</v>
          </cell>
          <cell r="D1072" t="str">
            <v>Ghana</v>
          </cell>
          <cell r="E1072">
            <v>2014</v>
          </cell>
          <cell r="F1072">
            <v>0.17926453974248496</v>
          </cell>
        </row>
        <row r="1073">
          <cell r="C1073" t="str">
            <v>Ghana2015</v>
          </cell>
          <cell r="D1073" t="str">
            <v>Ghana</v>
          </cell>
          <cell r="E1073">
            <v>2015</v>
          </cell>
          <cell r="F1073">
            <v>0.1780665531155245</v>
          </cell>
        </row>
        <row r="1074">
          <cell r="C1074" t="str">
            <v>Ghana2016</v>
          </cell>
          <cell r="D1074" t="str">
            <v>Ghana</v>
          </cell>
          <cell r="E1074">
            <v>2016</v>
          </cell>
          <cell r="F1074">
            <v>0.17754866080402976</v>
          </cell>
        </row>
        <row r="1075">
          <cell r="C1075" t="str">
            <v>Ghana2017</v>
          </cell>
          <cell r="D1075" t="str">
            <v>Ghana</v>
          </cell>
          <cell r="E1075">
            <v>2017</v>
          </cell>
          <cell r="F1075">
            <v>0.15630633521732942</v>
          </cell>
        </row>
        <row r="1076">
          <cell r="C1076" t="str">
            <v>Ghana2018</v>
          </cell>
          <cell r="D1076" t="str">
            <v>Ghana</v>
          </cell>
          <cell r="E1076">
            <v>2018</v>
          </cell>
          <cell r="F1076">
            <v>0.21945306739604192</v>
          </cell>
        </row>
        <row r="1077">
          <cell r="C1077" t="str">
            <v>Ghana2019</v>
          </cell>
          <cell r="D1077" t="str">
            <v>Ghana</v>
          </cell>
          <cell r="E1077">
            <v>2019</v>
          </cell>
          <cell r="F1077">
            <v>0.20915669076142837</v>
          </cell>
        </row>
        <row r="1078">
          <cell r="C1078" t="str">
            <v>Ghana2020</v>
          </cell>
          <cell r="D1078" t="str">
            <v>Ghana</v>
          </cell>
          <cell r="E1078">
            <v>2020</v>
          </cell>
          <cell r="F1078">
            <v>0.19829333550102912</v>
          </cell>
        </row>
        <row r="1079">
          <cell r="C1079" t="str">
            <v>Ghana2021</v>
          </cell>
          <cell r="D1079" t="str">
            <v>Ghana</v>
          </cell>
          <cell r="E1079">
            <v>2021</v>
          </cell>
          <cell r="F1079">
            <v>0.19602608085627968</v>
          </cell>
        </row>
        <row r="1080">
          <cell r="C1080" t="str">
            <v>Ghana2022</v>
          </cell>
          <cell r="D1080" t="str">
            <v>Ghana</v>
          </cell>
          <cell r="E1080">
            <v>2022</v>
          </cell>
          <cell r="F1080">
            <v>0.16560137381842835</v>
          </cell>
        </row>
        <row r="1081">
          <cell r="C1081" t="str">
            <v>Ghana2023</v>
          </cell>
          <cell r="D1081" t="str">
            <v>Ghana</v>
          </cell>
          <cell r="E1081">
            <v>2023</v>
          </cell>
          <cell r="F1081">
            <v>0.13865467635002834</v>
          </cell>
        </row>
        <row r="1082">
          <cell r="C1082" t="str">
            <v>Guatemala2000</v>
          </cell>
          <cell r="D1082" t="str">
            <v>Guatemala</v>
          </cell>
          <cell r="E1082">
            <v>2000</v>
          </cell>
          <cell r="F1082" t="str">
            <v/>
          </cell>
        </row>
        <row r="1083">
          <cell r="C1083" t="str">
            <v>Guatemala2001</v>
          </cell>
          <cell r="D1083" t="str">
            <v>Guatemala</v>
          </cell>
          <cell r="E1083">
            <v>2001</v>
          </cell>
          <cell r="F1083" t="str">
            <v/>
          </cell>
        </row>
        <row r="1084">
          <cell r="C1084" t="str">
            <v>Guatemala2002</v>
          </cell>
          <cell r="D1084" t="str">
            <v>Guatemala</v>
          </cell>
          <cell r="E1084">
            <v>2002</v>
          </cell>
          <cell r="F1084" t="str">
            <v/>
          </cell>
        </row>
        <row r="1085">
          <cell r="C1085" t="str">
            <v>Guatemala2003</v>
          </cell>
          <cell r="D1085" t="str">
            <v>Guatemala</v>
          </cell>
          <cell r="E1085">
            <v>2003</v>
          </cell>
          <cell r="F1085" t="str">
            <v/>
          </cell>
        </row>
        <row r="1086">
          <cell r="C1086" t="str">
            <v>Guatemala2004</v>
          </cell>
          <cell r="D1086" t="str">
            <v>Guatemala</v>
          </cell>
          <cell r="E1086">
            <v>2004</v>
          </cell>
          <cell r="F1086" t="str">
            <v/>
          </cell>
        </row>
        <row r="1087">
          <cell r="C1087" t="str">
            <v>Guatemala2005</v>
          </cell>
          <cell r="D1087" t="str">
            <v>Guatemala</v>
          </cell>
          <cell r="E1087">
            <v>2005</v>
          </cell>
          <cell r="F1087" t="str">
            <v/>
          </cell>
        </row>
        <row r="1088">
          <cell r="C1088" t="str">
            <v>Guatemala2006</v>
          </cell>
          <cell r="D1088" t="str">
            <v>Guatemala</v>
          </cell>
          <cell r="E1088">
            <v>2006</v>
          </cell>
          <cell r="F1088" t="str">
            <v/>
          </cell>
        </row>
        <row r="1089">
          <cell r="C1089" t="str">
            <v>Guatemala2007</v>
          </cell>
          <cell r="D1089" t="str">
            <v>Guatemala</v>
          </cell>
          <cell r="E1089">
            <v>2007</v>
          </cell>
          <cell r="F1089" t="str">
            <v/>
          </cell>
        </row>
        <row r="1090">
          <cell r="C1090" t="str">
            <v>Guatemala2008</v>
          </cell>
          <cell r="D1090" t="str">
            <v>Guatemala</v>
          </cell>
          <cell r="E1090">
            <v>2008</v>
          </cell>
          <cell r="F1090" t="str">
            <v/>
          </cell>
        </row>
        <row r="1091">
          <cell r="C1091" t="str">
            <v>Guatemala2009</v>
          </cell>
          <cell r="D1091" t="str">
            <v>Guatemala</v>
          </cell>
          <cell r="E1091">
            <v>2009</v>
          </cell>
          <cell r="F1091">
            <v>0.15935636649269747</v>
          </cell>
        </row>
        <row r="1092">
          <cell r="C1092" t="str">
            <v>Guatemala2010</v>
          </cell>
          <cell r="D1092" t="str">
            <v>Guatemala</v>
          </cell>
          <cell r="E1092">
            <v>2010</v>
          </cell>
          <cell r="F1092">
            <v>0.15719191195047605</v>
          </cell>
        </row>
        <row r="1093">
          <cell r="C1093" t="str">
            <v>Guatemala2011</v>
          </cell>
          <cell r="D1093" t="str">
            <v>Guatemala</v>
          </cell>
          <cell r="E1093">
            <v>2011</v>
          </cell>
          <cell r="F1093">
            <v>0.15339799230574999</v>
          </cell>
        </row>
        <row r="1094">
          <cell r="C1094" t="str">
            <v>Guatemala2012</v>
          </cell>
          <cell r="D1094" t="str">
            <v>Guatemala</v>
          </cell>
          <cell r="E1094">
            <v>2012</v>
          </cell>
          <cell r="F1094">
            <v>0.1466158727717127</v>
          </cell>
        </row>
        <row r="1095">
          <cell r="C1095" t="str">
            <v>Guatemala2013</v>
          </cell>
          <cell r="D1095" t="str">
            <v>Guatemala</v>
          </cell>
          <cell r="E1095">
            <v>2013</v>
          </cell>
          <cell r="F1095">
            <v>0.14777432002172003</v>
          </cell>
        </row>
        <row r="1096">
          <cell r="C1096" t="str">
            <v>Guatemala2014</v>
          </cell>
          <cell r="D1096" t="str">
            <v>Guatemala</v>
          </cell>
          <cell r="E1096">
            <v>2014</v>
          </cell>
          <cell r="F1096">
            <v>0.14558301536837187</v>
          </cell>
        </row>
        <row r="1097">
          <cell r="C1097" t="str">
            <v>Guatemala2015</v>
          </cell>
          <cell r="D1097" t="str">
            <v>Guatemala</v>
          </cell>
          <cell r="E1097">
            <v>2015</v>
          </cell>
          <cell r="F1097">
            <v>0.14109800045157195</v>
          </cell>
        </row>
        <row r="1098">
          <cell r="C1098" t="str">
            <v>Guatemala2016</v>
          </cell>
          <cell r="D1098" t="str">
            <v>Guatemala</v>
          </cell>
          <cell r="E1098">
            <v>2016</v>
          </cell>
          <cell r="F1098">
            <v>0.14942717494293786</v>
          </cell>
        </row>
        <row r="1099">
          <cell r="C1099" t="str">
            <v>Guatemala2017</v>
          </cell>
          <cell r="D1099" t="str">
            <v>Guatemala</v>
          </cell>
          <cell r="E1099">
            <v>2017</v>
          </cell>
          <cell r="F1099">
            <v>0.15908316059888933</v>
          </cell>
        </row>
        <row r="1100">
          <cell r="C1100" t="str">
            <v>Guatemala2018</v>
          </cell>
          <cell r="D1100" t="str">
            <v>Guatemala</v>
          </cell>
          <cell r="E1100">
            <v>2018</v>
          </cell>
          <cell r="F1100">
            <v>0.1590235316845045</v>
          </cell>
        </row>
        <row r="1101">
          <cell r="C1101" t="str">
            <v>Guatemala2019</v>
          </cell>
          <cell r="D1101" t="str">
            <v>Guatemala</v>
          </cell>
          <cell r="E1101">
            <v>2019</v>
          </cell>
          <cell r="F1101">
            <v>0.16422205388143321</v>
          </cell>
        </row>
        <row r="1102">
          <cell r="C1102" t="str">
            <v>Guatemala2020</v>
          </cell>
          <cell r="D1102" t="str">
            <v>Guatemala</v>
          </cell>
          <cell r="E1102">
            <v>2020</v>
          </cell>
          <cell r="F1102">
            <v>0.16241881602786742</v>
          </cell>
        </row>
        <row r="1103">
          <cell r="C1103" t="str">
            <v>Guatemala2021</v>
          </cell>
          <cell r="D1103" t="str">
            <v>Guatemala</v>
          </cell>
          <cell r="E1103">
            <v>2021</v>
          </cell>
          <cell r="F1103">
            <v>0.17364416539977506</v>
          </cell>
        </row>
        <row r="1104">
          <cell r="C1104" t="str">
            <v>Guatemala2022</v>
          </cell>
          <cell r="D1104" t="str">
            <v>Guatemala</v>
          </cell>
          <cell r="E1104">
            <v>2022</v>
          </cell>
          <cell r="F1104">
            <v>0.16583095818054486</v>
          </cell>
        </row>
        <row r="1105">
          <cell r="C1105" t="str">
            <v>Guatemala2023</v>
          </cell>
          <cell r="D1105" t="str">
            <v>Guatemala</v>
          </cell>
          <cell r="E1105">
            <v>2023</v>
          </cell>
          <cell r="F1105">
            <v>0.16785750367054769</v>
          </cell>
        </row>
        <row r="1106">
          <cell r="C1106" t="str">
            <v>Guinea2000</v>
          </cell>
          <cell r="D1106" t="str">
            <v>Guinea</v>
          </cell>
          <cell r="E1106">
            <v>2000</v>
          </cell>
          <cell r="F1106" t="str">
            <v/>
          </cell>
        </row>
        <row r="1107">
          <cell r="C1107" t="str">
            <v>Guinea2001</v>
          </cell>
          <cell r="D1107" t="str">
            <v>Guinea</v>
          </cell>
          <cell r="E1107">
            <v>2001</v>
          </cell>
          <cell r="F1107" t="str">
            <v/>
          </cell>
        </row>
        <row r="1108">
          <cell r="C1108" t="str">
            <v>Guinea2002</v>
          </cell>
          <cell r="D1108" t="str">
            <v>Guinea</v>
          </cell>
          <cell r="E1108">
            <v>2002</v>
          </cell>
          <cell r="F1108" t="str">
            <v/>
          </cell>
        </row>
        <row r="1109">
          <cell r="C1109" t="str">
            <v>Guinea2003</v>
          </cell>
          <cell r="D1109" t="str">
            <v>Guinea</v>
          </cell>
          <cell r="E1109">
            <v>2003</v>
          </cell>
          <cell r="F1109" t="str">
            <v/>
          </cell>
        </row>
        <row r="1110">
          <cell r="C1110" t="str">
            <v>Guinea2004</v>
          </cell>
          <cell r="D1110" t="str">
            <v>Guinea</v>
          </cell>
          <cell r="E1110">
            <v>2004</v>
          </cell>
          <cell r="F1110" t="str">
            <v/>
          </cell>
        </row>
        <row r="1111">
          <cell r="C1111" t="str">
            <v>Guinea2005</v>
          </cell>
          <cell r="D1111" t="str">
            <v>Guinea</v>
          </cell>
          <cell r="E1111">
            <v>2005</v>
          </cell>
          <cell r="F1111" t="str">
            <v/>
          </cell>
        </row>
        <row r="1112">
          <cell r="C1112" t="str">
            <v>Guinea2006</v>
          </cell>
          <cell r="D1112" t="str">
            <v>Guinea</v>
          </cell>
          <cell r="E1112">
            <v>2006</v>
          </cell>
          <cell r="F1112" t="str">
            <v/>
          </cell>
        </row>
        <row r="1113">
          <cell r="C1113" t="str">
            <v>Guinea2007</v>
          </cell>
          <cell r="D1113" t="str">
            <v>Guinea</v>
          </cell>
          <cell r="E1113">
            <v>2007</v>
          </cell>
          <cell r="F1113" t="str">
            <v/>
          </cell>
        </row>
        <row r="1114">
          <cell r="C1114" t="str">
            <v>Guinea2008</v>
          </cell>
          <cell r="D1114" t="str">
            <v>Guinea</v>
          </cell>
          <cell r="E1114">
            <v>2008</v>
          </cell>
          <cell r="F1114" t="str">
            <v/>
          </cell>
        </row>
        <row r="1115">
          <cell r="C1115" t="str">
            <v>Guinea2009</v>
          </cell>
          <cell r="D1115" t="str">
            <v>Guinea</v>
          </cell>
          <cell r="E1115">
            <v>2009</v>
          </cell>
          <cell r="F1115" t="str">
            <v/>
          </cell>
        </row>
        <row r="1116">
          <cell r="C1116" t="str">
            <v>Guinea2010</v>
          </cell>
          <cell r="D1116" t="str">
            <v>Guinea</v>
          </cell>
          <cell r="E1116">
            <v>2010</v>
          </cell>
          <cell r="F1116" t="str">
            <v/>
          </cell>
        </row>
        <row r="1117">
          <cell r="C1117" t="str">
            <v>Guinea2011</v>
          </cell>
          <cell r="D1117" t="str">
            <v>Guinea</v>
          </cell>
          <cell r="E1117">
            <v>2011</v>
          </cell>
          <cell r="F1117" t="str">
            <v/>
          </cell>
        </row>
        <row r="1118">
          <cell r="C1118" t="str">
            <v>Guinea2012</v>
          </cell>
          <cell r="D1118" t="str">
            <v>Guinea</v>
          </cell>
          <cell r="E1118">
            <v>2012</v>
          </cell>
          <cell r="F1118" t="str">
            <v/>
          </cell>
        </row>
        <row r="1119">
          <cell r="C1119" t="str">
            <v>Guinea2013</v>
          </cell>
          <cell r="D1119" t="str">
            <v>Guinea</v>
          </cell>
          <cell r="E1119">
            <v>2013</v>
          </cell>
          <cell r="F1119">
            <v>0.15674721006335826</v>
          </cell>
        </row>
        <row r="1120">
          <cell r="C1120" t="str">
            <v>Guinea2014</v>
          </cell>
          <cell r="D1120" t="str">
            <v>Guinea</v>
          </cell>
          <cell r="E1120">
            <v>2014</v>
          </cell>
          <cell r="F1120">
            <v>0.1834030958491811</v>
          </cell>
        </row>
        <row r="1121">
          <cell r="C1121" t="str">
            <v>Guinea2015</v>
          </cell>
          <cell r="D1121" t="str">
            <v>Guinea</v>
          </cell>
          <cell r="E1121">
            <v>2015</v>
          </cell>
          <cell r="F1121">
            <v>0.16460499786288255</v>
          </cell>
        </row>
        <row r="1122">
          <cell r="C1122" t="str">
            <v>Guinea2016</v>
          </cell>
          <cell r="D1122" t="str">
            <v>Guinea</v>
          </cell>
          <cell r="E1122">
            <v>2016</v>
          </cell>
          <cell r="F1122">
            <v>0.17890453738874726</v>
          </cell>
        </row>
        <row r="1123">
          <cell r="C1123" t="str">
            <v>Guinea2017</v>
          </cell>
          <cell r="D1123" t="str">
            <v>Guinea</v>
          </cell>
          <cell r="E1123">
            <v>2017</v>
          </cell>
          <cell r="F1123">
            <v>0.16831377746558426</v>
          </cell>
        </row>
        <row r="1124">
          <cell r="C1124" t="str">
            <v>Guinea2018</v>
          </cell>
          <cell r="D1124" t="str">
            <v>Guinea</v>
          </cell>
          <cell r="E1124">
            <v>2018</v>
          </cell>
          <cell r="F1124">
            <v>0.152386750266641</v>
          </cell>
        </row>
        <row r="1125">
          <cell r="C1125" t="str">
            <v>Guinea2019</v>
          </cell>
          <cell r="D1125" t="str">
            <v>Guinea</v>
          </cell>
          <cell r="E1125">
            <v>2019</v>
          </cell>
          <cell r="F1125">
            <v>0.1540832839184382</v>
          </cell>
        </row>
        <row r="1126">
          <cell r="C1126" t="str">
            <v>Guinea2020</v>
          </cell>
          <cell r="D1126" t="str">
            <v>Guinea</v>
          </cell>
          <cell r="E1126">
            <v>2020</v>
          </cell>
          <cell r="F1126">
            <v>0.14022606800374957</v>
          </cell>
        </row>
        <row r="1127">
          <cell r="C1127" t="str">
            <v>Guinea2021</v>
          </cell>
          <cell r="D1127" t="str">
            <v>Guinea</v>
          </cell>
          <cell r="E1127">
            <v>2021</v>
          </cell>
          <cell r="F1127">
            <v>0.18470329027216537</v>
          </cell>
        </row>
        <row r="1128">
          <cell r="C1128" t="str">
            <v>Guinea2022</v>
          </cell>
          <cell r="D1128" t="str">
            <v>Guinea</v>
          </cell>
          <cell r="E1128">
            <v>2022</v>
          </cell>
          <cell r="F1128" t="str">
            <v/>
          </cell>
        </row>
        <row r="1129">
          <cell r="C1129" t="str">
            <v>Guinea2023</v>
          </cell>
          <cell r="D1129" t="str">
            <v>Guinea</v>
          </cell>
          <cell r="E1129">
            <v>2023</v>
          </cell>
          <cell r="F1129" t="str">
            <v/>
          </cell>
        </row>
        <row r="1130">
          <cell r="C1130" t="str">
            <v>Honduras2000</v>
          </cell>
          <cell r="D1130" t="str">
            <v>Honduras</v>
          </cell>
          <cell r="E1130">
            <v>2000</v>
          </cell>
          <cell r="F1130" t="str">
            <v/>
          </cell>
        </row>
        <row r="1131">
          <cell r="C1131" t="str">
            <v>Honduras2001</v>
          </cell>
          <cell r="D1131" t="str">
            <v>Honduras</v>
          </cell>
          <cell r="E1131">
            <v>2001</v>
          </cell>
          <cell r="F1131" t="str">
            <v/>
          </cell>
        </row>
        <row r="1132">
          <cell r="C1132" t="str">
            <v>Honduras2002</v>
          </cell>
          <cell r="D1132" t="str">
            <v>Honduras</v>
          </cell>
          <cell r="E1132">
            <v>2002</v>
          </cell>
          <cell r="F1132" t="str">
            <v/>
          </cell>
        </row>
        <row r="1133">
          <cell r="C1133" t="str">
            <v>Honduras2003</v>
          </cell>
          <cell r="D1133" t="str">
            <v>Honduras</v>
          </cell>
          <cell r="E1133">
            <v>2003</v>
          </cell>
          <cell r="F1133" t="str">
            <v/>
          </cell>
        </row>
        <row r="1134">
          <cell r="C1134" t="str">
            <v>Honduras2004</v>
          </cell>
          <cell r="D1134" t="str">
            <v>Honduras</v>
          </cell>
          <cell r="E1134">
            <v>2004</v>
          </cell>
          <cell r="F1134" t="str">
            <v/>
          </cell>
        </row>
        <row r="1135">
          <cell r="C1135" t="str">
            <v>Honduras2005</v>
          </cell>
          <cell r="D1135" t="str">
            <v>Honduras</v>
          </cell>
          <cell r="E1135">
            <v>2005</v>
          </cell>
          <cell r="F1135" t="str">
            <v/>
          </cell>
        </row>
        <row r="1136">
          <cell r="C1136" t="str">
            <v>Honduras2006</v>
          </cell>
          <cell r="D1136" t="str">
            <v>Honduras</v>
          </cell>
          <cell r="E1136">
            <v>2006</v>
          </cell>
          <cell r="F1136" t="str">
            <v/>
          </cell>
        </row>
        <row r="1137">
          <cell r="C1137" t="str">
            <v>Honduras2007</v>
          </cell>
          <cell r="D1137" t="str">
            <v>Honduras</v>
          </cell>
          <cell r="E1137">
            <v>2007</v>
          </cell>
          <cell r="F1137" t="str">
            <v/>
          </cell>
        </row>
        <row r="1138">
          <cell r="C1138" t="str">
            <v>Honduras2008</v>
          </cell>
          <cell r="D1138" t="str">
            <v>Honduras</v>
          </cell>
          <cell r="E1138">
            <v>2008</v>
          </cell>
          <cell r="F1138" t="str">
            <v/>
          </cell>
        </row>
        <row r="1139">
          <cell r="C1139" t="str">
            <v>Honduras2009</v>
          </cell>
          <cell r="D1139" t="str">
            <v>Honduras</v>
          </cell>
          <cell r="E1139">
            <v>2009</v>
          </cell>
          <cell r="F1139" t="str">
            <v/>
          </cell>
        </row>
        <row r="1140">
          <cell r="C1140" t="str">
            <v>Honduras2010</v>
          </cell>
          <cell r="D1140" t="str">
            <v>Honduras</v>
          </cell>
          <cell r="E1140">
            <v>2010</v>
          </cell>
          <cell r="F1140">
            <v>0.15296699933755564</v>
          </cell>
        </row>
        <row r="1141">
          <cell r="C1141" t="str">
            <v>Honduras2011</v>
          </cell>
          <cell r="D1141" t="str">
            <v>Honduras</v>
          </cell>
          <cell r="E1141">
            <v>2011</v>
          </cell>
          <cell r="F1141">
            <v>0.15250910935203338</v>
          </cell>
        </row>
        <row r="1142">
          <cell r="C1142" t="str">
            <v>Honduras2012</v>
          </cell>
          <cell r="D1142" t="str">
            <v>Honduras</v>
          </cell>
          <cell r="E1142">
            <v>2012</v>
          </cell>
          <cell r="F1142">
            <v>0.14972273165588038</v>
          </cell>
        </row>
        <row r="1143">
          <cell r="C1143" t="str">
            <v>Honduras2013</v>
          </cell>
          <cell r="D1143" t="str">
            <v>Honduras</v>
          </cell>
          <cell r="E1143">
            <v>2013</v>
          </cell>
          <cell r="F1143">
            <v>0.14843402518812623</v>
          </cell>
        </row>
        <row r="1144">
          <cell r="C1144" t="str">
            <v>Honduras2014</v>
          </cell>
          <cell r="D1144" t="str">
            <v>Honduras</v>
          </cell>
          <cell r="E1144">
            <v>2014</v>
          </cell>
          <cell r="F1144">
            <v>0.14949278641590666</v>
          </cell>
        </row>
        <row r="1145">
          <cell r="C1145" t="str">
            <v>Honduras2015</v>
          </cell>
          <cell r="D1145" t="str">
            <v>Honduras</v>
          </cell>
          <cell r="E1145">
            <v>2015</v>
          </cell>
          <cell r="F1145">
            <v>0.14382716647889721</v>
          </cell>
        </row>
        <row r="1146">
          <cell r="C1146" t="str">
            <v>Honduras2016</v>
          </cell>
          <cell r="D1146" t="str">
            <v>Honduras</v>
          </cell>
          <cell r="E1146">
            <v>2016</v>
          </cell>
          <cell r="F1146">
            <v>0.14026953583946966</v>
          </cell>
        </row>
        <row r="1147">
          <cell r="C1147" t="str">
            <v>Honduras2017</v>
          </cell>
          <cell r="D1147" t="str">
            <v>Honduras</v>
          </cell>
          <cell r="E1147">
            <v>2017</v>
          </cell>
          <cell r="F1147">
            <v>0.14027948731401932</v>
          </cell>
        </row>
        <row r="1148">
          <cell r="C1148" t="str">
            <v>Honduras2018</v>
          </cell>
          <cell r="D1148" t="str">
            <v>Honduras</v>
          </cell>
          <cell r="E1148">
            <v>2018</v>
          </cell>
          <cell r="F1148">
            <v>0.13795741473112966</v>
          </cell>
        </row>
        <row r="1149">
          <cell r="C1149" t="str">
            <v>Honduras2019</v>
          </cell>
          <cell r="D1149" t="str">
            <v>Honduras</v>
          </cell>
          <cell r="E1149">
            <v>2019</v>
          </cell>
          <cell r="F1149">
            <v>0.14052920237533786</v>
          </cell>
        </row>
        <row r="1150">
          <cell r="C1150" t="str">
            <v>Honduras2020</v>
          </cell>
          <cell r="D1150" t="str">
            <v>Honduras</v>
          </cell>
          <cell r="E1150">
            <v>2020</v>
          </cell>
          <cell r="F1150">
            <v>0.14481724916533675</v>
          </cell>
        </row>
        <row r="1151">
          <cell r="C1151" t="str">
            <v>Honduras2021</v>
          </cell>
          <cell r="D1151" t="str">
            <v>Honduras</v>
          </cell>
          <cell r="E1151">
            <v>2021</v>
          </cell>
          <cell r="F1151">
            <v>0.14441579931005566</v>
          </cell>
        </row>
        <row r="1152">
          <cell r="C1152" t="str">
            <v>Honduras2022</v>
          </cell>
          <cell r="D1152" t="str">
            <v>Honduras</v>
          </cell>
          <cell r="E1152">
            <v>2022</v>
          </cell>
          <cell r="F1152">
            <v>0.13965223153135342</v>
          </cell>
        </row>
        <row r="1153">
          <cell r="C1153" t="str">
            <v>Honduras2023</v>
          </cell>
          <cell r="D1153" t="str">
            <v>Honduras</v>
          </cell>
          <cell r="E1153">
            <v>2023</v>
          </cell>
          <cell r="F1153">
            <v>0.13876423212507433</v>
          </cell>
        </row>
        <row r="1154">
          <cell r="C1154" t="str">
            <v>Hungary2000</v>
          </cell>
          <cell r="D1154" t="str">
            <v>Hungary</v>
          </cell>
          <cell r="E1154">
            <v>2000</v>
          </cell>
          <cell r="F1154" t="str">
            <v/>
          </cell>
        </row>
        <row r="1155">
          <cell r="C1155" t="str">
            <v>Hungary2001</v>
          </cell>
          <cell r="D1155" t="str">
            <v>Hungary</v>
          </cell>
          <cell r="E1155">
            <v>2001</v>
          </cell>
          <cell r="F1155" t="str">
            <v/>
          </cell>
        </row>
        <row r="1156">
          <cell r="C1156" t="str">
            <v>Hungary2002</v>
          </cell>
          <cell r="D1156" t="str">
            <v>Hungary</v>
          </cell>
          <cell r="E1156">
            <v>2002</v>
          </cell>
          <cell r="F1156" t="str">
            <v/>
          </cell>
        </row>
        <row r="1157">
          <cell r="C1157" t="str">
            <v>Hungary2003</v>
          </cell>
          <cell r="D1157" t="str">
            <v>Hungary</v>
          </cell>
          <cell r="E1157">
            <v>2003</v>
          </cell>
          <cell r="F1157" t="str">
            <v/>
          </cell>
        </row>
        <row r="1158">
          <cell r="C1158" t="str">
            <v>Hungary2004</v>
          </cell>
          <cell r="D1158" t="str">
            <v>Hungary</v>
          </cell>
          <cell r="E1158">
            <v>2004</v>
          </cell>
          <cell r="F1158" t="str">
            <v/>
          </cell>
        </row>
        <row r="1159">
          <cell r="C1159" t="str">
            <v>Hungary2005</v>
          </cell>
          <cell r="D1159" t="str">
            <v>Hungary</v>
          </cell>
          <cell r="E1159">
            <v>2005</v>
          </cell>
          <cell r="F1159" t="str">
            <v/>
          </cell>
        </row>
        <row r="1160">
          <cell r="C1160" t="str">
            <v>Hungary2006</v>
          </cell>
          <cell r="D1160" t="str">
            <v>Hungary</v>
          </cell>
          <cell r="E1160">
            <v>2006</v>
          </cell>
          <cell r="F1160" t="str">
            <v/>
          </cell>
        </row>
        <row r="1161">
          <cell r="C1161" t="str">
            <v>Hungary2007</v>
          </cell>
          <cell r="D1161" t="str">
            <v>Hungary</v>
          </cell>
          <cell r="E1161">
            <v>2007</v>
          </cell>
          <cell r="F1161" t="str">
            <v/>
          </cell>
        </row>
        <row r="1162">
          <cell r="C1162" t="str">
            <v>Hungary2008</v>
          </cell>
          <cell r="D1162" t="str">
            <v>Hungary</v>
          </cell>
          <cell r="E1162">
            <v>2008</v>
          </cell>
          <cell r="F1162">
            <v>0.12278312865863854</v>
          </cell>
        </row>
        <row r="1163">
          <cell r="C1163" t="str">
            <v>Hungary2009</v>
          </cell>
          <cell r="D1163" t="str">
            <v>Hungary</v>
          </cell>
          <cell r="E1163">
            <v>2009</v>
          </cell>
          <cell r="F1163">
            <v>0.13883515012549613</v>
          </cell>
        </row>
        <row r="1164">
          <cell r="C1164" t="str">
            <v>Hungary2010</v>
          </cell>
          <cell r="D1164" t="str">
            <v>Hungary</v>
          </cell>
          <cell r="E1164">
            <v>2010</v>
          </cell>
          <cell r="F1164">
            <v>0.13891681837635189</v>
          </cell>
        </row>
        <row r="1165">
          <cell r="C1165" t="str">
            <v>Hungary2011</v>
          </cell>
          <cell r="D1165" t="str">
            <v>Hungary</v>
          </cell>
          <cell r="E1165">
            <v>2011</v>
          </cell>
          <cell r="F1165">
            <v>0.13815243092000795</v>
          </cell>
        </row>
        <row r="1166">
          <cell r="C1166" t="str">
            <v>Hungary2012</v>
          </cell>
          <cell r="D1166" t="str">
            <v>Hungary</v>
          </cell>
          <cell r="E1166">
            <v>2012</v>
          </cell>
          <cell r="F1166">
            <v>0.16312016942847235</v>
          </cell>
        </row>
        <row r="1167">
          <cell r="C1167" t="str">
            <v>Hungary2013</v>
          </cell>
          <cell r="D1167" t="str">
            <v>Hungary</v>
          </cell>
          <cell r="E1167">
            <v>2013</v>
          </cell>
          <cell r="F1167">
            <v>0.17415037874916861</v>
          </cell>
        </row>
        <row r="1168">
          <cell r="C1168" t="str">
            <v>Hungary2014</v>
          </cell>
          <cell r="D1168" t="str">
            <v>Hungary</v>
          </cell>
          <cell r="E1168">
            <v>2014</v>
          </cell>
          <cell r="F1168">
            <v>0.16922187547918438</v>
          </cell>
        </row>
        <row r="1169">
          <cell r="C1169" t="str">
            <v>Hungary2015</v>
          </cell>
          <cell r="D1169" t="str">
            <v>Hungary</v>
          </cell>
          <cell r="E1169">
            <v>2015</v>
          </cell>
          <cell r="F1169">
            <v>0.16949213992450529</v>
          </cell>
        </row>
        <row r="1170">
          <cell r="C1170" t="str">
            <v>Hungary2016</v>
          </cell>
          <cell r="D1170" t="str">
            <v>Hungary</v>
          </cell>
          <cell r="E1170">
            <v>2016</v>
          </cell>
          <cell r="F1170">
            <v>0.1797377345296621</v>
          </cell>
        </row>
        <row r="1171">
          <cell r="C1171" t="str">
            <v>Hungary2017</v>
          </cell>
          <cell r="D1171" t="str">
            <v>Hungary</v>
          </cell>
          <cell r="E1171">
            <v>2017</v>
          </cell>
          <cell r="F1171">
            <v>0.18139725868441953</v>
          </cell>
        </row>
        <row r="1172">
          <cell r="C1172" t="str">
            <v>Hungary2018</v>
          </cell>
          <cell r="D1172" t="str">
            <v>Hungary</v>
          </cell>
          <cell r="E1172">
            <v>2018</v>
          </cell>
          <cell r="F1172">
            <v>0.18457136346668146</v>
          </cell>
        </row>
        <row r="1173">
          <cell r="C1173" t="str">
            <v>Hungary2019</v>
          </cell>
          <cell r="D1173" t="str">
            <v>Hungary</v>
          </cell>
          <cell r="E1173">
            <v>2019</v>
          </cell>
          <cell r="F1173">
            <v>0.1800936909340741</v>
          </cell>
        </row>
        <row r="1174">
          <cell r="C1174" t="str">
            <v>Hungary2020</v>
          </cell>
          <cell r="D1174" t="str">
            <v>Hungary</v>
          </cell>
          <cell r="E1174">
            <v>2020</v>
          </cell>
          <cell r="F1174">
            <v>0.18309710338515198</v>
          </cell>
        </row>
        <row r="1175">
          <cell r="C1175" t="str">
            <v>Hungary2021</v>
          </cell>
          <cell r="D1175" t="str">
            <v>Hungary</v>
          </cell>
          <cell r="E1175">
            <v>2021</v>
          </cell>
          <cell r="F1175">
            <v>0.19587960785876482</v>
          </cell>
        </row>
        <row r="1176">
          <cell r="C1176" t="str">
            <v>Hungary2022</v>
          </cell>
          <cell r="D1176" t="str">
            <v>Hungary</v>
          </cell>
          <cell r="E1176">
            <v>2022</v>
          </cell>
          <cell r="F1176">
            <v>0.19087405624366902</v>
          </cell>
        </row>
        <row r="1177">
          <cell r="C1177" t="str">
            <v>Hungary2023</v>
          </cell>
          <cell r="D1177" t="str">
            <v>Hungary</v>
          </cell>
          <cell r="E1177">
            <v>2023</v>
          </cell>
          <cell r="F1177">
            <v>0.19979580982781328</v>
          </cell>
        </row>
        <row r="1178">
          <cell r="C1178" t="str">
            <v>Iceland2000</v>
          </cell>
          <cell r="D1178" t="str">
            <v>Iceland</v>
          </cell>
          <cell r="E1178">
            <v>2000</v>
          </cell>
          <cell r="F1178" t="str">
            <v/>
          </cell>
        </row>
        <row r="1179">
          <cell r="C1179" t="str">
            <v>Iceland2001</v>
          </cell>
          <cell r="D1179" t="str">
            <v>Iceland</v>
          </cell>
          <cell r="E1179">
            <v>2001</v>
          </cell>
          <cell r="F1179" t="str">
            <v/>
          </cell>
        </row>
        <row r="1180">
          <cell r="C1180" t="str">
            <v>Iceland2002</v>
          </cell>
          <cell r="D1180" t="str">
            <v>Iceland</v>
          </cell>
          <cell r="E1180">
            <v>2002</v>
          </cell>
          <cell r="F1180" t="str">
            <v/>
          </cell>
        </row>
        <row r="1181">
          <cell r="C1181" t="str">
            <v>Iceland2003</v>
          </cell>
          <cell r="D1181" t="str">
            <v>Iceland</v>
          </cell>
          <cell r="E1181">
            <v>2003</v>
          </cell>
          <cell r="F1181" t="str">
            <v/>
          </cell>
        </row>
        <row r="1182">
          <cell r="C1182" t="str">
            <v>Iceland2004</v>
          </cell>
          <cell r="D1182" t="str">
            <v>Iceland</v>
          </cell>
          <cell r="E1182">
            <v>2004</v>
          </cell>
          <cell r="F1182" t="str">
            <v/>
          </cell>
        </row>
        <row r="1183">
          <cell r="C1183" t="str">
            <v>Iceland2005</v>
          </cell>
          <cell r="D1183" t="str">
            <v>Iceland</v>
          </cell>
          <cell r="E1183">
            <v>2005</v>
          </cell>
          <cell r="F1183" t="str">
            <v/>
          </cell>
        </row>
        <row r="1184">
          <cell r="C1184" t="str">
            <v>Iceland2006</v>
          </cell>
          <cell r="D1184" t="str">
            <v>Iceland</v>
          </cell>
          <cell r="E1184">
            <v>2006</v>
          </cell>
          <cell r="F1184" t="str">
            <v/>
          </cell>
        </row>
        <row r="1185">
          <cell r="C1185" t="str">
            <v>Iceland2007</v>
          </cell>
          <cell r="D1185" t="str">
            <v>Iceland</v>
          </cell>
          <cell r="E1185">
            <v>2007</v>
          </cell>
          <cell r="F1185" t="str">
            <v/>
          </cell>
        </row>
        <row r="1186">
          <cell r="C1186" t="str">
            <v>Iceland2008</v>
          </cell>
          <cell r="D1186" t="str">
            <v>Iceland</v>
          </cell>
          <cell r="E1186">
            <v>2008</v>
          </cell>
          <cell r="F1186" t="str">
            <v/>
          </cell>
        </row>
        <row r="1187">
          <cell r="C1187" t="str">
            <v>Iceland2009</v>
          </cell>
          <cell r="D1187" t="str">
            <v>Iceland</v>
          </cell>
          <cell r="E1187">
            <v>2009</v>
          </cell>
          <cell r="F1187" t="str">
            <v/>
          </cell>
        </row>
        <row r="1188">
          <cell r="C1188" t="str">
            <v>Iceland2010</v>
          </cell>
          <cell r="D1188" t="str">
            <v>Iceland</v>
          </cell>
          <cell r="E1188">
            <v>2010</v>
          </cell>
          <cell r="F1188" t="str">
            <v/>
          </cell>
        </row>
        <row r="1189">
          <cell r="C1189" t="str">
            <v>Iceland2011</v>
          </cell>
          <cell r="D1189" t="str">
            <v>Iceland</v>
          </cell>
          <cell r="E1189">
            <v>2011</v>
          </cell>
          <cell r="F1189" t="str">
            <v/>
          </cell>
        </row>
        <row r="1190">
          <cell r="C1190" t="str">
            <v>Iceland2012</v>
          </cell>
          <cell r="D1190" t="str">
            <v>Iceland</v>
          </cell>
          <cell r="E1190">
            <v>2012</v>
          </cell>
          <cell r="F1190" t="str">
            <v/>
          </cell>
        </row>
        <row r="1191">
          <cell r="C1191" t="str">
            <v>Iceland2013</v>
          </cell>
          <cell r="D1191" t="str">
            <v>Iceland</v>
          </cell>
          <cell r="E1191">
            <v>2013</v>
          </cell>
          <cell r="F1191" t="str">
            <v/>
          </cell>
        </row>
        <row r="1192">
          <cell r="C1192" t="str">
            <v>Iceland2014</v>
          </cell>
          <cell r="D1192" t="str">
            <v>Iceland</v>
          </cell>
          <cell r="E1192">
            <v>2014</v>
          </cell>
          <cell r="F1192">
            <v>0.28547924725356283</v>
          </cell>
        </row>
        <row r="1193">
          <cell r="C1193" t="str">
            <v>Iceland2015</v>
          </cell>
          <cell r="D1193" t="str">
            <v>Iceland</v>
          </cell>
          <cell r="E1193">
            <v>2015</v>
          </cell>
          <cell r="F1193">
            <v>0.28219875864848076</v>
          </cell>
        </row>
        <row r="1194">
          <cell r="C1194" t="str">
            <v>Iceland2016</v>
          </cell>
          <cell r="D1194" t="str">
            <v>Iceland</v>
          </cell>
          <cell r="E1194">
            <v>2016</v>
          </cell>
          <cell r="F1194">
            <v>0.27661665264494978</v>
          </cell>
        </row>
        <row r="1195">
          <cell r="C1195" t="str">
            <v>Iceland2017</v>
          </cell>
          <cell r="D1195" t="str">
            <v>Iceland</v>
          </cell>
          <cell r="E1195">
            <v>2017</v>
          </cell>
          <cell r="F1195">
            <v>0.25050557579367594</v>
          </cell>
        </row>
        <row r="1196">
          <cell r="C1196" t="str">
            <v>Iceland2018</v>
          </cell>
          <cell r="D1196" t="str">
            <v>Iceland</v>
          </cell>
          <cell r="E1196">
            <v>2018</v>
          </cell>
          <cell r="F1196">
            <v>0.23180951684377749</v>
          </cell>
        </row>
        <row r="1197">
          <cell r="C1197" t="str">
            <v>Iceland2019</v>
          </cell>
          <cell r="D1197" t="str">
            <v>Iceland</v>
          </cell>
          <cell r="E1197">
            <v>2019</v>
          </cell>
          <cell r="F1197">
            <v>0.24172113483868157</v>
          </cell>
        </row>
        <row r="1198">
          <cell r="C1198" t="str">
            <v>Iceland2020</v>
          </cell>
          <cell r="D1198" t="str">
            <v>Iceland</v>
          </cell>
          <cell r="E1198">
            <v>2020</v>
          </cell>
          <cell r="F1198">
            <v>0.24915722759453174</v>
          </cell>
        </row>
        <row r="1199">
          <cell r="C1199" t="str">
            <v>Iceland2021</v>
          </cell>
          <cell r="D1199" t="str">
            <v>Iceland</v>
          </cell>
          <cell r="E1199">
            <v>2021</v>
          </cell>
          <cell r="F1199">
            <v>0.25387824854717223</v>
          </cell>
        </row>
        <row r="1200">
          <cell r="C1200" t="str">
            <v>Iceland2022</v>
          </cell>
          <cell r="D1200" t="str">
            <v>Iceland</v>
          </cell>
          <cell r="E1200">
            <v>2022</v>
          </cell>
          <cell r="F1200">
            <v>0.2369912063199355</v>
          </cell>
        </row>
        <row r="1201">
          <cell r="C1201" t="str">
            <v>Iceland2023</v>
          </cell>
          <cell r="D1201" t="str">
            <v>Iceland</v>
          </cell>
          <cell r="E1201">
            <v>2023</v>
          </cell>
          <cell r="F1201">
            <v>0.24288304094812643</v>
          </cell>
        </row>
        <row r="1202">
          <cell r="C1202" t="str">
            <v>India2000</v>
          </cell>
          <cell r="D1202" t="str">
            <v>India</v>
          </cell>
          <cell r="E1202">
            <v>2000</v>
          </cell>
          <cell r="F1202" t="str">
            <v/>
          </cell>
        </row>
        <row r="1203">
          <cell r="C1203" t="str">
            <v>India2001</v>
          </cell>
          <cell r="D1203" t="str">
            <v>India</v>
          </cell>
          <cell r="E1203">
            <v>2001</v>
          </cell>
          <cell r="F1203" t="str">
            <v/>
          </cell>
        </row>
        <row r="1204">
          <cell r="C1204" t="str">
            <v>India2002</v>
          </cell>
          <cell r="D1204" t="str">
            <v>India</v>
          </cell>
          <cell r="E1204">
            <v>2002</v>
          </cell>
          <cell r="F1204" t="str">
            <v/>
          </cell>
        </row>
        <row r="1205">
          <cell r="C1205" t="str">
            <v>India2003</v>
          </cell>
          <cell r="D1205" t="str">
            <v>India</v>
          </cell>
          <cell r="E1205">
            <v>2003</v>
          </cell>
          <cell r="F1205" t="str">
            <v/>
          </cell>
        </row>
        <row r="1206">
          <cell r="C1206" t="str">
            <v>India2004</v>
          </cell>
          <cell r="D1206" t="str">
            <v>India</v>
          </cell>
          <cell r="E1206">
            <v>2004</v>
          </cell>
          <cell r="F1206" t="str">
            <v/>
          </cell>
        </row>
        <row r="1207">
          <cell r="C1207" t="str">
            <v>India2005</v>
          </cell>
          <cell r="D1207" t="str">
            <v>India</v>
          </cell>
          <cell r="E1207">
            <v>2005</v>
          </cell>
          <cell r="F1207">
            <v>0.12680887711379157</v>
          </cell>
        </row>
        <row r="1208">
          <cell r="C1208" t="str">
            <v>India2006</v>
          </cell>
          <cell r="D1208" t="str">
            <v>India</v>
          </cell>
          <cell r="E1208">
            <v>2006</v>
          </cell>
          <cell r="F1208" t="str">
            <v/>
          </cell>
        </row>
        <row r="1209">
          <cell r="C1209" t="str">
            <v>India2007</v>
          </cell>
          <cell r="D1209" t="str">
            <v>India</v>
          </cell>
          <cell r="E1209">
            <v>2007</v>
          </cell>
          <cell r="F1209" t="str">
            <v/>
          </cell>
        </row>
        <row r="1210">
          <cell r="C1210" t="str">
            <v>India2008</v>
          </cell>
          <cell r="D1210" t="str">
            <v>India</v>
          </cell>
          <cell r="E1210">
            <v>2008</v>
          </cell>
          <cell r="F1210">
            <v>0.12982785435193828</v>
          </cell>
        </row>
        <row r="1211">
          <cell r="C1211" t="str">
            <v>India2009</v>
          </cell>
          <cell r="D1211" t="str">
            <v>India</v>
          </cell>
          <cell r="E1211">
            <v>2009</v>
          </cell>
          <cell r="F1211" t="str">
            <v/>
          </cell>
        </row>
        <row r="1212">
          <cell r="C1212" t="str">
            <v>India2010</v>
          </cell>
          <cell r="D1212" t="str">
            <v>India</v>
          </cell>
          <cell r="E1212">
            <v>2010</v>
          </cell>
          <cell r="F1212" t="str">
            <v/>
          </cell>
        </row>
        <row r="1213">
          <cell r="C1213" t="str">
            <v>India2011</v>
          </cell>
          <cell r="D1213" t="str">
            <v>India</v>
          </cell>
          <cell r="E1213">
            <v>2011</v>
          </cell>
          <cell r="F1213">
            <v>0.13052356266024673</v>
          </cell>
        </row>
        <row r="1214">
          <cell r="C1214" t="str">
            <v>India2012</v>
          </cell>
          <cell r="D1214" t="str">
            <v>India</v>
          </cell>
          <cell r="E1214">
            <v>2012</v>
          </cell>
          <cell r="F1214">
            <v>0.13127012886029912</v>
          </cell>
        </row>
        <row r="1215">
          <cell r="C1215" t="str">
            <v>India2013</v>
          </cell>
          <cell r="D1215" t="str">
            <v>India</v>
          </cell>
          <cell r="E1215">
            <v>2013</v>
          </cell>
          <cell r="F1215">
            <v>0.12318221284549362</v>
          </cell>
        </row>
        <row r="1216">
          <cell r="C1216" t="str">
            <v>India2014</v>
          </cell>
          <cell r="D1216" t="str">
            <v>India</v>
          </cell>
          <cell r="E1216">
            <v>2014</v>
          </cell>
          <cell r="F1216">
            <v>0.12476665876386063</v>
          </cell>
        </row>
        <row r="1217">
          <cell r="C1217" t="str">
            <v>India2015</v>
          </cell>
          <cell r="D1217" t="str">
            <v>India</v>
          </cell>
          <cell r="E1217">
            <v>2015</v>
          </cell>
          <cell r="F1217">
            <v>0.12684558306777713</v>
          </cell>
        </row>
        <row r="1218">
          <cell r="C1218" t="str">
            <v>India2016</v>
          </cell>
          <cell r="D1218" t="str">
            <v>India</v>
          </cell>
          <cell r="E1218">
            <v>2016</v>
          </cell>
          <cell r="F1218">
            <v>0.12972568285834854</v>
          </cell>
        </row>
        <row r="1219">
          <cell r="C1219" t="str">
            <v>India2017</v>
          </cell>
          <cell r="D1219" t="str">
            <v>India</v>
          </cell>
          <cell r="E1219">
            <v>2017</v>
          </cell>
          <cell r="F1219">
            <v>0.12821368537712524</v>
          </cell>
        </row>
        <row r="1220">
          <cell r="C1220" t="str">
            <v>India2018</v>
          </cell>
          <cell r="D1220" t="str">
            <v>India</v>
          </cell>
          <cell r="E1220">
            <v>2018</v>
          </cell>
          <cell r="F1220">
            <v>0.12916110761365573</v>
          </cell>
        </row>
        <row r="1221">
          <cell r="C1221" t="str">
            <v>India2019</v>
          </cell>
          <cell r="D1221" t="str">
            <v>India</v>
          </cell>
          <cell r="E1221">
            <v>2019</v>
          </cell>
          <cell r="F1221">
            <v>0.15421020776142988</v>
          </cell>
        </row>
        <row r="1222">
          <cell r="C1222" t="str">
            <v>India2020</v>
          </cell>
          <cell r="D1222" t="str">
            <v>India</v>
          </cell>
          <cell r="E1222">
            <v>2020</v>
          </cell>
          <cell r="F1222">
            <v>0.15586550801844723</v>
          </cell>
        </row>
        <row r="1223">
          <cell r="C1223" t="str">
            <v>India2021</v>
          </cell>
          <cell r="D1223" t="str">
            <v>India</v>
          </cell>
          <cell r="E1223">
            <v>2021</v>
          </cell>
          <cell r="F1223">
            <v>0.14789995975713172</v>
          </cell>
        </row>
        <row r="1224">
          <cell r="C1224" t="str">
            <v>India2022</v>
          </cell>
          <cell r="D1224" t="str">
            <v>India</v>
          </cell>
          <cell r="E1224">
            <v>2022</v>
          </cell>
          <cell r="F1224">
            <v>0.15818911586368634</v>
          </cell>
        </row>
        <row r="1225">
          <cell r="C1225" t="str">
            <v>India2023</v>
          </cell>
          <cell r="D1225" t="str">
            <v>India</v>
          </cell>
          <cell r="E1225">
            <v>2023</v>
          </cell>
          <cell r="F1225">
            <v>0.15588742928073221</v>
          </cell>
        </row>
        <row r="1226">
          <cell r="C1226" t="str">
            <v>Indonesia2000</v>
          </cell>
          <cell r="D1226" t="str">
            <v>Indonesia</v>
          </cell>
          <cell r="E1226">
            <v>2000</v>
          </cell>
          <cell r="F1226" t="str">
            <v/>
          </cell>
        </row>
        <row r="1227">
          <cell r="C1227" t="str">
            <v>Indonesia2001</v>
          </cell>
          <cell r="D1227" t="str">
            <v>Indonesia</v>
          </cell>
          <cell r="E1227">
            <v>2001</v>
          </cell>
          <cell r="F1227" t="str">
            <v/>
          </cell>
        </row>
        <row r="1228">
          <cell r="C1228" t="str">
            <v>Indonesia2002</v>
          </cell>
          <cell r="D1228" t="str">
            <v>Indonesia</v>
          </cell>
          <cell r="E1228">
            <v>2002</v>
          </cell>
          <cell r="F1228" t="str">
            <v/>
          </cell>
        </row>
        <row r="1229">
          <cell r="C1229" t="str">
            <v>Indonesia2003</v>
          </cell>
          <cell r="D1229" t="str">
            <v>Indonesia</v>
          </cell>
          <cell r="E1229">
            <v>2003</v>
          </cell>
          <cell r="F1229" t="str">
            <v/>
          </cell>
        </row>
        <row r="1230">
          <cell r="C1230" t="str">
            <v>Indonesia2004</v>
          </cell>
          <cell r="D1230" t="str">
            <v>Indonesia</v>
          </cell>
          <cell r="E1230">
            <v>2004</v>
          </cell>
          <cell r="F1230" t="str">
            <v/>
          </cell>
        </row>
        <row r="1231">
          <cell r="C1231" t="str">
            <v>Indonesia2005</v>
          </cell>
          <cell r="D1231" t="str">
            <v>Indonesia</v>
          </cell>
          <cell r="E1231">
            <v>2005</v>
          </cell>
          <cell r="F1231">
            <v>0.20184097766986162</v>
          </cell>
        </row>
        <row r="1232">
          <cell r="C1232" t="str">
            <v>Indonesia2006</v>
          </cell>
          <cell r="D1232" t="str">
            <v>Indonesia</v>
          </cell>
          <cell r="E1232">
            <v>2006</v>
          </cell>
          <cell r="F1232">
            <v>0.21258338421173417</v>
          </cell>
        </row>
        <row r="1233">
          <cell r="C1233" t="str">
            <v>Indonesia2007</v>
          </cell>
          <cell r="D1233" t="str">
            <v>Indonesia</v>
          </cell>
          <cell r="E1233">
            <v>2007</v>
          </cell>
          <cell r="F1233">
            <v>0.19526521488351481</v>
          </cell>
        </row>
        <row r="1234">
          <cell r="C1234" t="str">
            <v>Indonesia2008</v>
          </cell>
          <cell r="D1234" t="str">
            <v>Indonesia</v>
          </cell>
          <cell r="E1234">
            <v>2008</v>
          </cell>
          <cell r="F1234">
            <v>0.16632609247723115</v>
          </cell>
        </row>
        <row r="1235">
          <cell r="C1235" t="str">
            <v>Indonesia2009</v>
          </cell>
          <cell r="D1235" t="str">
            <v>Indonesia</v>
          </cell>
          <cell r="E1235">
            <v>2009</v>
          </cell>
          <cell r="F1235">
            <v>0.17156333803823146</v>
          </cell>
        </row>
        <row r="1236">
          <cell r="C1236" t="str">
            <v>Indonesia2010</v>
          </cell>
          <cell r="D1236" t="str">
            <v>Indonesia</v>
          </cell>
          <cell r="E1236">
            <v>2010</v>
          </cell>
          <cell r="F1236">
            <v>0.15837152797697462</v>
          </cell>
        </row>
        <row r="1237">
          <cell r="C1237" t="str">
            <v>Indonesia2011</v>
          </cell>
          <cell r="D1237" t="str">
            <v>Indonesia</v>
          </cell>
          <cell r="E1237">
            <v>2011</v>
          </cell>
          <cell r="F1237">
            <v>0.15249848768540097</v>
          </cell>
        </row>
        <row r="1238">
          <cell r="C1238" t="str">
            <v>Indonesia2012</v>
          </cell>
          <cell r="D1238" t="str">
            <v>Indonesia</v>
          </cell>
          <cell r="E1238">
            <v>2012</v>
          </cell>
          <cell r="F1238">
            <v>0.161644530685086</v>
          </cell>
        </row>
        <row r="1239">
          <cell r="C1239" t="str">
            <v>Indonesia2013</v>
          </cell>
          <cell r="D1239" t="str">
            <v>Indonesia</v>
          </cell>
          <cell r="E1239">
            <v>2013</v>
          </cell>
          <cell r="F1239">
            <v>0.16507363554680504</v>
          </cell>
        </row>
        <row r="1240">
          <cell r="C1240" t="str">
            <v>Indonesia2014</v>
          </cell>
          <cell r="D1240" t="str">
            <v>Indonesia</v>
          </cell>
          <cell r="E1240">
            <v>2014</v>
          </cell>
          <cell r="F1240">
            <v>0.17095318765600906</v>
          </cell>
        </row>
        <row r="1241">
          <cell r="C1241" t="str">
            <v>Indonesia2015</v>
          </cell>
          <cell r="D1241" t="str">
            <v>Indonesia</v>
          </cell>
          <cell r="E1241">
            <v>2015</v>
          </cell>
          <cell r="F1241">
            <v>0.18858616352060237</v>
          </cell>
        </row>
        <row r="1242">
          <cell r="C1242" t="str">
            <v>Indonesia2016</v>
          </cell>
          <cell r="D1242" t="str">
            <v>Indonesia</v>
          </cell>
          <cell r="E1242">
            <v>2016</v>
          </cell>
          <cell r="F1242">
            <v>0.20660640414418358</v>
          </cell>
        </row>
        <row r="1243">
          <cell r="C1243" t="str">
            <v>Indonesia2017</v>
          </cell>
          <cell r="D1243" t="str">
            <v>Indonesia</v>
          </cell>
          <cell r="E1243">
            <v>2017</v>
          </cell>
          <cell r="F1243">
            <v>0.20727804774915165</v>
          </cell>
        </row>
        <row r="1244">
          <cell r="C1244" t="str">
            <v>Indonesia2018</v>
          </cell>
          <cell r="D1244" t="str">
            <v>Indonesia</v>
          </cell>
          <cell r="E1244">
            <v>2018</v>
          </cell>
          <cell r="F1244">
            <v>0.20967800833402944</v>
          </cell>
        </row>
        <row r="1245">
          <cell r="C1245" t="str">
            <v>Indonesia2019</v>
          </cell>
          <cell r="D1245" t="str">
            <v>Indonesia</v>
          </cell>
          <cell r="E1245">
            <v>2019</v>
          </cell>
          <cell r="F1245">
            <v>0.21591152550732776</v>
          </cell>
        </row>
        <row r="1246">
          <cell r="C1246" t="str">
            <v>Indonesia2020</v>
          </cell>
          <cell r="D1246" t="str">
            <v>Indonesia</v>
          </cell>
          <cell r="E1246">
            <v>2020</v>
          </cell>
          <cell r="F1246">
            <v>0.22142678845499791</v>
          </cell>
        </row>
        <row r="1247">
          <cell r="C1247" t="str">
            <v>Indonesia2021</v>
          </cell>
          <cell r="D1247" t="str">
            <v>Indonesia</v>
          </cell>
          <cell r="E1247">
            <v>2021</v>
          </cell>
          <cell r="F1247">
            <v>0.24019021359133219</v>
          </cell>
        </row>
        <row r="1248">
          <cell r="C1248" t="str">
            <v>Indonesia2022</v>
          </cell>
          <cell r="D1248" t="str">
            <v>Indonesia</v>
          </cell>
          <cell r="E1248">
            <v>2022</v>
          </cell>
          <cell r="F1248">
            <v>0.2413404711584855</v>
          </cell>
        </row>
        <row r="1249">
          <cell r="C1249" t="str">
            <v>Indonesia2023</v>
          </cell>
          <cell r="D1249" t="str">
            <v>Indonesia</v>
          </cell>
          <cell r="E1249">
            <v>2023</v>
          </cell>
          <cell r="F1249">
            <v>0.25841108889813286</v>
          </cell>
        </row>
        <row r="1250">
          <cell r="C1250" t="str">
            <v>Iraq2000</v>
          </cell>
          <cell r="D1250" t="str">
            <v>Iraq</v>
          </cell>
          <cell r="E1250">
            <v>2000</v>
          </cell>
          <cell r="F1250" t="str">
            <v/>
          </cell>
        </row>
        <row r="1251">
          <cell r="C1251" t="str">
            <v>Iraq2001</v>
          </cell>
          <cell r="D1251" t="str">
            <v>Iraq</v>
          </cell>
          <cell r="E1251">
            <v>2001</v>
          </cell>
          <cell r="F1251" t="str">
            <v/>
          </cell>
        </row>
        <row r="1252">
          <cell r="C1252" t="str">
            <v>Iraq2002</v>
          </cell>
          <cell r="D1252" t="str">
            <v>Iraq</v>
          </cell>
          <cell r="E1252">
            <v>2002</v>
          </cell>
          <cell r="F1252" t="str">
            <v/>
          </cell>
        </row>
        <row r="1253">
          <cell r="C1253" t="str">
            <v>Iraq2003</v>
          </cell>
          <cell r="D1253" t="str">
            <v>Iraq</v>
          </cell>
          <cell r="E1253">
            <v>2003</v>
          </cell>
          <cell r="F1253" t="str">
            <v/>
          </cell>
        </row>
        <row r="1254">
          <cell r="C1254" t="str">
            <v>Iraq2004</v>
          </cell>
          <cell r="D1254" t="str">
            <v>Iraq</v>
          </cell>
          <cell r="E1254">
            <v>2004</v>
          </cell>
          <cell r="F1254" t="str">
            <v/>
          </cell>
        </row>
        <row r="1255">
          <cell r="C1255" t="str">
            <v>Iraq2005</v>
          </cell>
          <cell r="D1255" t="str">
            <v>Iraq</v>
          </cell>
          <cell r="E1255">
            <v>2005</v>
          </cell>
          <cell r="F1255" t="str">
            <v/>
          </cell>
        </row>
        <row r="1256">
          <cell r="C1256" t="str">
            <v>Iraq2006</v>
          </cell>
          <cell r="D1256" t="str">
            <v>Iraq</v>
          </cell>
          <cell r="E1256">
            <v>2006</v>
          </cell>
          <cell r="F1256" t="str">
            <v/>
          </cell>
        </row>
        <row r="1257">
          <cell r="C1257" t="str">
            <v>Iraq2007</v>
          </cell>
          <cell r="D1257" t="str">
            <v>Iraq</v>
          </cell>
          <cell r="E1257">
            <v>2007</v>
          </cell>
          <cell r="F1257" t="str">
            <v/>
          </cell>
        </row>
        <row r="1258">
          <cell r="C1258" t="str">
            <v>Iraq2008</v>
          </cell>
          <cell r="D1258" t="str">
            <v>Iraq</v>
          </cell>
          <cell r="E1258">
            <v>2008</v>
          </cell>
          <cell r="F1258" t="str">
            <v/>
          </cell>
        </row>
        <row r="1259">
          <cell r="C1259" t="str">
            <v>Iraq2009</v>
          </cell>
          <cell r="D1259" t="str">
            <v>Iraq</v>
          </cell>
          <cell r="E1259">
            <v>2009</v>
          </cell>
          <cell r="F1259" t="str">
            <v/>
          </cell>
        </row>
        <row r="1260">
          <cell r="C1260" t="str">
            <v>Iraq2010</v>
          </cell>
          <cell r="D1260" t="str">
            <v>Iraq</v>
          </cell>
          <cell r="E1260">
            <v>2010</v>
          </cell>
          <cell r="F1260" t="str">
            <v/>
          </cell>
        </row>
        <row r="1261">
          <cell r="C1261" t="str">
            <v>Iraq2011</v>
          </cell>
          <cell r="D1261" t="str">
            <v>Iraq</v>
          </cell>
          <cell r="E1261">
            <v>2011</v>
          </cell>
          <cell r="F1261" t="str">
            <v/>
          </cell>
        </row>
        <row r="1262">
          <cell r="C1262" t="str">
            <v>Iraq2012</v>
          </cell>
          <cell r="D1262" t="str">
            <v>Iraq</v>
          </cell>
          <cell r="E1262">
            <v>2012</v>
          </cell>
          <cell r="F1262" t="str">
            <v/>
          </cell>
        </row>
        <row r="1263">
          <cell r="C1263" t="str">
            <v>Iraq2013</v>
          </cell>
          <cell r="D1263" t="str">
            <v>Iraq</v>
          </cell>
          <cell r="E1263">
            <v>2013</v>
          </cell>
          <cell r="F1263" t="str">
            <v/>
          </cell>
        </row>
        <row r="1264">
          <cell r="C1264" t="str">
            <v>Iraq2014</v>
          </cell>
          <cell r="D1264" t="str">
            <v>Iraq</v>
          </cell>
          <cell r="E1264">
            <v>2014</v>
          </cell>
          <cell r="F1264" t="str">
            <v/>
          </cell>
        </row>
        <row r="1265">
          <cell r="C1265" t="str">
            <v>Iraq2015</v>
          </cell>
          <cell r="D1265" t="str">
            <v>Iraq</v>
          </cell>
          <cell r="E1265">
            <v>2015</v>
          </cell>
          <cell r="F1265">
            <v>0.20501245461679296</v>
          </cell>
        </row>
        <row r="1266">
          <cell r="C1266" t="str">
            <v>Iraq2016</v>
          </cell>
          <cell r="D1266" t="str">
            <v>Iraq</v>
          </cell>
          <cell r="E1266">
            <v>2016</v>
          </cell>
          <cell r="F1266">
            <v>0.52756834343489389</v>
          </cell>
        </row>
        <row r="1267">
          <cell r="C1267" t="str">
            <v>Iraq2017</v>
          </cell>
          <cell r="D1267" t="str">
            <v>Iraq</v>
          </cell>
          <cell r="E1267">
            <v>2017</v>
          </cell>
          <cell r="F1267">
            <v>0.4807307578573512</v>
          </cell>
        </row>
        <row r="1268">
          <cell r="C1268" t="str">
            <v>Iraq2018</v>
          </cell>
          <cell r="D1268" t="str">
            <v>Iraq</v>
          </cell>
          <cell r="E1268">
            <v>2018</v>
          </cell>
          <cell r="F1268">
            <v>0.63577035809037119</v>
          </cell>
        </row>
        <row r="1269">
          <cell r="C1269" t="str">
            <v>Iraq2019</v>
          </cell>
          <cell r="D1269" t="str">
            <v>Iraq</v>
          </cell>
          <cell r="E1269">
            <v>2019</v>
          </cell>
          <cell r="F1269">
            <v>0.53534927824898126</v>
          </cell>
        </row>
        <row r="1270">
          <cell r="C1270" t="str">
            <v>Iraq2020</v>
          </cell>
          <cell r="D1270" t="str">
            <v>Iraq</v>
          </cell>
          <cell r="E1270">
            <v>2020</v>
          </cell>
          <cell r="F1270">
            <v>0.46520889103454732</v>
          </cell>
        </row>
        <row r="1271">
          <cell r="C1271" t="str">
            <v>Iraq2021</v>
          </cell>
          <cell r="D1271" t="str">
            <v>Iraq</v>
          </cell>
          <cell r="E1271">
            <v>2021</v>
          </cell>
          <cell r="F1271">
            <v>0.52094255639784137</v>
          </cell>
        </row>
        <row r="1272">
          <cell r="C1272" t="str">
            <v>Iraq2022</v>
          </cell>
          <cell r="D1272" t="str">
            <v>Iraq</v>
          </cell>
          <cell r="E1272">
            <v>2022</v>
          </cell>
          <cell r="F1272">
            <v>0.34116606669978267</v>
          </cell>
        </row>
        <row r="1273">
          <cell r="C1273" t="str">
            <v>Iraq2023</v>
          </cell>
          <cell r="D1273" t="str">
            <v>Iraq</v>
          </cell>
          <cell r="E1273">
            <v>2023</v>
          </cell>
          <cell r="F1273">
            <v>0.41888420653002906</v>
          </cell>
        </row>
        <row r="1274">
          <cell r="C1274" t="str">
            <v>Israel2000</v>
          </cell>
          <cell r="D1274" t="str">
            <v>Israel</v>
          </cell>
          <cell r="E1274">
            <v>2000</v>
          </cell>
          <cell r="F1274" t="str">
            <v/>
          </cell>
        </row>
        <row r="1275">
          <cell r="C1275" t="str">
            <v>Israel2001</v>
          </cell>
          <cell r="D1275" t="str">
            <v>Israel</v>
          </cell>
          <cell r="E1275">
            <v>2001</v>
          </cell>
          <cell r="F1275" t="str">
            <v/>
          </cell>
        </row>
        <row r="1276">
          <cell r="C1276" t="str">
            <v>Israel2002</v>
          </cell>
          <cell r="D1276" t="str">
            <v>Israel</v>
          </cell>
          <cell r="E1276">
            <v>2002</v>
          </cell>
          <cell r="F1276">
            <v>9.9093872312606315E-2</v>
          </cell>
        </row>
        <row r="1277">
          <cell r="C1277" t="str">
            <v>Israel2003</v>
          </cell>
          <cell r="D1277" t="str">
            <v>Israel</v>
          </cell>
          <cell r="E1277">
            <v>2003</v>
          </cell>
          <cell r="F1277">
            <v>0.10279621531992135</v>
          </cell>
        </row>
        <row r="1278">
          <cell r="C1278" t="str">
            <v>Israel2004</v>
          </cell>
          <cell r="D1278" t="str">
            <v>Israel</v>
          </cell>
          <cell r="E1278">
            <v>2004</v>
          </cell>
          <cell r="F1278">
            <v>0.10689413793901265</v>
          </cell>
        </row>
        <row r="1279">
          <cell r="C1279" t="str">
            <v>Israel2005</v>
          </cell>
          <cell r="D1279" t="str">
            <v>Israel</v>
          </cell>
          <cell r="E1279">
            <v>2005</v>
          </cell>
          <cell r="F1279">
            <v>0.10660614730753942</v>
          </cell>
        </row>
        <row r="1280">
          <cell r="C1280" t="str">
            <v>Israel2006</v>
          </cell>
          <cell r="D1280" t="str">
            <v>Israel</v>
          </cell>
          <cell r="E1280">
            <v>2006</v>
          </cell>
          <cell r="F1280">
            <v>0.10934005880092078</v>
          </cell>
        </row>
        <row r="1281">
          <cell r="C1281" t="str">
            <v>Israel2007</v>
          </cell>
          <cell r="D1281" t="str">
            <v>Israel</v>
          </cell>
          <cell r="E1281">
            <v>2007</v>
          </cell>
          <cell r="F1281">
            <v>0.11002189096266417</v>
          </cell>
        </row>
        <row r="1282">
          <cell r="C1282" t="str">
            <v>Israel2008</v>
          </cell>
          <cell r="D1282" t="str">
            <v>Israel</v>
          </cell>
          <cell r="E1282">
            <v>2008</v>
          </cell>
          <cell r="F1282">
            <v>0.11260641977194208</v>
          </cell>
        </row>
        <row r="1283">
          <cell r="C1283" t="str">
            <v>Israel2009</v>
          </cell>
          <cell r="D1283" t="str">
            <v>Israel</v>
          </cell>
          <cell r="E1283">
            <v>2009</v>
          </cell>
          <cell r="F1283">
            <v>0.13663791653778215</v>
          </cell>
        </row>
        <row r="1284">
          <cell r="C1284" t="str">
            <v>Israel2010</v>
          </cell>
          <cell r="D1284" t="str">
            <v>Israel</v>
          </cell>
          <cell r="E1284">
            <v>2010</v>
          </cell>
          <cell r="F1284">
            <v>0.14274336178008487</v>
          </cell>
        </row>
        <row r="1285">
          <cell r="C1285" t="str">
            <v>Israel2011</v>
          </cell>
          <cell r="D1285" t="str">
            <v>Israel</v>
          </cell>
          <cell r="E1285">
            <v>2011</v>
          </cell>
          <cell r="F1285">
            <v>0.14028086624840871</v>
          </cell>
        </row>
        <row r="1286">
          <cell r="C1286" t="str">
            <v>Israel2012</v>
          </cell>
          <cell r="D1286" t="str">
            <v>Israel</v>
          </cell>
          <cell r="E1286">
            <v>2012</v>
          </cell>
          <cell r="F1286">
            <v>0.14934849209549128</v>
          </cell>
        </row>
        <row r="1287">
          <cell r="C1287" t="str">
            <v>Israel2013</v>
          </cell>
          <cell r="D1287" t="str">
            <v>Israel</v>
          </cell>
          <cell r="E1287">
            <v>2013</v>
          </cell>
          <cell r="F1287">
            <v>0.14892371063643425</v>
          </cell>
        </row>
        <row r="1288">
          <cell r="C1288" t="str">
            <v>Israel2014</v>
          </cell>
          <cell r="D1288" t="str">
            <v>Israel</v>
          </cell>
          <cell r="E1288">
            <v>2014</v>
          </cell>
          <cell r="F1288">
            <v>0.14340317191863594</v>
          </cell>
        </row>
        <row r="1289">
          <cell r="C1289" t="str">
            <v>Israel2015</v>
          </cell>
          <cell r="D1289" t="str">
            <v>Israel</v>
          </cell>
          <cell r="E1289">
            <v>2015</v>
          </cell>
          <cell r="F1289">
            <v>0.14026245308248636</v>
          </cell>
        </row>
        <row r="1290">
          <cell r="C1290" t="str">
            <v>Israel2016</v>
          </cell>
          <cell r="D1290" t="str">
            <v>Israel</v>
          </cell>
          <cell r="E1290">
            <v>2016</v>
          </cell>
          <cell r="F1290">
            <v>0.14697699416645615</v>
          </cell>
        </row>
        <row r="1291">
          <cell r="C1291" t="str">
            <v>Israel2017</v>
          </cell>
          <cell r="D1291" t="str">
            <v>Israel</v>
          </cell>
          <cell r="E1291">
            <v>2017</v>
          </cell>
          <cell r="F1291">
            <v>0.14518768373221072</v>
          </cell>
        </row>
        <row r="1292">
          <cell r="C1292" t="str">
            <v>Israel2018</v>
          </cell>
          <cell r="D1292" t="str">
            <v>Israel</v>
          </cell>
          <cell r="E1292">
            <v>2018</v>
          </cell>
          <cell r="F1292">
            <v>0.14207691340907214</v>
          </cell>
        </row>
        <row r="1293">
          <cell r="C1293" t="str">
            <v>Israel2019</v>
          </cell>
          <cell r="D1293" t="str">
            <v>Israel</v>
          </cell>
          <cell r="E1293">
            <v>2019</v>
          </cell>
          <cell r="F1293">
            <v>0.14604229578547057</v>
          </cell>
        </row>
        <row r="1294">
          <cell r="C1294" t="str">
            <v>Israel2020</v>
          </cell>
          <cell r="D1294" t="str">
            <v>Israel</v>
          </cell>
          <cell r="E1294">
            <v>2020</v>
          </cell>
          <cell r="F1294">
            <v>0.14442288815919913</v>
          </cell>
        </row>
        <row r="1295">
          <cell r="C1295" t="str">
            <v>Israel2021</v>
          </cell>
          <cell r="D1295" t="str">
            <v>Israel</v>
          </cell>
          <cell r="E1295">
            <v>2021</v>
          </cell>
          <cell r="F1295">
            <v>0.13955387462604177</v>
          </cell>
        </row>
        <row r="1296">
          <cell r="C1296" t="str">
            <v>Israel2022</v>
          </cell>
          <cell r="D1296" t="str">
            <v>Israel</v>
          </cell>
          <cell r="E1296">
            <v>2022</v>
          </cell>
          <cell r="F1296">
            <v>0.13942682954040289</v>
          </cell>
        </row>
        <row r="1297">
          <cell r="C1297" t="str">
            <v>Israel2023</v>
          </cell>
          <cell r="D1297" t="str">
            <v>Israel</v>
          </cell>
          <cell r="E1297">
            <v>2023</v>
          </cell>
          <cell r="F1297">
            <v>0.14351068497616368</v>
          </cell>
        </row>
        <row r="1298">
          <cell r="C1298" t="str">
            <v>Jordan2000</v>
          </cell>
          <cell r="D1298" t="str">
            <v>Jordan</v>
          </cell>
          <cell r="E1298">
            <v>2000</v>
          </cell>
          <cell r="F1298" t="str">
            <v/>
          </cell>
        </row>
        <row r="1299">
          <cell r="C1299" t="str">
            <v>Jordan2001</v>
          </cell>
          <cell r="D1299" t="str">
            <v>Jordan</v>
          </cell>
          <cell r="E1299">
            <v>2001</v>
          </cell>
          <cell r="F1299" t="str">
            <v/>
          </cell>
        </row>
        <row r="1300">
          <cell r="C1300" t="str">
            <v>Jordan2002</v>
          </cell>
          <cell r="D1300" t="str">
            <v>Jordan</v>
          </cell>
          <cell r="E1300">
            <v>2002</v>
          </cell>
          <cell r="F1300" t="str">
            <v/>
          </cell>
        </row>
        <row r="1301">
          <cell r="C1301" t="str">
            <v>Jordan2003</v>
          </cell>
          <cell r="D1301" t="str">
            <v>Jordan</v>
          </cell>
          <cell r="E1301">
            <v>2003</v>
          </cell>
          <cell r="F1301" t="str">
            <v/>
          </cell>
        </row>
        <row r="1302">
          <cell r="C1302" t="str">
            <v>Jordan2004</v>
          </cell>
          <cell r="D1302" t="str">
            <v>Jordan</v>
          </cell>
          <cell r="E1302">
            <v>2004</v>
          </cell>
          <cell r="F1302" t="str">
            <v/>
          </cell>
        </row>
        <row r="1303">
          <cell r="C1303" t="str">
            <v>Jordan2005</v>
          </cell>
          <cell r="D1303" t="str">
            <v>Jordan</v>
          </cell>
          <cell r="E1303">
            <v>2005</v>
          </cell>
          <cell r="F1303" t="str">
            <v/>
          </cell>
        </row>
        <row r="1304">
          <cell r="C1304" t="str">
            <v>Jordan2006</v>
          </cell>
          <cell r="D1304" t="str">
            <v>Jordan</v>
          </cell>
          <cell r="E1304">
            <v>2006</v>
          </cell>
          <cell r="F1304" t="str">
            <v/>
          </cell>
        </row>
        <row r="1305">
          <cell r="C1305" t="str">
            <v>Jordan2007</v>
          </cell>
          <cell r="D1305" t="str">
            <v>Jordan</v>
          </cell>
          <cell r="E1305">
            <v>2007</v>
          </cell>
          <cell r="F1305" t="str">
            <v/>
          </cell>
        </row>
        <row r="1306">
          <cell r="C1306" t="str">
            <v>Jordan2008</v>
          </cell>
          <cell r="D1306" t="str">
            <v>Jordan</v>
          </cell>
          <cell r="E1306">
            <v>2008</v>
          </cell>
          <cell r="F1306" t="str">
            <v/>
          </cell>
        </row>
        <row r="1307">
          <cell r="C1307" t="str">
            <v>Jordan2009</v>
          </cell>
          <cell r="D1307" t="str">
            <v>Jordan</v>
          </cell>
          <cell r="E1307">
            <v>2009</v>
          </cell>
          <cell r="F1307" t="str">
            <v/>
          </cell>
        </row>
        <row r="1308">
          <cell r="C1308" t="str">
            <v>Jordan2010</v>
          </cell>
          <cell r="D1308" t="str">
            <v>Jordan</v>
          </cell>
          <cell r="E1308">
            <v>2010</v>
          </cell>
          <cell r="F1308" t="str">
            <v/>
          </cell>
        </row>
        <row r="1309">
          <cell r="C1309" t="str">
            <v>Jordan2011</v>
          </cell>
          <cell r="D1309" t="str">
            <v>Jordan</v>
          </cell>
          <cell r="E1309">
            <v>2011</v>
          </cell>
          <cell r="F1309" t="str">
            <v/>
          </cell>
        </row>
        <row r="1310">
          <cell r="C1310" t="str">
            <v>Jordan2012</v>
          </cell>
          <cell r="D1310" t="str">
            <v>Jordan</v>
          </cell>
          <cell r="E1310">
            <v>2012</v>
          </cell>
          <cell r="F1310" t="str">
            <v/>
          </cell>
        </row>
        <row r="1311">
          <cell r="C1311" t="str">
            <v>Jordan2013</v>
          </cell>
          <cell r="D1311" t="str">
            <v>Jordan</v>
          </cell>
          <cell r="E1311">
            <v>2013</v>
          </cell>
          <cell r="F1311" t="str">
            <v/>
          </cell>
        </row>
        <row r="1312">
          <cell r="C1312" t="str">
            <v>Jordan2014</v>
          </cell>
          <cell r="D1312" t="str">
            <v>Jordan</v>
          </cell>
          <cell r="E1312">
            <v>2014</v>
          </cell>
          <cell r="F1312" t="str">
            <v/>
          </cell>
        </row>
        <row r="1313">
          <cell r="C1313" t="str">
            <v>Jordan2015</v>
          </cell>
          <cell r="D1313" t="str">
            <v>Jordan</v>
          </cell>
          <cell r="E1313">
            <v>2015</v>
          </cell>
          <cell r="F1313">
            <v>0.18569807643793446</v>
          </cell>
        </row>
        <row r="1314">
          <cell r="C1314" t="str">
            <v>Jordan2016</v>
          </cell>
          <cell r="D1314" t="str">
            <v>Jordan</v>
          </cell>
          <cell r="E1314">
            <v>2016</v>
          </cell>
          <cell r="F1314">
            <v>0.18262475377329623</v>
          </cell>
        </row>
        <row r="1315">
          <cell r="C1315" t="str">
            <v>Jordan2017</v>
          </cell>
          <cell r="D1315" t="str">
            <v>Jordan</v>
          </cell>
          <cell r="E1315">
            <v>2017</v>
          </cell>
          <cell r="F1315">
            <v>0.17513933277304114</v>
          </cell>
        </row>
        <row r="1316">
          <cell r="C1316" t="str">
            <v>Jordan2018</v>
          </cell>
          <cell r="D1316" t="str">
            <v>Jordan</v>
          </cell>
          <cell r="E1316">
            <v>2018</v>
          </cell>
          <cell r="F1316">
            <v>0.16662113845603549</v>
          </cell>
        </row>
        <row r="1317">
          <cell r="C1317" t="str">
            <v>Jordan2019</v>
          </cell>
          <cell r="D1317" t="str">
            <v>Jordan</v>
          </cell>
          <cell r="E1317">
            <v>2019</v>
          </cell>
          <cell r="F1317">
            <v>0.17556017971687157</v>
          </cell>
        </row>
        <row r="1318">
          <cell r="C1318" t="str">
            <v>Jordan2020</v>
          </cell>
          <cell r="D1318" t="str">
            <v>Jordan</v>
          </cell>
          <cell r="E1318">
            <v>2020</v>
          </cell>
          <cell r="F1318">
            <v>0.17777962947532755</v>
          </cell>
        </row>
        <row r="1319">
          <cell r="C1319" t="str">
            <v>Jordan2021</v>
          </cell>
          <cell r="D1319" t="str">
            <v>Jordan</v>
          </cell>
          <cell r="E1319">
            <v>2021</v>
          </cell>
          <cell r="F1319">
            <v>0.17758629476413293</v>
          </cell>
        </row>
        <row r="1320">
          <cell r="C1320" t="str">
            <v>Jordan2022</v>
          </cell>
          <cell r="D1320" t="str">
            <v>Jordan</v>
          </cell>
          <cell r="E1320">
            <v>2022</v>
          </cell>
          <cell r="F1320">
            <v>0.17325350533116221</v>
          </cell>
        </row>
        <row r="1321">
          <cell r="C1321" t="str">
            <v>Jordan2023</v>
          </cell>
          <cell r="D1321" t="str">
            <v>Jordan</v>
          </cell>
          <cell r="E1321">
            <v>2023</v>
          </cell>
          <cell r="F1321">
            <v>0.17856304988158572</v>
          </cell>
        </row>
        <row r="1322">
          <cell r="C1322" t="str">
            <v>Kazakhstan, Rep. of2000</v>
          </cell>
          <cell r="D1322" t="str">
            <v>Kazakhstan, Rep. of</v>
          </cell>
          <cell r="E1322">
            <v>2000</v>
          </cell>
          <cell r="F1322" t="str">
            <v/>
          </cell>
        </row>
        <row r="1323">
          <cell r="C1323" t="str">
            <v>Kazakhstan, Rep. of2001</v>
          </cell>
          <cell r="D1323" t="str">
            <v>Kazakhstan, Rep. of</v>
          </cell>
          <cell r="E1323">
            <v>2001</v>
          </cell>
          <cell r="F1323" t="str">
            <v/>
          </cell>
        </row>
        <row r="1324">
          <cell r="C1324" t="str">
            <v>Kazakhstan, Rep. of2002</v>
          </cell>
          <cell r="D1324" t="str">
            <v>Kazakhstan, Rep. of</v>
          </cell>
          <cell r="E1324">
            <v>2002</v>
          </cell>
          <cell r="F1324" t="str">
            <v/>
          </cell>
        </row>
        <row r="1325">
          <cell r="C1325" t="str">
            <v>Kazakhstan, Rep. of2003</v>
          </cell>
          <cell r="D1325" t="str">
            <v>Kazakhstan, Rep. of</v>
          </cell>
          <cell r="E1325">
            <v>2003</v>
          </cell>
          <cell r="F1325" t="str">
            <v/>
          </cell>
        </row>
        <row r="1326">
          <cell r="C1326" t="str">
            <v>Kazakhstan, Rep. of2004</v>
          </cell>
          <cell r="D1326" t="str">
            <v>Kazakhstan, Rep. of</v>
          </cell>
          <cell r="E1326">
            <v>2004</v>
          </cell>
          <cell r="F1326" t="str">
            <v/>
          </cell>
        </row>
        <row r="1327">
          <cell r="C1327" t="str">
            <v>Kazakhstan, Rep. of2005</v>
          </cell>
          <cell r="D1327" t="str">
            <v>Kazakhstan, Rep. of</v>
          </cell>
          <cell r="E1327">
            <v>2005</v>
          </cell>
          <cell r="F1327" t="str">
            <v/>
          </cell>
        </row>
        <row r="1328">
          <cell r="C1328" t="str">
            <v>Kazakhstan, Rep. of2006</v>
          </cell>
          <cell r="D1328" t="str">
            <v>Kazakhstan, Rep. of</v>
          </cell>
          <cell r="E1328">
            <v>2006</v>
          </cell>
          <cell r="F1328" t="str">
            <v/>
          </cell>
        </row>
        <row r="1329">
          <cell r="C1329" t="str">
            <v>Kazakhstan, Rep. of2007</v>
          </cell>
          <cell r="D1329" t="str">
            <v>Kazakhstan, Rep. of</v>
          </cell>
          <cell r="E1329">
            <v>2007</v>
          </cell>
          <cell r="F1329" t="str">
            <v/>
          </cell>
        </row>
        <row r="1330">
          <cell r="C1330" t="str">
            <v>Kazakhstan, Rep. of2008</v>
          </cell>
          <cell r="D1330" t="str">
            <v>Kazakhstan, Rep. of</v>
          </cell>
          <cell r="E1330">
            <v>2008</v>
          </cell>
          <cell r="F1330">
            <v>0.14861920188872021</v>
          </cell>
        </row>
        <row r="1331">
          <cell r="C1331" t="str">
            <v>Kazakhstan, Rep. of2009</v>
          </cell>
          <cell r="D1331" t="str">
            <v>Kazakhstan, Rep. of</v>
          </cell>
          <cell r="E1331">
            <v>2009</v>
          </cell>
          <cell r="F1331">
            <v>9.519266702175827E-2</v>
          </cell>
        </row>
        <row r="1332">
          <cell r="C1332" t="str">
            <v>Kazakhstan, Rep. of2010</v>
          </cell>
          <cell r="D1332" t="str">
            <v>Kazakhstan, Rep. of</v>
          </cell>
          <cell r="E1332">
            <v>2010</v>
          </cell>
          <cell r="F1332">
            <v>0.17318564088874722</v>
          </cell>
        </row>
        <row r="1333">
          <cell r="C1333" t="str">
            <v>Kazakhstan, Rep. of2011</v>
          </cell>
          <cell r="D1333" t="str">
            <v>Kazakhstan, Rep. of</v>
          </cell>
          <cell r="E1333">
            <v>2011</v>
          </cell>
          <cell r="F1333">
            <v>0.17531088832564512</v>
          </cell>
        </row>
        <row r="1334">
          <cell r="C1334" t="str">
            <v>Kazakhstan, Rep. of2012</v>
          </cell>
          <cell r="D1334" t="str">
            <v>Kazakhstan, Rep. of</v>
          </cell>
          <cell r="E1334">
            <v>2012</v>
          </cell>
          <cell r="F1334">
            <v>0.17473195981820414</v>
          </cell>
        </row>
        <row r="1335">
          <cell r="C1335" t="str">
            <v>Kazakhstan, Rep. of2013</v>
          </cell>
          <cell r="D1335" t="str">
            <v>Kazakhstan, Rep. of</v>
          </cell>
          <cell r="E1335">
            <v>2013</v>
          </cell>
          <cell r="F1335">
            <v>0.17805497998784076</v>
          </cell>
        </row>
        <row r="1336">
          <cell r="C1336" t="str">
            <v>Kazakhstan, Rep. of2014</v>
          </cell>
          <cell r="D1336" t="str">
            <v>Kazakhstan, Rep. of</v>
          </cell>
          <cell r="E1336">
            <v>2014</v>
          </cell>
          <cell r="F1336">
            <v>0.17898370611500078</v>
          </cell>
        </row>
        <row r="1337">
          <cell r="C1337" t="str">
            <v>Kazakhstan, Rep. of2015</v>
          </cell>
          <cell r="D1337" t="str">
            <v>Kazakhstan, Rep. of</v>
          </cell>
          <cell r="E1337">
            <v>2015</v>
          </cell>
          <cell r="F1337">
            <v>0.15909965249145602</v>
          </cell>
        </row>
        <row r="1338">
          <cell r="C1338" t="str">
            <v>Kazakhstan, Rep. of2016</v>
          </cell>
          <cell r="D1338" t="str">
            <v>Kazakhstan, Rep. of</v>
          </cell>
          <cell r="E1338">
            <v>2016</v>
          </cell>
          <cell r="F1338">
            <v>0.16346620896326272</v>
          </cell>
        </row>
        <row r="1339">
          <cell r="C1339" t="str">
            <v>Kazakhstan, Rep. of2017</v>
          </cell>
          <cell r="D1339" t="str">
            <v>Kazakhstan, Rep. of</v>
          </cell>
          <cell r="E1339">
            <v>2017</v>
          </cell>
          <cell r="F1339">
            <v>0.21818001442695167</v>
          </cell>
        </row>
        <row r="1340">
          <cell r="C1340" t="str">
            <v>Kazakhstan, Rep. of2018</v>
          </cell>
          <cell r="D1340" t="str">
            <v>Kazakhstan, Rep. of</v>
          </cell>
          <cell r="E1340">
            <v>2018</v>
          </cell>
          <cell r="F1340">
            <v>0.21871653612670378</v>
          </cell>
        </row>
        <row r="1341">
          <cell r="C1341" t="str">
            <v>Kazakhstan, Rep. of2019</v>
          </cell>
          <cell r="D1341" t="str">
            <v>Kazakhstan, Rep. of</v>
          </cell>
          <cell r="E1341">
            <v>2019</v>
          </cell>
          <cell r="F1341">
            <v>0.24249574800017407</v>
          </cell>
        </row>
        <row r="1342">
          <cell r="C1342" t="str">
            <v>Kazakhstan, Rep. of2020</v>
          </cell>
          <cell r="D1342" t="str">
            <v>Kazakhstan, Rep. of</v>
          </cell>
          <cell r="E1342">
            <v>2020</v>
          </cell>
          <cell r="F1342">
            <v>0.26964274884388029</v>
          </cell>
        </row>
        <row r="1343">
          <cell r="C1343" t="str">
            <v>Kazakhstan, Rep. of2021</v>
          </cell>
          <cell r="D1343" t="str">
            <v>Kazakhstan, Rep. of</v>
          </cell>
          <cell r="E1343">
            <v>2021</v>
          </cell>
          <cell r="F1343">
            <v>0.23384494886102286</v>
          </cell>
        </row>
        <row r="1344">
          <cell r="C1344" t="str">
            <v>Kazakhstan, Rep. of2022</v>
          </cell>
          <cell r="D1344" t="str">
            <v>Kazakhstan, Rep. of</v>
          </cell>
          <cell r="E1344">
            <v>2022</v>
          </cell>
          <cell r="F1344">
            <v>0.21695071119852249</v>
          </cell>
        </row>
        <row r="1345">
          <cell r="C1345" t="str">
            <v>Kazakhstan, Rep. of2023</v>
          </cell>
          <cell r="D1345" t="str">
            <v>Kazakhstan, Rep. of</v>
          </cell>
          <cell r="E1345">
            <v>2023</v>
          </cell>
          <cell r="F1345">
            <v>0.21497484680834247</v>
          </cell>
        </row>
        <row r="1346">
          <cell r="C1346" t="str">
            <v>Kenya2000</v>
          </cell>
          <cell r="D1346" t="str">
            <v>Kenya</v>
          </cell>
          <cell r="E1346">
            <v>2000</v>
          </cell>
          <cell r="F1346" t="str">
            <v/>
          </cell>
        </row>
        <row r="1347">
          <cell r="C1347" t="str">
            <v>Kenya2001</v>
          </cell>
          <cell r="D1347" t="str">
            <v>Kenya</v>
          </cell>
          <cell r="E1347">
            <v>2001</v>
          </cell>
          <cell r="F1347" t="str">
            <v/>
          </cell>
        </row>
        <row r="1348">
          <cell r="C1348" t="str">
            <v>Kenya2002</v>
          </cell>
          <cell r="D1348" t="str">
            <v>Kenya</v>
          </cell>
          <cell r="E1348">
            <v>2002</v>
          </cell>
          <cell r="F1348" t="str">
            <v/>
          </cell>
        </row>
        <row r="1349">
          <cell r="C1349" t="str">
            <v>Kenya2003</v>
          </cell>
          <cell r="D1349" t="str">
            <v>Kenya</v>
          </cell>
          <cell r="E1349">
            <v>2003</v>
          </cell>
          <cell r="F1349" t="str">
            <v/>
          </cell>
        </row>
        <row r="1350">
          <cell r="C1350" t="str">
            <v>Kenya2004</v>
          </cell>
          <cell r="D1350" t="str">
            <v>Kenya</v>
          </cell>
          <cell r="E1350">
            <v>2004</v>
          </cell>
          <cell r="F1350" t="str">
            <v/>
          </cell>
        </row>
        <row r="1351">
          <cell r="C1351" t="str">
            <v>Kenya2005</v>
          </cell>
          <cell r="D1351" t="str">
            <v>Kenya</v>
          </cell>
          <cell r="E1351">
            <v>2005</v>
          </cell>
          <cell r="F1351" t="str">
            <v/>
          </cell>
        </row>
        <row r="1352">
          <cell r="C1352" t="str">
            <v>Kenya2006</v>
          </cell>
          <cell r="D1352" t="str">
            <v>Kenya</v>
          </cell>
          <cell r="E1352">
            <v>2006</v>
          </cell>
          <cell r="F1352">
            <v>0.1651982692187938</v>
          </cell>
        </row>
        <row r="1353">
          <cell r="C1353" t="str">
            <v>Kenya2007</v>
          </cell>
          <cell r="D1353" t="str">
            <v>Kenya</v>
          </cell>
          <cell r="E1353">
            <v>2007</v>
          </cell>
          <cell r="F1353">
            <v>0.19347580363166691</v>
          </cell>
        </row>
        <row r="1354">
          <cell r="C1354" t="str">
            <v>Kenya2008</v>
          </cell>
          <cell r="D1354" t="str">
            <v>Kenya</v>
          </cell>
          <cell r="E1354">
            <v>2008</v>
          </cell>
          <cell r="F1354">
            <v>0.18869095159148266</v>
          </cell>
        </row>
        <row r="1355">
          <cell r="C1355" t="str">
            <v>Kenya2009</v>
          </cell>
          <cell r="D1355" t="str">
            <v>Kenya</v>
          </cell>
          <cell r="E1355">
            <v>2009</v>
          </cell>
          <cell r="F1355">
            <v>0.19582293856395597</v>
          </cell>
        </row>
        <row r="1356">
          <cell r="C1356" t="str">
            <v>Kenya2010</v>
          </cell>
          <cell r="D1356" t="str">
            <v>Kenya</v>
          </cell>
          <cell r="E1356">
            <v>2010</v>
          </cell>
          <cell r="F1356">
            <v>0.20838621781259933</v>
          </cell>
        </row>
        <row r="1357">
          <cell r="C1357" t="str">
            <v>Kenya2011</v>
          </cell>
          <cell r="D1357" t="str">
            <v>Kenya</v>
          </cell>
          <cell r="E1357">
            <v>2011</v>
          </cell>
          <cell r="F1357">
            <v>0.19437122805191356</v>
          </cell>
        </row>
        <row r="1358">
          <cell r="C1358" t="str">
            <v>Kenya2012</v>
          </cell>
          <cell r="D1358" t="str">
            <v>Kenya</v>
          </cell>
          <cell r="E1358">
            <v>2012</v>
          </cell>
          <cell r="F1358">
            <v>0.20977613895724301</v>
          </cell>
        </row>
        <row r="1359">
          <cell r="C1359" t="str">
            <v>Kenya2013</v>
          </cell>
          <cell r="D1359" t="str">
            <v>Kenya</v>
          </cell>
          <cell r="E1359">
            <v>2013</v>
          </cell>
          <cell r="F1359">
            <v>0.23157731372419335</v>
          </cell>
        </row>
        <row r="1360">
          <cell r="C1360" t="str">
            <v>Kenya2014</v>
          </cell>
          <cell r="D1360" t="str">
            <v>Kenya</v>
          </cell>
          <cell r="E1360">
            <v>2014</v>
          </cell>
          <cell r="F1360">
            <v>0.19193211850785835</v>
          </cell>
        </row>
        <row r="1361">
          <cell r="C1361" t="str">
            <v>Kenya2015</v>
          </cell>
          <cell r="D1361" t="str">
            <v>Kenya</v>
          </cell>
          <cell r="E1361">
            <v>2015</v>
          </cell>
          <cell r="F1361">
            <v>0.21678541086748909</v>
          </cell>
        </row>
        <row r="1362">
          <cell r="C1362" t="str">
            <v>Kenya2016</v>
          </cell>
          <cell r="D1362" t="str">
            <v>Kenya</v>
          </cell>
          <cell r="E1362">
            <v>2016</v>
          </cell>
          <cell r="F1362">
            <v>0.19742136883699396</v>
          </cell>
        </row>
        <row r="1363">
          <cell r="C1363" t="str">
            <v>Kenya2017</v>
          </cell>
          <cell r="D1363" t="str">
            <v>Kenya</v>
          </cell>
          <cell r="E1363">
            <v>2017</v>
          </cell>
          <cell r="F1363">
            <v>0.17054683270769078</v>
          </cell>
        </row>
        <row r="1364">
          <cell r="C1364" t="str">
            <v>Kenya2018</v>
          </cell>
          <cell r="D1364" t="str">
            <v>Kenya</v>
          </cell>
          <cell r="E1364">
            <v>2018</v>
          </cell>
          <cell r="F1364">
            <v>0.18656487261502369</v>
          </cell>
        </row>
        <row r="1365">
          <cell r="C1365" t="str">
            <v>Kenya2019</v>
          </cell>
          <cell r="D1365" t="str">
            <v>Kenya</v>
          </cell>
          <cell r="E1365">
            <v>2019</v>
          </cell>
          <cell r="F1365">
            <v>0.18794489913808413</v>
          </cell>
        </row>
        <row r="1366">
          <cell r="C1366" t="str">
            <v>Kenya2020</v>
          </cell>
          <cell r="D1366" t="str">
            <v>Kenya</v>
          </cell>
          <cell r="E1366">
            <v>2020</v>
          </cell>
          <cell r="F1366">
            <v>0.19154313171589477</v>
          </cell>
        </row>
        <row r="1367">
          <cell r="C1367" t="str">
            <v>Kenya2021</v>
          </cell>
          <cell r="D1367" t="str">
            <v>Kenya</v>
          </cell>
          <cell r="E1367">
            <v>2021</v>
          </cell>
          <cell r="F1367">
            <v>0.19562562222677451</v>
          </cell>
        </row>
        <row r="1368">
          <cell r="C1368" t="str">
            <v>Kenya2022</v>
          </cell>
          <cell r="D1368" t="str">
            <v>Kenya</v>
          </cell>
          <cell r="E1368">
            <v>2022</v>
          </cell>
          <cell r="F1368">
            <v>0.19011503632927662</v>
          </cell>
        </row>
        <row r="1369">
          <cell r="C1369" t="str">
            <v>Kenya2023</v>
          </cell>
          <cell r="D1369" t="str">
            <v>Kenya</v>
          </cell>
          <cell r="E1369">
            <v>2023</v>
          </cell>
          <cell r="F1369">
            <v>0.18254771135662695</v>
          </cell>
        </row>
        <row r="1370">
          <cell r="C1370" t="str">
            <v>Korea, Rep. of2000</v>
          </cell>
          <cell r="D1370" t="str">
            <v>Korea, Rep. of</v>
          </cell>
          <cell r="E1370">
            <v>2000</v>
          </cell>
          <cell r="F1370" t="str">
            <v/>
          </cell>
        </row>
        <row r="1371">
          <cell r="C1371" t="str">
            <v>Korea, Rep. of2001</v>
          </cell>
          <cell r="D1371" t="str">
            <v>Korea, Rep. of</v>
          </cell>
          <cell r="E1371">
            <v>2001</v>
          </cell>
          <cell r="F1371" t="str">
            <v/>
          </cell>
        </row>
        <row r="1372">
          <cell r="C1372" t="str">
            <v>Korea, Rep. of2002</v>
          </cell>
          <cell r="D1372" t="str">
            <v>Korea, Rep. of</v>
          </cell>
          <cell r="E1372">
            <v>2002</v>
          </cell>
          <cell r="F1372" t="str">
            <v/>
          </cell>
        </row>
        <row r="1373">
          <cell r="C1373" t="str">
            <v>Korea, Rep. of2003</v>
          </cell>
          <cell r="D1373" t="str">
            <v>Korea, Rep. of</v>
          </cell>
          <cell r="E1373">
            <v>2003</v>
          </cell>
          <cell r="F1373" t="str">
            <v/>
          </cell>
        </row>
        <row r="1374">
          <cell r="C1374" t="str">
            <v>Korea, Rep. of2004</v>
          </cell>
          <cell r="D1374" t="str">
            <v>Korea, Rep. of</v>
          </cell>
          <cell r="E1374">
            <v>2004</v>
          </cell>
          <cell r="F1374" t="str">
            <v/>
          </cell>
        </row>
        <row r="1375">
          <cell r="C1375" t="str">
            <v>Korea, Rep. of2005</v>
          </cell>
          <cell r="D1375" t="str">
            <v>Korea, Rep. of</v>
          </cell>
          <cell r="E1375">
            <v>2005</v>
          </cell>
          <cell r="F1375" t="str">
            <v/>
          </cell>
        </row>
        <row r="1376">
          <cell r="C1376" t="str">
            <v>Korea, Rep. of2006</v>
          </cell>
          <cell r="D1376" t="str">
            <v>Korea, Rep. of</v>
          </cell>
          <cell r="E1376">
            <v>2006</v>
          </cell>
          <cell r="F1376" t="str">
            <v/>
          </cell>
        </row>
        <row r="1377">
          <cell r="C1377" t="str">
            <v>Korea, Rep. of2007</v>
          </cell>
          <cell r="D1377" t="str">
            <v>Korea, Rep. of</v>
          </cell>
          <cell r="E1377">
            <v>2007</v>
          </cell>
          <cell r="F1377" t="str">
            <v/>
          </cell>
        </row>
        <row r="1378">
          <cell r="C1378" t="str">
            <v>Korea, Rep. of2008</v>
          </cell>
          <cell r="D1378" t="str">
            <v>Korea, Rep. of</v>
          </cell>
          <cell r="E1378">
            <v>2008</v>
          </cell>
          <cell r="F1378" t="str">
            <v/>
          </cell>
        </row>
        <row r="1379">
          <cell r="C1379" t="str">
            <v>Korea, Rep. of2009</v>
          </cell>
          <cell r="D1379" t="str">
            <v>Korea, Rep. of</v>
          </cell>
          <cell r="E1379">
            <v>2009</v>
          </cell>
          <cell r="F1379">
            <v>0.14361969031078156</v>
          </cell>
        </row>
        <row r="1380">
          <cell r="C1380" t="str">
            <v>Korea, Rep. of2010</v>
          </cell>
          <cell r="D1380" t="str">
            <v>Korea, Rep. of</v>
          </cell>
          <cell r="E1380">
            <v>2010</v>
          </cell>
          <cell r="F1380">
            <v>0.14550328223636155</v>
          </cell>
        </row>
        <row r="1381">
          <cell r="C1381" t="str">
            <v>Korea, Rep. of2011</v>
          </cell>
          <cell r="D1381" t="str">
            <v>Korea, Rep. of</v>
          </cell>
          <cell r="E1381">
            <v>2011</v>
          </cell>
          <cell r="F1381">
            <v>0.13963722389852315</v>
          </cell>
        </row>
        <row r="1382">
          <cell r="C1382" t="str">
            <v>Korea, Rep. of2012</v>
          </cell>
          <cell r="D1382" t="str">
            <v>Korea, Rep. of</v>
          </cell>
          <cell r="E1382">
            <v>2012</v>
          </cell>
          <cell r="F1382">
            <v>0.14303042529187157</v>
          </cell>
        </row>
        <row r="1383">
          <cell r="C1383" t="str">
            <v>Korea, Rep. of2013</v>
          </cell>
          <cell r="D1383" t="str">
            <v>Korea, Rep. of</v>
          </cell>
          <cell r="E1383">
            <v>2013</v>
          </cell>
          <cell r="F1383">
            <v>0.14514669255293081</v>
          </cell>
        </row>
        <row r="1384">
          <cell r="C1384" t="str">
            <v>Korea, Rep. of2014</v>
          </cell>
          <cell r="D1384" t="str">
            <v>Korea, Rep. of</v>
          </cell>
          <cell r="E1384">
            <v>2014</v>
          </cell>
          <cell r="F1384">
            <v>0.13950169052451608</v>
          </cell>
        </row>
        <row r="1385">
          <cell r="C1385" t="str">
            <v>Korea, Rep. of2015</v>
          </cell>
          <cell r="D1385" t="str">
            <v>Korea, Rep. of</v>
          </cell>
          <cell r="E1385">
            <v>2015</v>
          </cell>
          <cell r="F1385">
            <v>0.13912612185911838</v>
          </cell>
        </row>
        <row r="1386">
          <cell r="C1386" t="str">
            <v>Korea, Rep. of2016</v>
          </cell>
          <cell r="D1386" t="str">
            <v>Korea, Rep. of</v>
          </cell>
          <cell r="E1386">
            <v>2016</v>
          </cell>
          <cell r="F1386">
            <v>0.14810523240880363</v>
          </cell>
        </row>
        <row r="1387">
          <cell r="C1387" t="str">
            <v>Korea, Rep. of2017</v>
          </cell>
          <cell r="D1387" t="str">
            <v>Korea, Rep. of</v>
          </cell>
          <cell r="E1387">
            <v>2017</v>
          </cell>
          <cell r="F1387">
            <v>0.15240231253341263</v>
          </cell>
        </row>
        <row r="1388">
          <cell r="C1388" t="str">
            <v>Korea, Rep. of2018</v>
          </cell>
          <cell r="D1388" t="str">
            <v>Korea, Rep. of</v>
          </cell>
          <cell r="E1388">
            <v>2018</v>
          </cell>
          <cell r="F1388">
            <v>0.15406013257037895</v>
          </cell>
        </row>
        <row r="1389">
          <cell r="C1389" t="str">
            <v>Korea, Rep. of2019</v>
          </cell>
          <cell r="D1389" t="str">
            <v>Korea, Rep. of</v>
          </cell>
          <cell r="E1389">
            <v>2019</v>
          </cell>
          <cell r="F1389">
            <v>0.15259053875390766</v>
          </cell>
        </row>
        <row r="1390">
          <cell r="C1390" t="str">
            <v>Korea, Rep. of2020</v>
          </cell>
          <cell r="D1390" t="str">
            <v>Korea, Rep. of</v>
          </cell>
          <cell r="E1390">
            <v>2020</v>
          </cell>
          <cell r="F1390">
            <v>0.16524724862281986</v>
          </cell>
        </row>
        <row r="1391">
          <cell r="C1391" t="str">
            <v>Korea, Rep. of2021</v>
          </cell>
          <cell r="D1391" t="str">
            <v>Korea, Rep. of</v>
          </cell>
          <cell r="E1391">
            <v>2021</v>
          </cell>
          <cell r="F1391">
            <v>0.16489721793729042</v>
          </cell>
        </row>
        <row r="1392">
          <cell r="C1392" t="str">
            <v>Korea, Rep. of2022</v>
          </cell>
          <cell r="D1392" t="str">
            <v>Korea, Rep. of</v>
          </cell>
          <cell r="E1392">
            <v>2022</v>
          </cell>
          <cell r="F1392">
            <v>0.1601205959150438</v>
          </cell>
        </row>
        <row r="1393">
          <cell r="C1393" t="str">
            <v>Korea, Rep. of2023</v>
          </cell>
          <cell r="D1393" t="str">
            <v>Korea, Rep. of</v>
          </cell>
          <cell r="E1393">
            <v>2023</v>
          </cell>
          <cell r="F1393" t="str">
            <v/>
          </cell>
        </row>
        <row r="1394">
          <cell r="C1394" t="str">
            <v>Kyrgyz Rep.2000</v>
          </cell>
          <cell r="D1394" t="str">
            <v>Kyrgyz Rep.</v>
          </cell>
          <cell r="E1394">
            <v>2000</v>
          </cell>
          <cell r="F1394" t="str">
            <v/>
          </cell>
        </row>
        <row r="1395">
          <cell r="C1395" t="str">
            <v>Kyrgyz Rep.2001</v>
          </cell>
          <cell r="D1395" t="str">
            <v>Kyrgyz Rep.</v>
          </cell>
          <cell r="E1395">
            <v>2001</v>
          </cell>
          <cell r="F1395" t="str">
            <v/>
          </cell>
        </row>
        <row r="1396">
          <cell r="C1396" t="str">
            <v>Kyrgyz Rep.2002</v>
          </cell>
          <cell r="D1396" t="str">
            <v>Kyrgyz Rep.</v>
          </cell>
          <cell r="E1396">
            <v>2002</v>
          </cell>
          <cell r="F1396" t="str">
            <v/>
          </cell>
        </row>
        <row r="1397">
          <cell r="C1397" t="str">
            <v>Kyrgyz Rep.2003</v>
          </cell>
          <cell r="D1397" t="str">
            <v>Kyrgyz Rep.</v>
          </cell>
          <cell r="E1397">
            <v>2003</v>
          </cell>
          <cell r="F1397" t="str">
            <v/>
          </cell>
        </row>
        <row r="1398">
          <cell r="C1398" t="str">
            <v>Kyrgyz Rep.2004</v>
          </cell>
          <cell r="D1398" t="str">
            <v>Kyrgyz Rep.</v>
          </cell>
          <cell r="E1398">
            <v>2004</v>
          </cell>
          <cell r="F1398" t="str">
            <v/>
          </cell>
        </row>
        <row r="1399">
          <cell r="C1399" t="str">
            <v>Kyrgyz Rep.2005</v>
          </cell>
          <cell r="D1399" t="str">
            <v>Kyrgyz Rep.</v>
          </cell>
          <cell r="E1399">
            <v>2005</v>
          </cell>
          <cell r="F1399" t="str">
            <v/>
          </cell>
        </row>
        <row r="1400">
          <cell r="C1400" t="str">
            <v>Kyrgyz Rep.2006</v>
          </cell>
          <cell r="D1400" t="str">
            <v>Kyrgyz Rep.</v>
          </cell>
          <cell r="E1400">
            <v>2006</v>
          </cell>
          <cell r="F1400" t="str">
            <v/>
          </cell>
        </row>
        <row r="1401">
          <cell r="C1401" t="str">
            <v>Kyrgyz Rep.2007</v>
          </cell>
          <cell r="D1401" t="str">
            <v>Kyrgyz Rep.</v>
          </cell>
          <cell r="E1401">
            <v>2007</v>
          </cell>
          <cell r="F1401" t="str">
            <v/>
          </cell>
        </row>
        <row r="1402">
          <cell r="C1402" t="str">
            <v>Kyrgyz Rep.2008</v>
          </cell>
          <cell r="D1402" t="str">
            <v>Kyrgyz Rep.</v>
          </cell>
          <cell r="E1402">
            <v>2008</v>
          </cell>
          <cell r="F1402" t="str">
            <v/>
          </cell>
        </row>
        <row r="1403">
          <cell r="C1403" t="str">
            <v>Kyrgyz Rep.2009</v>
          </cell>
          <cell r="D1403" t="str">
            <v>Kyrgyz Rep.</v>
          </cell>
          <cell r="E1403">
            <v>2009</v>
          </cell>
          <cell r="F1403" t="str">
            <v/>
          </cell>
        </row>
        <row r="1404">
          <cell r="C1404" t="str">
            <v>Kyrgyz Rep.2010</v>
          </cell>
          <cell r="D1404" t="str">
            <v>Kyrgyz Rep.</v>
          </cell>
          <cell r="E1404">
            <v>2010</v>
          </cell>
          <cell r="F1404">
            <v>0.3101832905739042</v>
          </cell>
        </row>
        <row r="1405">
          <cell r="C1405" t="str">
            <v>Kyrgyz Rep.2011</v>
          </cell>
          <cell r="D1405" t="str">
            <v>Kyrgyz Rep.</v>
          </cell>
          <cell r="E1405">
            <v>2011</v>
          </cell>
          <cell r="F1405">
            <v>0.30267445895519535</v>
          </cell>
        </row>
        <row r="1406">
          <cell r="C1406" t="str">
            <v>Kyrgyz Rep.2012</v>
          </cell>
          <cell r="D1406" t="str">
            <v>Kyrgyz Rep.</v>
          </cell>
          <cell r="E1406">
            <v>2012</v>
          </cell>
          <cell r="F1406">
            <v>0.28252169778605757</v>
          </cell>
        </row>
        <row r="1407">
          <cell r="C1407" t="str">
            <v>Kyrgyz Rep.2013</v>
          </cell>
          <cell r="D1407" t="str">
            <v>Kyrgyz Rep.</v>
          </cell>
          <cell r="E1407">
            <v>2013</v>
          </cell>
          <cell r="F1407">
            <v>0.24294844272887522</v>
          </cell>
        </row>
        <row r="1408">
          <cell r="C1408" t="str">
            <v>Kyrgyz Rep.2014</v>
          </cell>
          <cell r="D1408" t="str">
            <v>Kyrgyz Rep.</v>
          </cell>
          <cell r="E1408">
            <v>2014</v>
          </cell>
          <cell r="F1408">
            <v>0.21827948239691145</v>
          </cell>
        </row>
        <row r="1409">
          <cell r="C1409" t="str">
            <v>Kyrgyz Rep.2015</v>
          </cell>
          <cell r="D1409" t="str">
            <v>Kyrgyz Rep.</v>
          </cell>
          <cell r="E1409">
            <v>2015</v>
          </cell>
          <cell r="F1409">
            <v>0.22403819639705383</v>
          </cell>
        </row>
        <row r="1410">
          <cell r="C1410" t="str">
            <v>Kyrgyz Rep.2016</v>
          </cell>
          <cell r="D1410" t="str">
            <v>Kyrgyz Rep.</v>
          </cell>
          <cell r="E1410">
            <v>2016</v>
          </cell>
          <cell r="F1410">
            <v>0.24774255981081722</v>
          </cell>
        </row>
        <row r="1411">
          <cell r="C1411" t="str">
            <v>Kyrgyz Rep.2017</v>
          </cell>
          <cell r="D1411" t="str">
            <v>Kyrgyz Rep.</v>
          </cell>
          <cell r="E1411">
            <v>2017</v>
          </cell>
          <cell r="F1411">
            <v>0.24237160305373454</v>
          </cell>
        </row>
        <row r="1412">
          <cell r="C1412" t="str">
            <v>Kyrgyz Rep.2018</v>
          </cell>
          <cell r="D1412" t="str">
            <v>Kyrgyz Rep.</v>
          </cell>
          <cell r="E1412">
            <v>2018</v>
          </cell>
          <cell r="F1412">
            <v>0.23794296568345794</v>
          </cell>
        </row>
        <row r="1413">
          <cell r="C1413" t="str">
            <v>Kyrgyz Rep.2019</v>
          </cell>
          <cell r="D1413" t="str">
            <v>Kyrgyz Rep.</v>
          </cell>
          <cell r="E1413">
            <v>2019</v>
          </cell>
          <cell r="F1413">
            <v>0.23846809914895195</v>
          </cell>
        </row>
        <row r="1414">
          <cell r="C1414" t="str">
            <v>Kyrgyz Rep.2020</v>
          </cell>
          <cell r="D1414" t="str">
            <v>Kyrgyz Rep.</v>
          </cell>
          <cell r="E1414">
            <v>2020</v>
          </cell>
          <cell r="F1414">
            <v>0.24654376683844254</v>
          </cell>
        </row>
        <row r="1415">
          <cell r="C1415" t="str">
            <v>Kyrgyz Rep.2021</v>
          </cell>
          <cell r="D1415" t="str">
            <v>Kyrgyz Rep.</v>
          </cell>
          <cell r="E1415">
            <v>2021</v>
          </cell>
          <cell r="F1415">
            <v>0.21760698275998616</v>
          </cell>
        </row>
        <row r="1416">
          <cell r="C1416" t="str">
            <v>Kyrgyz Rep.2022</v>
          </cell>
          <cell r="D1416" t="str">
            <v>Kyrgyz Rep.</v>
          </cell>
          <cell r="E1416">
            <v>2022</v>
          </cell>
          <cell r="F1416">
            <v>0.28162912535743967</v>
          </cell>
        </row>
        <row r="1417">
          <cell r="C1417" t="str">
            <v>Kyrgyz Rep.2023</v>
          </cell>
          <cell r="D1417" t="str">
            <v>Kyrgyz Rep.</v>
          </cell>
          <cell r="E1417">
            <v>2023</v>
          </cell>
          <cell r="F1417">
            <v>0.27511953533592987</v>
          </cell>
        </row>
        <row r="1418">
          <cell r="C1418" t="str">
            <v>Lesotho, Kingdom of2000</v>
          </cell>
          <cell r="D1418" t="str">
            <v>Lesotho, Kingdom of</v>
          </cell>
          <cell r="E1418">
            <v>2000</v>
          </cell>
          <cell r="F1418" t="str">
            <v/>
          </cell>
        </row>
        <row r="1419">
          <cell r="C1419" t="str">
            <v>Lesotho, Kingdom of2001</v>
          </cell>
          <cell r="D1419" t="str">
            <v>Lesotho, Kingdom of</v>
          </cell>
          <cell r="E1419">
            <v>2001</v>
          </cell>
          <cell r="F1419" t="str">
            <v/>
          </cell>
        </row>
        <row r="1420">
          <cell r="C1420" t="str">
            <v>Lesotho, Kingdom of2002</v>
          </cell>
          <cell r="D1420" t="str">
            <v>Lesotho, Kingdom of</v>
          </cell>
          <cell r="E1420">
            <v>2002</v>
          </cell>
          <cell r="F1420" t="str">
            <v/>
          </cell>
        </row>
        <row r="1421">
          <cell r="C1421" t="str">
            <v>Lesotho, Kingdom of2003</v>
          </cell>
          <cell r="D1421" t="str">
            <v>Lesotho, Kingdom of</v>
          </cell>
          <cell r="E1421">
            <v>2003</v>
          </cell>
          <cell r="F1421" t="str">
            <v/>
          </cell>
        </row>
        <row r="1422">
          <cell r="C1422" t="str">
            <v>Lesotho, Kingdom of2004</v>
          </cell>
          <cell r="D1422" t="str">
            <v>Lesotho, Kingdom of</v>
          </cell>
          <cell r="E1422">
            <v>2004</v>
          </cell>
          <cell r="F1422" t="str">
            <v/>
          </cell>
        </row>
        <row r="1423">
          <cell r="C1423" t="str">
            <v>Lesotho, Kingdom of2005</v>
          </cell>
          <cell r="D1423" t="str">
            <v>Lesotho, Kingdom of</v>
          </cell>
          <cell r="E1423">
            <v>2005</v>
          </cell>
          <cell r="F1423" t="str">
            <v/>
          </cell>
        </row>
        <row r="1424">
          <cell r="C1424" t="str">
            <v>Lesotho, Kingdom of2006</v>
          </cell>
          <cell r="D1424" t="str">
            <v>Lesotho, Kingdom of</v>
          </cell>
          <cell r="E1424">
            <v>2006</v>
          </cell>
          <cell r="F1424" t="str">
            <v/>
          </cell>
        </row>
        <row r="1425">
          <cell r="C1425" t="str">
            <v>Lesotho, Kingdom of2007</v>
          </cell>
          <cell r="D1425" t="str">
            <v>Lesotho, Kingdom of</v>
          </cell>
          <cell r="E1425">
            <v>2007</v>
          </cell>
          <cell r="F1425" t="str">
            <v/>
          </cell>
        </row>
        <row r="1426">
          <cell r="C1426" t="str">
            <v>Lesotho, Kingdom of2008</v>
          </cell>
          <cell r="D1426" t="str">
            <v>Lesotho, Kingdom of</v>
          </cell>
          <cell r="E1426">
            <v>2008</v>
          </cell>
          <cell r="F1426" t="str">
            <v/>
          </cell>
        </row>
        <row r="1427">
          <cell r="C1427" t="str">
            <v>Lesotho, Kingdom of2009</v>
          </cell>
          <cell r="D1427" t="str">
            <v>Lesotho, Kingdom of</v>
          </cell>
          <cell r="E1427">
            <v>2009</v>
          </cell>
          <cell r="F1427">
            <v>0.13433696951573637</v>
          </cell>
        </row>
        <row r="1428">
          <cell r="C1428" t="str">
            <v>Lesotho, Kingdom of2010</v>
          </cell>
          <cell r="D1428" t="str">
            <v>Lesotho, Kingdom of</v>
          </cell>
          <cell r="E1428">
            <v>2010</v>
          </cell>
          <cell r="F1428">
            <v>0.14887204065884566</v>
          </cell>
        </row>
        <row r="1429">
          <cell r="C1429" t="str">
            <v>Lesotho, Kingdom of2011</v>
          </cell>
          <cell r="D1429" t="str">
            <v>Lesotho, Kingdom of</v>
          </cell>
          <cell r="E1429">
            <v>2011</v>
          </cell>
          <cell r="F1429">
            <v>0.15769747057040526</v>
          </cell>
        </row>
        <row r="1430">
          <cell r="C1430" t="str">
            <v>Lesotho, Kingdom of2012</v>
          </cell>
          <cell r="D1430" t="str">
            <v>Lesotho, Kingdom of</v>
          </cell>
          <cell r="E1430">
            <v>2012</v>
          </cell>
          <cell r="F1430">
            <v>0.1383127380903745</v>
          </cell>
        </row>
        <row r="1431">
          <cell r="C1431" t="str">
            <v>Lesotho, Kingdom of2013</v>
          </cell>
          <cell r="D1431" t="str">
            <v>Lesotho, Kingdom of</v>
          </cell>
          <cell r="E1431">
            <v>2013</v>
          </cell>
          <cell r="F1431">
            <v>0.12421549381420102</v>
          </cell>
        </row>
        <row r="1432">
          <cell r="C1432" t="str">
            <v>Lesotho, Kingdom of2014</v>
          </cell>
          <cell r="D1432" t="str">
            <v>Lesotho, Kingdom of</v>
          </cell>
          <cell r="E1432">
            <v>2014</v>
          </cell>
          <cell r="F1432">
            <v>0.14564801552830761</v>
          </cell>
        </row>
        <row r="1433">
          <cell r="C1433" t="str">
            <v>Lesotho, Kingdom of2015</v>
          </cell>
          <cell r="D1433" t="str">
            <v>Lesotho, Kingdom of</v>
          </cell>
          <cell r="E1433">
            <v>2015</v>
          </cell>
          <cell r="F1433">
            <v>0.15423373640601712</v>
          </cell>
        </row>
        <row r="1434">
          <cell r="C1434" t="str">
            <v>Lesotho, Kingdom of2016</v>
          </cell>
          <cell r="D1434" t="str">
            <v>Lesotho, Kingdom of</v>
          </cell>
          <cell r="E1434">
            <v>2016</v>
          </cell>
          <cell r="F1434">
            <v>0.18886180384126672</v>
          </cell>
        </row>
        <row r="1435">
          <cell r="C1435" t="str">
            <v>Lesotho, Kingdom of2017</v>
          </cell>
          <cell r="D1435" t="str">
            <v>Lesotho, Kingdom of</v>
          </cell>
          <cell r="E1435">
            <v>2017</v>
          </cell>
          <cell r="F1435">
            <v>0.17808168060452734</v>
          </cell>
        </row>
        <row r="1436">
          <cell r="C1436" t="str">
            <v>Lesotho, Kingdom of2018</v>
          </cell>
          <cell r="D1436" t="str">
            <v>Lesotho, Kingdom of</v>
          </cell>
          <cell r="E1436">
            <v>2018</v>
          </cell>
          <cell r="F1436">
            <v>0.17923286731475294</v>
          </cell>
        </row>
        <row r="1437">
          <cell r="C1437" t="str">
            <v>Lesotho, Kingdom of2019</v>
          </cell>
          <cell r="D1437" t="str">
            <v>Lesotho, Kingdom of</v>
          </cell>
          <cell r="E1437">
            <v>2019</v>
          </cell>
          <cell r="F1437">
            <v>0.19384123650574009</v>
          </cell>
        </row>
        <row r="1438">
          <cell r="C1438" t="str">
            <v>Lesotho, Kingdom of2020</v>
          </cell>
          <cell r="D1438" t="str">
            <v>Lesotho, Kingdom of</v>
          </cell>
          <cell r="E1438">
            <v>2020</v>
          </cell>
          <cell r="F1438">
            <v>0.22951963915010623</v>
          </cell>
        </row>
        <row r="1439">
          <cell r="C1439" t="str">
            <v>Lesotho, Kingdom of2021</v>
          </cell>
          <cell r="D1439" t="str">
            <v>Lesotho, Kingdom of</v>
          </cell>
          <cell r="E1439">
            <v>2021</v>
          </cell>
          <cell r="F1439">
            <v>0.22441855802479607</v>
          </cell>
        </row>
        <row r="1440">
          <cell r="C1440" t="str">
            <v>Lesotho, Kingdom of2022</v>
          </cell>
          <cell r="D1440" t="str">
            <v>Lesotho, Kingdom of</v>
          </cell>
          <cell r="E1440">
            <v>2022</v>
          </cell>
          <cell r="F1440">
            <v>0.23990717251430058</v>
          </cell>
        </row>
        <row r="1441">
          <cell r="C1441" t="str">
            <v>Lesotho, Kingdom of2023</v>
          </cell>
          <cell r="D1441" t="str">
            <v>Lesotho, Kingdom of</v>
          </cell>
          <cell r="E1441">
            <v>2023</v>
          </cell>
          <cell r="F1441">
            <v>0.17159181841902396</v>
          </cell>
        </row>
        <row r="1442">
          <cell r="C1442" t="str">
            <v>Lithuania2000</v>
          </cell>
          <cell r="D1442" t="str">
            <v>Lithuania</v>
          </cell>
          <cell r="E1442">
            <v>2000</v>
          </cell>
          <cell r="F1442" t="str">
            <v/>
          </cell>
        </row>
        <row r="1443">
          <cell r="C1443" t="str">
            <v>Lithuania2001</v>
          </cell>
          <cell r="D1443" t="str">
            <v>Lithuania</v>
          </cell>
          <cell r="E1443">
            <v>2001</v>
          </cell>
          <cell r="F1443" t="str">
            <v/>
          </cell>
        </row>
        <row r="1444">
          <cell r="C1444" t="str">
            <v>Lithuania2002</v>
          </cell>
          <cell r="D1444" t="str">
            <v>Lithuania</v>
          </cell>
          <cell r="E1444">
            <v>2002</v>
          </cell>
          <cell r="F1444" t="str">
            <v/>
          </cell>
        </row>
        <row r="1445">
          <cell r="C1445" t="str">
            <v>Lithuania2003</v>
          </cell>
          <cell r="D1445" t="str">
            <v>Lithuania</v>
          </cell>
          <cell r="E1445">
            <v>2003</v>
          </cell>
          <cell r="F1445" t="str">
            <v/>
          </cell>
        </row>
        <row r="1446">
          <cell r="C1446" t="str">
            <v>Lithuania2004</v>
          </cell>
          <cell r="D1446" t="str">
            <v>Lithuania</v>
          </cell>
          <cell r="E1446">
            <v>2004</v>
          </cell>
          <cell r="F1446" t="str">
            <v/>
          </cell>
        </row>
        <row r="1447">
          <cell r="C1447" t="str">
            <v>Lithuania2005</v>
          </cell>
          <cell r="D1447" t="str">
            <v>Lithuania</v>
          </cell>
          <cell r="E1447">
            <v>2005</v>
          </cell>
          <cell r="F1447" t="str">
            <v/>
          </cell>
        </row>
        <row r="1448">
          <cell r="C1448" t="str">
            <v>Lithuania2006</v>
          </cell>
          <cell r="D1448" t="str">
            <v>Lithuania</v>
          </cell>
          <cell r="E1448">
            <v>2006</v>
          </cell>
          <cell r="F1448" t="str">
            <v/>
          </cell>
        </row>
        <row r="1449">
          <cell r="C1449" t="str">
            <v>Lithuania2007</v>
          </cell>
          <cell r="D1449" t="str">
            <v>Lithuania</v>
          </cell>
          <cell r="E1449">
            <v>2007</v>
          </cell>
          <cell r="F1449" t="str">
            <v/>
          </cell>
        </row>
        <row r="1450">
          <cell r="C1450" t="str">
            <v>Lithuania2008</v>
          </cell>
          <cell r="D1450" t="str">
            <v>Lithuania</v>
          </cell>
          <cell r="E1450">
            <v>2008</v>
          </cell>
          <cell r="F1450">
            <v>0.11576916658449431</v>
          </cell>
        </row>
        <row r="1451">
          <cell r="C1451" t="str">
            <v>Lithuania2009</v>
          </cell>
          <cell r="D1451" t="str">
            <v>Lithuania</v>
          </cell>
          <cell r="E1451">
            <v>2009</v>
          </cell>
          <cell r="F1451">
            <v>0.12873902252984182</v>
          </cell>
        </row>
        <row r="1452">
          <cell r="C1452" t="str">
            <v>Lithuania2010</v>
          </cell>
          <cell r="D1452" t="str">
            <v>Lithuania</v>
          </cell>
          <cell r="E1452">
            <v>2010</v>
          </cell>
          <cell r="F1452">
            <v>0.14825220818881257</v>
          </cell>
        </row>
        <row r="1453">
          <cell r="C1453" t="str">
            <v>Lithuania2011</v>
          </cell>
          <cell r="D1453" t="str">
            <v>Lithuania</v>
          </cell>
          <cell r="E1453">
            <v>2011</v>
          </cell>
          <cell r="F1453">
            <v>0.14243698195665946</v>
          </cell>
        </row>
        <row r="1454">
          <cell r="C1454" t="str">
            <v>Lithuania2012</v>
          </cell>
          <cell r="D1454" t="str">
            <v>Lithuania</v>
          </cell>
          <cell r="E1454">
            <v>2012</v>
          </cell>
          <cell r="F1454">
            <v>0.15653639093742369</v>
          </cell>
        </row>
        <row r="1455">
          <cell r="C1455" t="str">
            <v>Lithuania2013</v>
          </cell>
          <cell r="D1455" t="str">
            <v>Lithuania</v>
          </cell>
          <cell r="E1455">
            <v>2013</v>
          </cell>
          <cell r="F1455">
            <v>0.17569661261032685</v>
          </cell>
        </row>
        <row r="1456">
          <cell r="C1456" t="str">
            <v>Lithuania2014</v>
          </cell>
          <cell r="D1456" t="str">
            <v>Lithuania</v>
          </cell>
          <cell r="E1456">
            <v>2014</v>
          </cell>
          <cell r="F1456">
            <v>0.21292746731282</v>
          </cell>
        </row>
        <row r="1457">
          <cell r="C1457" t="str">
            <v>Lithuania2015</v>
          </cell>
          <cell r="D1457" t="str">
            <v>Lithuania</v>
          </cell>
          <cell r="E1457">
            <v>2015</v>
          </cell>
          <cell r="F1457">
            <v>0.24846202583661586</v>
          </cell>
        </row>
        <row r="1458">
          <cell r="C1458" t="str">
            <v>Lithuania2016</v>
          </cell>
          <cell r="D1458" t="str">
            <v>Lithuania</v>
          </cell>
          <cell r="E1458">
            <v>2016</v>
          </cell>
          <cell r="F1458">
            <v>0.19389400535790749</v>
          </cell>
        </row>
        <row r="1459">
          <cell r="C1459" t="str">
            <v>Lithuania2017</v>
          </cell>
          <cell r="D1459" t="str">
            <v>Lithuania</v>
          </cell>
          <cell r="E1459">
            <v>2017</v>
          </cell>
          <cell r="F1459">
            <v>0.19054685177798644</v>
          </cell>
        </row>
        <row r="1460">
          <cell r="C1460" t="str">
            <v>Lithuania2018</v>
          </cell>
          <cell r="D1460" t="str">
            <v>Lithuania</v>
          </cell>
          <cell r="E1460">
            <v>2018</v>
          </cell>
          <cell r="F1460">
            <v>0.18578844166753722</v>
          </cell>
        </row>
        <row r="1461">
          <cell r="C1461" t="str">
            <v>Lithuania2019</v>
          </cell>
          <cell r="D1461" t="str">
            <v>Lithuania</v>
          </cell>
          <cell r="E1461">
            <v>2019</v>
          </cell>
          <cell r="F1461">
            <v>0.23693933428129987</v>
          </cell>
        </row>
        <row r="1462">
          <cell r="C1462" t="str">
            <v>Lithuania2020</v>
          </cell>
          <cell r="D1462" t="str">
            <v>Lithuania</v>
          </cell>
          <cell r="E1462">
            <v>2020</v>
          </cell>
          <cell r="F1462">
            <v>0.23983481093141837</v>
          </cell>
        </row>
        <row r="1463">
          <cell r="C1463" t="str">
            <v>Lithuania2021</v>
          </cell>
          <cell r="D1463" t="str">
            <v>Lithuania</v>
          </cell>
          <cell r="E1463">
            <v>2021</v>
          </cell>
          <cell r="F1463">
            <v>0.23512391274460062</v>
          </cell>
        </row>
        <row r="1464">
          <cell r="C1464" t="str">
            <v>Lithuania2022</v>
          </cell>
          <cell r="D1464" t="str">
            <v>Lithuania</v>
          </cell>
          <cell r="E1464">
            <v>2022</v>
          </cell>
          <cell r="F1464">
            <v>0.20427947640436495</v>
          </cell>
        </row>
        <row r="1465">
          <cell r="C1465" t="str">
            <v>Lithuania2023</v>
          </cell>
          <cell r="D1465" t="str">
            <v>Lithuania</v>
          </cell>
          <cell r="E1465">
            <v>2023</v>
          </cell>
          <cell r="F1465">
            <v>0.20037499096211264</v>
          </cell>
        </row>
        <row r="1466">
          <cell r="C1466" t="str">
            <v>Madagascar, Rep. of2000</v>
          </cell>
          <cell r="D1466" t="str">
            <v>Madagascar, Rep. of</v>
          </cell>
          <cell r="E1466">
            <v>2000</v>
          </cell>
          <cell r="F1466" t="str">
            <v/>
          </cell>
        </row>
        <row r="1467">
          <cell r="C1467" t="str">
            <v>Madagascar, Rep. of2001</v>
          </cell>
          <cell r="D1467" t="str">
            <v>Madagascar, Rep. of</v>
          </cell>
          <cell r="E1467">
            <v>2001</v>
          </cell>
          <cell r="F1467" t="str">
            <v/>
          </cell>
        </row>
        <row r="1468">
          <cell r="C1468" t="str">
            <v>Madagascar, Rep. of2002</v>
          </cell>
          <cell r="D1468" t="str">
            <v>Madagascar, Rep. of</v>
          </cell>
          <cell r="E1468">
            <v>2002</v>
          </cell>
          <cell r="F1468" t="str">
            <v/>
          </cell>
        </row>
        <row r="1469">
          <cell r="C1469" t="str">
            <v>Madagascar, Rep. of2003</v>
          </cell>
          <cell r="D1469" t="str">
            <v>Madagascar, Rep. of</v>
          </cell>
          <cell r="E1469">
            <v>2003</v>
          </cell>
          <cell r="F1469" t="str">
            <v/>
          </cell>
        </row>
        <row r="1470">
          <cell r="C1470" t="str">
            <v>Madagascar, Rep. of2004</v>
          </cell>
          <cell r="D1470" t="str">
            <v>Madagascar, Rep. of</v>
          </cell>
          <cell r="E1470">
            <v>2004</v>
          </cell>
          <cell r="F1470" t="str">
            <v/>
          </cell>
        </row>
        <row r="1471">
          <cell r="C1471" t="str">
            <v>Madagascar, Rep. of2005</v>
          </cell>
          <cell r="D1471" t="str">
            <v>Madagascar, Rep. of</v>
          </cell>
          <cell r="E1471">
            <v>2005</v>
          </cell>
          <cell r="F1471">
            <v>0.14808558573349739</v>
          </cell>
        </row>
        <row r="1472">
          <cell r="C1472" t="str">
            <v>Madagascar, Rep. of2006</v>
          </cell>
          <cell r="D1472" t="str">
            <v>Madagascar, Rep. of</v>
          </cell>
          <cell r="E1472">
            <v>2006</v>
          </cell>
          <cell r="F1472">
            <v>0.14294100107907223</v>
          </cell>
        </row>
        <row r="1473">
          <cell r="C1473" t="str">
            <v>Madagascar, Rep. of2007</v>
          </cell>
          <cell r="D1473" t="str">
            <v>Madagascar, Rep. of</v>
          </cell>
          <cell r="E1473">
            <v>2007</v>
          </cell>
          <cell r="F1473">
            <v>0.15787348035980611</v>
          </cell>
        </row>
        <row r="1474">
          <cell r="C1474" t="str">
            <v>Madagascar, Rep. of2008</v>
          </cell>
          <cell r="D1474" t="str">
            <v>Madagascar, Rep. of</v>
          </cell>
          <cell r="E1474">
            <v>2008</v>
          </cell>
          <cell r="F1474">
            <v>0.14616277987196477</v>
          </cell>
        </row>
        <row r="1475">
          <cell r="C1475" t="str">
            <v>Madagascar, Rep. of2009</v>
          </cell>
          <cell r="D1475" t="str">
            <v>Madagascar, Rep. of</v>
          </cell>
          <cell r="E1475">
            <v>2009</v>
          </cell>
          <cell r="F1475">
            <v>0.15633153246683892</v>
          </cell>
        </row>
        <row r="1476">
          <cell r="C1476" t="str">
            <v>Madagascar, Rep. of2010</v>
          </cell>
          <cell r="D1476" t="str">
            <v>Madagascar, Rep. of</v>
          </cell>
          <cell r="E1476">
            <v>2010</v>
          </cell>
          <cell r="F1476">
            <v>0.15464699468166129</v>
          </cell>
        </row>
        <row r="1477">
          <cell r="C1477" t="str">
            <v>Madagascar, Rep. of2011</v>
          </cell>
          <cell r="D1477" t="str">
            <v>Madagascar, Rep. of</v>
          </cell>
          <cell r="E1477">
            <v>2011</v>
          </cell>
          <cell r="F1477">
            <v>0.16021811335325231</v>
          </cell>
        </row>
        <row r="1478">
          <cell r="C1478" t="str">
            <v>Madagascar, Rep. of2012</v>
          </cell>
          <cell r="D1478" t="str">
            <v>Madagascar, Rep. of</v>
          </cell>
          <cell r="E1478">
            <v>2012</v>
          </cell>
          <cell r="F1478">
            <v>0.16152364161749164</v>
          </cell>
        </row>
        <row r="1479">
          <cell r="C1479" t="str">
            <v>Madagascar, Rep. of2013</v>
          </cell>
          <cell r="D1479" t="str">
            <v>Madagascar, Rep. of</v>
          </cell>
          <cell r="E1479">
            <v>2013</v>
          </cell>
          <cell r="F1479">
            <v>0.15110647321045628</v>
          </cell>
        </row>
        <row r="1480">
          <cell r="C1480" t="str">
            <v>Madagascar, Rep. of2014</v>
          </cell>
          <cell r="D1480" t="str">
            <v>Madagascar, Rep. of</v>
          </cell>
          <cell r="E1480">
            <v>2014</v>
          </cell>
          <cell r="F1480">
            <v>0.13978378599309818</v>
          </cell>
        </row>
        <row r="1481">
          <cell r="C1481" t="str">
            <v>Madagascar, Rep. of2015</v>
          </cell>
          <cell r="D1481" t="str">
            <v>Madagascar, Rep. of</v>
          </cell>
          <cell r="E1481">
            <v>2015</v>
          </cell>
          <cell r="F1481">
            <v>0.13767189973154542</v>
          </cell>
        </row>
        <row r="1482">
          <cell r="C1482" t="str">
            <v>Madagascar, Rep. of2016</v>
          </cell>
          <cell r="D1482" t="str">
            <v>Madagascar, Rep. of</v>
          </cell>
          <cell r="E1482">
            <v>2016</v>
          </cell>
          <cell r="F1482">
            <v>0.13630150879997205</v>
          </cell>
        </row>
        <row r="1483">
          <cell r="C1483" t="str">
            <v>Madagascar, Rep. of2017</v>
          </cell>
          <cell r="D1483" t="str">
            <v>Madagascar, Rep. of</v>
          </cell>
          <cell r="E1483">
            <v>2017</v>
          </cell>
          <cell r="F1483">
            <v>0.13178041629997772</v>
          </cell>
        </row>
        <row r="1484">
          <cell r="C1484" t="str">
            <v>Madagascar, Rep. of2018</v>
          </cell>
          <cell r="D1484" t="str">
            <v>Madagascar, Rep. of</v>
          </cell>
          <cell r="E1484">
            <v>2018</v>
          </cell>
          <cell r="F1484">
            <v>0.13653382802807376</v>
          </cell>
        </row>
        <row r="1485">
          <cell r="C1485" t="str">
            <v>Madagascar, Rep. of2019</v>
          </cell>
          <cell r="D1485" t="str">
            <v>Madagascar, Rep. of</v>
          </cell>
          <cell r="E1485">
            <v>2019</v>
          </cell>
          <cell r="F1485">
            <v>0.13434371961375466</v>
          </cell>
        </row>
        <row r="1486">
          <cell r="C1486" t="str">
            <v>Madagascar, Rep. of2020</v>
          </cell>
          <cell r="D1486" t="str">
            <v>Madagascar, Rep. of</v>
          </cell>
          <cell r="E1486">
            <v>2020</v>
          </cell>
          <cell r="F1486">
            <v>0.11932839582952588</v>
          </cell>
        </row>
        <row r="1487">
          <cell r="C1487" t="str">
            <v>Madagascar, Rep. of2021</v>
          </cell>
          <cell r="D1487" t="str">
            <v>Madagascar, Rep. of</v>
          </cell>
          <cell r="E1487">
            <v>2021</v>
          </cell>
          <cell r="F1487">
            <v>0.11047786393245664</v>
          </cell>
        </row>
        <row r="1488">
          <cell r="C1488" t="str">
            <v>Madagascar, Rep. of2022</v>
          </cell>
          <cell r="D1488" t="str">
            <v>Madagascar, Rep. of</v>
          </cell>
          <cell r="E1488">
            <v>2022</v>
          </cell>
          <cell r="F1488">
            <v>0.11192541888745809</v>
          </cell>
        </row>
        <row r="1489">
          <cell r="C1489" t="str">
            <v>Madagascar, Rep. of2023</v>
          </cell>
          <cell r="D1489" t="str">
            <v>Madagascar, Rep. of</v>
          </cell>
          <cell r="E1489">
            <v>2023</v>
          </cell>
          <cell r="F1489">
            <v>0.12397491905998166</v>
          </cell>
        </row>
        <row r="1490">
          <cell r="C1490" t="str">
            <v>Malawi2000</v>
          </cell>
          <cell r="D1490" t="str">
            <v>Malawi</v>
          </cell>
          <cell r="E1490">
            <v>2000</v>
          </cell>
          <cell r="F1490" t="str">
            <v/>
          </cell>
        </row>
        <row r="1491">
          <cell r="C1491" t="str">
            <v>Malawi2001</v>
          </cell>
          <cell r="D1491" t="str">
            <v>Malawi</v>
          </cell>
          <cell r="E1491">
            <v>2001</v>
          </cell>
          <cell r="F1491" t="str">
            <v/>
          </cell>
        </row>
        <row r="1492">
          <cell r="C1492" t="str">
            <v>Malawi2002</v>
          </cell>
          <cell r="D1492" t="str">
            <v>Malawi</v>
          </cell>
          <cell r="E1492">
            <v>2002</v>
          </cell>
          <cell r="F1492" t="str">
            <v/>
          </cell>
        </row>
        <row r="1493">
          <cell r="C1493" t="str">
            <v>Malawi2003</v>
          </cell>
          <cell r="D1493" t="str">
            <v>Malawi</v>
          </cell>
          <cell r="E1493">
            <v>2003</v>
          </cell>
          <cell r="F1493" t="str">
            <v/>
          </cell>
        </row>
        <row r="1494">
          <cell r="C1494" t="str">
            <v>Malawi2004</v>
          </cell>
          <cell r="D1494" t="str">
            <v>Malawi</v>
          </cell>
          <cell r="E1494">
            <v>2004</v>
          </cell>
          <cell r="F1494" t="str">
            <v/>
          </cell>
        </row>
        <row r="1495">
          <cell r="C1495" t="str">
            <v>Malawi2005</v>
          </cell>
          <cell r="D1495" t="str">
            <v>Malawi</v>
          </cell>
          <cell r="E1495">
            <v>2005</v>
          </cell>
          <cell r="F1495" t="str">
            <v/>
          </cell>
        </row>
        <row r="1496">
          <cell r="C1496" t="str">
            <v>Malawi2006</v>
          </cell>
          <cell r="D1496" t="str">
            <v>Malawi</v>
          </cell>
          <cell r="E1496">
            <v>2006</v>
          </cell>
          <cell r="F1496" t="str">
            <v/>
          </cell>
        </row>
        <row r="1497">
          <cell r="C1497" t="str">
            <v>Malawi2007</v>
          </cell>
          <cell r="D1497" t="str">
            <v>Malawi</v>
          </cell>
          <cell r="E1497">
            <v>2007</v>
          </cell>
          <cell r="F1497" t="str">
            <v/>
          </cell>
        </row>
        <row r="1498">
          <cell r="C1498" t="str">
            <v>Malawi2008</v>
          </cell>
          <cell r="D1498" t="str">
            <v>Malawi</v>
          </cell>
          <cell r="E1498">
            <v>2008</v>
          </cell>
          <cell r="F1498" t="str">
            <v/>
          </cell>
        </row>
        <row r="1499">
          <cell r="C1499" t="str">
            <v>Malawi2009</v>
          </cell>
          <cell r="D1499" t="str">
            <v>Malawi</v>
          </cell>
          <cell r="E1499">
            <v>2009</v>
          </cell>
          <cell r="F1499" t="str">
            <v/>
          </cell>
        </row>
        <row r="1500">
          <cell r="C1500" t="str">
            <v>Malawi2010</v>
          </cell>
          <cell r="D1500" t="str">
            <v>Malawi</v>
          </cell>
          <cell r="E1500">
            <v>2010</v>
          </cell>
          <cell r="F1500" t="str">
            <v/>
          </cell>
        </row>
        <row r="1501">
          <cell r="C1501" t="str">
            <v>Malawi2011</v>
          </cell>
          <cell r="D1501" t="str">
            <v>Malawi</v>
          </cell>
          <cell r="E1501">
            <v>2011</v>
          </cell>
          <cell r="F1501" t="str">
            <v/>
          </cell>
        </row>
        <row r="1502">
          <cell r="C1502" t="str">
            <v>Malawi2012</v>
          </cell>
          <cell r="D1502" t="str">
            <v>Malawi</v>
          </cell>
          <cell r="E1502">
            <v>2012</v>
          </cell>
          <cell r="F1502" t="str">
            <v/>
          </cell>
        </row>
        <row r="1503">
          <cell r="C1503" t="str">
            <v>Malawi2013</v>
          </cell>
          <cell r="D1503" t="str">
            <v>Malawi</v>
          </cell>
          <cell r="E1503">
            <v>2013</v>
          </cell>
          <cell r="F1503" t="str">
            <v/>
          </cell>
        </row>
        <row r="1504">
          <cell r="C1504" t="str">
            <v>Malawi2014</v>
          </cell>
          <cell r="D1504" t="str">
            <v>Malawi</v>
          </cell>
          <cell r="E1504">
            <v>2014</v>
          </cell>
          <cell r="F1504" t="str">
            <v/>
          </cell>
        </row>
        <row r="1505">
          <cell r="C1505" t="str">
            <v>Malawi2015</v>
          </cell>
          <cell r="D1505" t="str">
            <v>Malawi</v>
          </cell>
          <cell r="E1505">
            <v>2015</v>
          </cell>
          <cell r="F1505">
            <v>0.15788608799894263</v>
          </cell>
        </row>
        <row r="1506">
          <cell r="C1506" t="str">
            <v>Malawi2016</v>
          </cell>
          <cell r="D1506" t="str">
            <v>Malawi</v>
          </cell>
          <cell r="E1506">
            <v>2016</v>
          </cell>
          <cell r="F1506">
            <v>0.16845565582172639</v>
          </cell>
        </row>
        <row r="1507">
          <cell r="C1507" t="str">
            <v>Malawi2017</v>
          </cell>
          <cell r="D1507" t="str">
            <v>Malawi</v>
          </cell>
          <cell r="E1507">
            <v>2017</v>
          </cell>
          <cell r="F1507">
            <v>0.19387796802191914</v>
          </cell>
        </row>
        <row r="1508">
          <cell r="C1508" t="str">
            <v>Malawi2018</v>
          </cell>
          <cell r="D1508" t="str">
            <v>Malawi</v>
          </cell>
          <cell r="E1508">
            <v>2018</v>
          </cell>
          <cell r="F1508">
            <v>0.20847939977143029</v>
          </cell>
        </row>
        <row r="1509">
          <cell r="C1509" t="str">
            <v>Malawi2019</v>
          </cell>
          <cell r="D1509" t="str">
            <v>Malawi</v>
          </cell>
          <cell r="E1509">
            <v>2019</v>
          </cell>
          <cell r="F1509">
            <v>0.21016822293495055</v>
          </cell>
        </row>
        <row r="1510">
          <cell r="C1510" t="str">
            <v>Malawi2020</v>
          </cell>
          <cell r="D1510" t="str">
            <v>Malawi</v>
          </cell>
          <cell r="E1510">
            <v>2020</v>
          </cell>
          <cell r="F1510">
            <v>0.21266773697236924</v>
          </cell>
        </row>
        <row r="1511">
          <cell r="C1511" t="str">
            <v>Malawi2021</v>
          </cell>
          <cell r="D1511" t="str">
            <v>Malawi</v>
          </cell>
          <cell r="E1511">
            <v>2021</v>
          </cell>
          <cell r="F1511">
            <v>0.21223667432382762</v>
          </cell>
        </row>
        <row r="1512">
          <cell r="C1512" t="str">
            <v>Malawi2022</v>
          </cell>
          <cell r="D1512" t="str">
            <v>Malawi</v>
          </cell>
          <cell r="E1512">
            <v>2022</v>
          </cell>
          <cell r="F1512">
            <v>0.22432236995692911</v>
          </cell>
        </row>
        <row r="1513">
          <cell r="C1513" t="str">
            <v>Malawi2023</v>
          </cell>
          <cell r="D1513" t="str">
            <v>Malawi</v>
          </cell>
          <cell r="E1513">
            <v>2023</v>
          </cell>
          <cell r="F1513">
            <v>0.2007340493002607</v>
          </cell>
        </row>
        <row r="1514">
          <cell r="C1514" t="str">
            <v>Malaysia2000</v>
          </cell>
          <cell r="D1514" t="str">
            <v>Malaysia</v>
          </cell>
          <cell r="E1514">
            <v>2000</v>
          </cell>
          <cell r="F1514" t="str">
            <v/>
          </cell>
        </row>
        <row r="1515">
          <cell r="C1515" t="str">
            <v>Malaysia2001</v>
          </cell>
          <cell r="D1515" t="str">
            <v>Malaysia</v>
          </cell>
          <cell r="E1515">
            <v>2001</v>
          </cell>
          <cell r="F1515" t="str">
            <v/>
          </cell>
        </row>
        <row r="1516">
          <cell r="C1516" t="str">
            <v>Malaysia2002</v>
          </cell>
          <cell r="D1516" t="str">
            <v>Malaysia</v>
          </cell>
          <cell r="E1516">
            <v>2002</v>
          </cell>
          <cell r="F1516" t="str">
            <v/>
          </cell>
        </row>
        <row r="1517">
          <cell r="C1517" t="str">
            <v>Malaysia2003</v>
          </cell>
          <cell r="D1517" t="str">
            <v>Malaysia</v>
          </cell>
          <cell r="E1517">
            <v>2003</v>
          </cell>
          <cell r="F1517" t="str">
            <v/>
          </cell>
        </row>
        <row r="1518">
          <cell r="C1518" t="str">
            <v>Malaysia2004</v>
          </cell>
          <cell r="D1518" t="str">
            <v>Malaysia</v>
          </cell>
          <cell r="E1518">
            <v>2004</v>
          </cell>
          <cell r="F1518" t="str">
            <v/>
          </cell>
        </row>
        <row r="1519">
          <cell r="C1519" t="str">
            <v>Malaysia2005</v>
          </cell>
          <cell r="D1519" t="str">
            <v>Malaysia</v>
          </cell>
          <cell r="E1519">
            <v>2005</v>
          </cell>
          <cell r="F1519">
            <v>0.15065978682165357</v>
          </cell>
        </row>
        <row r="1520">
          <cell r="C1520" t="str">
            <v>Malaysia2006</v>
          </cell>
          <cell r="D1520" t="str">
            <v>Malaysia</v>
          </cell>
          <cell r="E1520">
            <v>2006</v>
          </cell>
          <cell r="F1520">
            <v>0.14706835115137012</v>
          </cell>
        </row>
        <row r="1521">
          <cell r="C1521" t="str">
            <v>Malaysia2007</v>
          </cell>
          <cell r="D1521" t="str">
            <v>Malaysia</v>
          </cell>
          <cell r="E1521">
            <v>2007</v>
          </cell>
          <cell r="F1521">
            <v>0.14812790974100615</v>
          </cell>
        </row>
        <row r="1522">
          <cell r="C1522" t="str">
            <v>Malaysia2008</v>
          </cell>
          <cell r="D1522" t="str">
            <v>Malaysia</v>
          </cell>
          <cell r="E1522">
            <v>2008</v>
          </cell>
          <cell r="F1522">
            <v>0.16061906456117214</v>
          </cell>
        </row>
        <row r="1523">
          <cell r="C1523" t="str">
            <v>Malaysia2009</v>
          </cell>
          <cell r="D1523" t="str">
            <v>Malaysia</v>
          </cell>
          <cell r="E1523">
            <v>2009</v>
          </cell>
          <cell r="F1523">
            <v>0.18214550384677594</v>
          </cell>
        </row>
        <row r="1524">
          <cell r="C1524" t="str">
            <v>Malaysia2010</v>
          </cell>
          <cell r="D1524" t="str">
            <v>Malaysia</v>
          </cell>
          <cell r="E1524">
            <v>2010</v>
          </cell>
          <cell r="F1524">
            <v>0.17450290299939672</v>
          </cell>
        </row>
        <row r="1525">
          <cell r="C1525" t="str">
            <v>Malaysia2011</v>
          </cell>
          <cell r="D1525" t="str">
            <v>Malaysia</v>
          </cell>
          <cell r="E1525">
            <v>2011</v>
          </cell>
          <cell r="F1525">
            <v>0.15462612430367326</v>
          </cell>
        </row>
        <row r="1526">
          <cell r="C1526" t="str">
            <v>Malaysia2012</v>
          </cell>
          <cell r="D1526" t="str">
            <v>Malaysia</v>
          </cell>
          <cell r="E1526">
            <v>2012</v>
          </cell>
          <cell r="F1526">
            <v>0.15537297444822057</v>
          </cell>
        </row>
        <row r="1527">
          <cell r="C1527" t="str">
            <v>Malaysia2013</v>
          </cell>
          <cell r="D1527" t="str">
            <v>Malaysia</v>
          </cell>
          <cell r="E1527">
            <v>2013</v>
          </cell>
          <cell r="F1527">
            <v>0.1491448280185711</v>
          </cell>
        </row>
        <row r="1528">
          <cell r="C1528" t="str">
            <v>Malaysia2014</v>
          </cell>
          <cell r="D1528" t="str">
            <v>Malaysia</v>
          </cell>
          <cell r="E1528">
            <v>2014</v>
          </cell>
          <cell r="F1528">
            <v>0.15887547456689941</v>
          </cell>
        </row>
        <row r="1529">
          <cell r="C1529" t="str">
            <v>Malaysia2015</v>
          </cell>
          <cell r="D1529" t="str">
            <v>Malaysia</v>
          </cell>
          <cell r="E1529">
            <v>2015</v>
          </cell>
          <cell r="F1529">
            <v>0.16712413489608072</v>
          </cell>
        </row>
        <row r="1530">
          <cell r="C1530" t="str">
            <v>Malaysia2016</v>
          </cell>
          <cell r="D1530" t="str">
            <v>Malaysia</v>
          </cell>
          <cell r="E1530">
            <v>2016</v>
          </cell>
          <cell r="F1530">
            <v>0.17021365930152352</v>
          </cell>
        </row>
        <row r="1531">
          <cell r="C1531" t="str">
            <v>Malaysia2017</v>
          </cell>
          <cell r="D1531" t="str">
            <v>Malaysia</v>
          </cell>
          <cell r="E1531">
            <v>2017</v>
          </cell>
          <cell r="F1531">
            <v>0.17800947457656485</v>
          </cell>
        </row>
        <row r="1532">
          <cell r="C1532" t="str">
            <v>Malaysia2018</v>
          </cell>
          <cell r="D1532" t="str">
            <v>Malaysia</v>
          </cell>
          <cell r="E1532">
            <v>2018</v>
          </cell>
          <cell r="F1532">
            <v>0.18099502670159787</v>
          </cell>
        </row>
        <row r="1533">
          <cell r="C1533" t="str">
            <v>Malaysia2019</v>
          </cell>
          <cell r="D1533" t="str">
            <v>Malaysia</v>
          </cell>
          <cell r="E1533">
            <v>2019</v>
          </cell>
          <cell r="F1533">
            <v>0.18634832603855792</v>
          </cell>
        </row>
        <row r="1534">
          <cell r="C1534" t="str">
            <v>Malaysia2020</v>
          </cell>
          <cell r="D1534" t="str">
            <v>Malaysia</v>
          </cell>
          <cell r="E1534">
            <v>2020</v>
          </cell>
          <cell r="F1534">
            <v>0.18876199900952556</v>
          </cell>
        </row>
        <row r="1535">
          <cell r="C1535" t="str">
            <v>Malaysia2021</v>
          </cell>
          <cell r="D1535" t="str">
            <v>Malaysia</v>
          </cell>
          <cell r="E1535">
            <v>2021</v>
          </cell>
          <cell r="F1535">
            <v>0.19226711657112042</v>
          </cell>
        </row>
        <row r="1536">
          <cell r="C1536" t="str">
            <v>Malaysia2022</v>
          </cell>
          <cell r="D1536" t="str">
            <v>Malaysia</v>
          </cell>
          <cell r="E1536">
            <v>2022</v>
          </cell>
          <cell r="F1536">
            <v>0.18991898715891972</v>
          </cell>
        </row>
        <row r="1537">
          <cell r="C1537" t="str">
            <v>Malaysia2023</v>
          </cell>
          <cell r="D1537" t="str">
            <v>Malaysia</v>
          </cell>
          <cell r="E1537">
            <v>2023</v>
          </cell>
          <cell r="F1537">
            <v>0.18896738906179236</v>
          </cell>
        </row>
        <row r="1538">
          <cell r="C1538" t="str">
            <v>Maldives2000</v>
          </cell>
          <cell r="D1538" t="str">
            <v>Maldives</v>
          </cell>
          <cell r="E1538">
            <v>2000</v>
          </cell>
          <cell r="F1538" t="str">
            <v/>
          </cell>
        </row>
        <row r="1539">
          <cell r="C1539" t="str">
            <v>Maldives2001</v>
          </cell>
          <cell r="D1539" t="str">
            <v>Maldives</v>
          </cell>
          <cell r="E1539">
            <v>2001</v>
          </cell>
          <cell r="F1539" t="str">
            <v/>
          </cell>
        </row>
        <row r="1540">
          <cell r="C1540" t="str">
            <v>Maldives2002</v>
          </cell>
          <cell r="D1540" t="str">
            <v>Maldives</v>
          </cell>
          <cell r="E1540">
            <v>2002</v>
          </cell>
          <cell r="F1540" t="str">
            <v/>
          </cell>
        </row>
        <row r="1541">
          <cell r="C1541" t="str">
            <v>Maldives2003</v>
          </cell>
          <cell r="D1541" t="str">
            <v>Maldives</v>
          </cell>
          <cell r="E1541">
            <v>2003</v>
          </cell>
          <cell r="F1541" t="str">
            <v/>
          </cell>
        </row>
        <row r="1542">
          <cell r="C1542" t="str">
            <v>Maldives2004</v>
          </cell>
          <cell r="D1542" t="str">
            <v>Maldives</v>
          </cell>
          <cell r="E1542">
            <v>2004</v>
          </cell>
          <cell r="F1542" t="str">
            <v/>
          </cell>
        </row>
        <row r="1543">
          <cell r="C1543" t="str">
            <v>Maldives2005</v>
          </cell>
          <cell r="D1543" t="str">
            <v>Maldives</v>
          </cell>
          <cell r="E1543">
            <v>2005</v>
          </cell>
          <cell r="F1543" t="str">
            <v/>
          </cell>
        </row>
        <row r="1544">
          <cell r="C1544" t="str">
            <v>Maldives2006</v>
          </cell>
          <cell r="D1544" t="str">
            <v>Maldives</v>
          </cell>
          <cell r="E1544">
            <v>2006</v>
          </cell>
          <cell r="F1544" t="str">
            <v/>
          </cell>
        </row>
        <row r="1545">
          <cell r="C1545" t="str">
            <v>Maldives2007</v>
          </cell>
          <cell r="D1545" t="str">
            <v>Maldives</v>
          </cell>
          <cell r="E1545">
            <v>2007</v>
          </cell>
          <cell r="F1545" t="str">
            <v/>
          </cell>
        </row>
        <row r="1546">
          <cell r="C1546" t="str">
            <v>Maldives2008</v>
          </cell>
          <cell r="D1546" t="str">
            <v>Maldives</v>
          </cell>
          <cell r="E1546">
            <v>2008</v>
          </cell>
          <cell r="F1546" t="str">
            <v/>
          </cell>
        </row>
        <row r="1547">
          <cell r="C1547" t="str">
            <v>Maldives2009</v>
          </cell>
          <cell r="D1547" t="str">
            <v>Maldives</v>
          </cell>
          <cell r="E1547">
            <v>2009</v>
          </cell>
          <cell r="F1547" t="str">
            <v/>
          </cell>
        </row>
        <row r="1548">
          <cell r="C1548" t="str">
            <v>Maldives2010</v>
          </cell>
          <cell r="D1548" t="str">
            <v>Maldives</v>
          </cell>
          <cell r="E1548">
            <v>2010</v>
          </cell>
          <cell r="F1548" t="str">
            <v/>
          </cell>
        </row>
        <row r="1549">
          <cell r="C1549" t="str">
            <v>Maldives2011</v>
          </cell>
          <cell r="D1549" t="str">
            <v>Maldives</v>
          </cell>
          <cell r="E1549">
            <v>2011</v>
          </cell>
          <cell r="F1549" t="str">
            <v/>
          </cell>
        </row>
        <row r="1550">
          <cell r="C1550" t="str">
            <v>Maldives2012</v>
          </cell>
          <cell r="D1550" t="str">
            <v>Maldives</v>
          </cell>
          <cell r="E1550">
            <v>2012</v>
          </cell>
          <cell r="F1550">
            <v>0.37247826056626154</v>
          </cell>
        </row>
        <row r="1551">
          <cell r="C1551" t="str">
            <v>Maldives2013</v>
          </cell>
          <cell r="D1551" t="str">
            <v>Maldives</v>
          </cell>
          <cell r="E1551">
            <v>2013</v>
          </cell>
          <cell r="F1551">
            <v>0.41131900769733037</v>
          </cell>
        </row>
        <row r="1552">
          <cell r="C1552" t="str">
            <v>Maldives2014</v>
          </cell>
          <cell r="D1552" t="str">
            <v>Maldives</v>
          </cell>
          <cell r="E1552">
            <v>2014</v>
          </cell>
          <cell r="F1552">
            <v>0.44471570775786307</v>
          </cell>
        </row>
        <row r="1553">
          <cell r="C1553" t="str">
            <v>Maldives2015</v>
          </cell>
          <cell r="D1553" t="str">
            <v>Maldives</v>
          </cell>
          <cell r="E1553">
            <v>2015</v>
          </cell>
          <cell r="F1553">
            <v>0.41499249841042751</v>
          </cell>
        </row>
        <row r="1554">
          <cell r="C1554" t="str">
            <v>Maldives2016</v>
          </cell>
          <cell r="D1554" t="str">
            <v>Maldives</v>
          </cell>
          <cell r="E1554">
            <v>2016</v>
          </cell>
          <cell r="F1554">
            <v>0.44577783723864944</v>
          </cell>
        </row>
        <row r="1555">
          <cell r="C1555" t="str">
            <v>Maldives2017</v>
          </cell>
          <cell r="D1555" t="str">
            <v>Maldives</v>
          </cell>
          <cell r="E1555">
            <v>2017</v>
          </cell>
          <cell r="F1555">
            <v>0.44875033644285378</v>
          </cell>
        </row>
        <row r="1556">
          <cell r="C1556" t="str">
            <v>Maldives2018</v>
          </cell>
          <cell r="D1556" t="str">
            <v>Maldives</v>
          </cell>
          <cell r="E1556">
            <v>2018</v>
          </cell>
          <cell r="F1556">
            <v>0.44736797957907964</v>
          </cell>
        </row>
        <row r="1557">
          <cell r="C1557" t="str">
            <v>Maldives2019</v>
          </cell>
          <cell r="D1557" t="str">
            <v>Maldives</v>
          </cell>
          <cell r="E1557">
            <v>2019</v>
          </cell>
          <cell r="F1557">
            <v>0.46396059565643755</v>
          </cell>
        </row>
        <row r="1558">
          <cell r="C1558" t="str">
            <v>Maldives2020</v>
          </cell>
          <cell r="D1558" t="str">
            <v>Maldives</v>
          </cell>
          <cell r="E1558">
            <v>2020</v>
          </cell>
          <cell r="F1558">
            <v>0.46268068833259018</v>
          </cell>
        </row>
        <row r="1559">
          <cell r="C1559" t="str">
            <v>Maldives2021</v>
          </cell>
          <cell r="D1559" t="str">
            <v>Maldives</v>
          </cell>
          <cell r="E1559">
            <v>2021</v>
          </cell>
          <cell r="F1559">
            <v>0.46882265972504278</v>
          </cell>
        </row>
        <row r="1560">
          <cell r="C1560" t="str">
            <v>Maldives2022</v>
          </cell>
          <cell r="D1560" t="str">
            <v>Maldives</v>
          </cell>
          <cell r="E1560">
            <v>2022</v>
          </cell>
          <cell r="F1560">
            <v>0.50724879366027287</v>
          </cell>
        </row>
        <row r="1561">
          <cell r="C1561" t="str">
            <v>Maldives2023</v>
          </cell>
          <cell r="D1561" t="str">
            <v>Maldives</v>
          </cell>
          <cell r="E1561">
            <v>2023</v>
          </cell>
          <cell r="F1561">
            <v>0.50607160397264828</v>
          </cell>
        </row>
        <row r="1562">
          <cell r="C1562" t="str">
            <v>Mauritius2000</v>
          </cell>
          <cell r="D1562" t="str">
            <v>Mauritius</v>
          </cell>
          <cell r="E1562">
            <v>2000</v>
          </cell>
          <cell r="F1562" t="str">
            <v/>
          </cell>
        </row>
        <row r="1563">
          <cell r="C1563" t="str">
            <v>Mauritius2001</v>
          </cell>
          <cell r="D1563" t="str">
            <v>Mauritius</v>
          </cell>
          <cell r="E1563">
            <v>2001</v>
          </cell>
          <cell r="F1563" t="str">
            <v/>
          </cell>
        </row>
        <row r="1564">
          <cell r="C1564" t="str">
            <v>Mauritius2002</v>
          </cell>
          <cell r="D1564" t="str">
            <v>Mauritius</v>
          </cell>
          <cell r="E1564">
            <v>2002</v>
          </cell>
          <cell r="F1564" t="str">
            <v/>
          </cell>
        </row>
        <row r="1565">
          <cell r="C1565" t="str">
            <v>Mauritius2003</v>
          </cell>
          <cell r="D1565" t="str">
            <v>Mauritius</v>
          </cell>
          <cell r="E1565">
            <v>2003</v>
          </cell>
          <cell r="F1565" t="str">
            <v/>
          </cell>
        </row>
        <row r="1566">
          <cell r="C1566" t="str">
            <v>Mauritius2004</v>
          </cell>
          <cell r="D1566" t="str">
            <v>Mauritius</v>
          </cell>
          <cell r="E1566">
            <v>2004</v>
          </cell>
          <cell r="F1566" t="str">
            <v/>
          </cell>
        </row>
        <row r="1567">
          <cell r="C1567" t="str">
            <v>Mauritius2005</v>
          </cell>
          <cell r="D1567" t="str">
            <v>Mauritius</v>
          </cell>
          <cell r="E1567">
            <v>2005</v>
          </cell>
          <cell r="F1567" t="str">
            <v/>
          </cell>
        </row>
        <row r="1568">
          <cell r="C1568" t="str">
            <v>Mauritius2006</v>
          </cell>
          <cell r="D1568" t="str">
            <v>Mauritius</v>
          </cell>
          <cell r="E1568">
            <v>2006</v>
          </cell>
          <cell r="F1568" t="str">
            <v/>
          </cell>
        </row>
        <row r="1569">
          <cell r="C1569" t="str">
            <v>Mauritius2007</v>
          </cell>
          <cell r="D1569" t="str">
            <v>Mauritius</v>
          </cell>
          <cell r="E1569">
            <v>2007</v>
          </cell>
          <cell r="F1569" t="str">
            <v/>
          </cell>
        </row>
        <row r="1570">
          <cell r="C1570" t="str">
            <v>Mauritius2008</v>
          </cell>
          <cell r="D1570" t="str">
            <v>Mauritius</v>
          </cell>
          <cell r="E1570">
            <v>2008</v>
          </cell>
          <cell r="F1570" t="str">
            <v/>
          </cell>
        </row>
        <row r="1571">
          <cell r="C1571" t="str">
            <v>Mauritius2009</v>
          </cell>
          <cell r="D1571" t="str">
            <v>Mauritius</v>
          </cell>
          <cell r="E1571">
            <v>2009</v>
          </cell>
          <cell r="F1571">
            <v>0.15354529920016791</v>
          </cell>
        </row>
        <row r="1572">
          <cell r="C1572" t="str">
            <v>Mauritius2010</v>
          </cell>
          <cell r="D1572" t="str">
            <v>Mauritius</v>
          </cell>
          <cell r="E1572">
            <v>2010</v>
          </cell>
          <cell r="F1572">
            <v>0.15999351728549788</v>
          </cell>
        </row>
        <row r="1573">
          <cell r="C1573" t="str">
            <v>Mauritius2011</v>
          </cell>
          <cell r="D1573" t="str">
            <v>Mauritius</v>
          </cell>
          <cell r="E1573">
            <v>2011</v>
          </cell>
          <cell r="F1573">
            <v>0.15662227770369691</v>
          </cell>
        </row>
        <row r="1574">
          <cell r="C1574" t="str">
            <v>Mauritius2012</v>
          </cell>
          <cell r="D1574" t="str">
            <v>Mauritius</v>
          </cell>
          <cell r="E1574">
            <v>2012</v>
          </cell>
          <cell r="F1574">
            <v>0.17090056720664182</v>
          </cell>
        </row>
        <row r="1575">
          <cell r="C1575" t="str">
            <v>Mauritius2013</v>
          </cell>
          <cell r="D1575" t="str">
            <v>Mauritius</v>
          </cell>
          <cell r="E1575">
            <v>2013</v>
          </cell>
          <cell r="F1575">
            <v>0.1729564128704226</v>
          </cell>
        </row>
        <row r="1576">
          <cell r="C1576" t="str">
            <v>Mauritius2014</v>
          </cell>
          <cell r="D1576" t="str">
            <v>Mauritius</v>
          </cell>
          <cell r="E1576">
            <v>2014</v>
          </cell>
          <cell r="F1576">
            <v>0.17079466277427291</v>
          </cell>
        </row>
        <row r="1577">
          <cell r="C1577" t="str">
            <v>Mauritius2015</v>
          </cell>
          <cell r="D1577" t="str">
            <v>Mauritius</v>
          </cell>
          <cell r="E1577">
            <v>2015</v>
          </cell>
          <cell r="F1577">
            <v>0.18383057849063164</v>
          </cell>
        </row>
        <row r="1578">
          <cell r="C1578" t="str">
            <v>Mauritius2016</v>
          </cell>
          <cell r="D1578" t="str">
            <v>Mauritius</v>
          </cell>
          <cell r="E1578">
            <v>2016</v>
          </cell>
          <cell r="F1578">
            <v>0.1823576813006115</v>
          </cell>
        </row>
        <row r="1579">
          <cell r="C1579" t="str">
            <v>Mauritius2017</v>
          </cell>
          <cell r="D1579" t="str">
            <v>Mauritius</v>
          </cell>
          <cell r="E1579">
            <v>2017</v>
          </cell>
          <cell r="F1579">
            <v>0.18752418294851642</v>
          </cell>
        </row>
        <row r="1580">
          <cell r="C1580" t="str">
            <v>Mauritius2018</v>
          </cell>
          <cell r="D1580" t="str">
            <v>Mauritius</v>
          </cell>
          <cell r="E1580">
            <v>2018</v>
          </cell>
          <cell r="F1580">
            <v>0.19243484012944884</v>
          </cell>
        </row>
        <row r="1581">
          <cell r="C1581" t="str">
            <v>Mauritius2019</v>
          </cell>
          <cell r="D1581" t="str">
            <v>Mauritius</v>
          </cell>
          <cell r="E1581">
            <v>2019</v>
          </cell>
          <cell r="F1581">
            <v>0.19600371347647474</v>
          </cell>
        </row>
        <row r="1582">
          <cell r="C1582" t="str">
            <v>Mauritius2020</v>
          </cell>
          <cell r="D1582" t="str">
            <v>Mauritius</v>
          </cell>
          <cell r="E1582">
            <v>2020</v>
          </cell>
          <cell r="F1582">
            <v>0.19707844948950715</v>
          </cell>
        </row>
        <row r="1583">
          <cell r="C1583" t="str">
            <v>Mauritius2021</v>
          </cell>
          <cell r="D1583" t="str">
            <v>Mauritius</v>
          </cell>
          <cell r="E1583">
            <v>2021</v>
          </cell>
          <cell r="F1583">
            <v>0.20669776387624181</v>
          </cell>
        </row>
        <row r="1584">
          <cell r="C1584" t="str">
            <v>Mauritius2022</v>
          </cell>
          <cell r="D1584" t="str">
            <v>Mauritius</v>
          </cell>
          <cell r="E1584">
            <v>2022</v>
          </cell>
          <cell r="F1584">
            <v>0.20643963291929907</v>
          </cell>
        </row>
        <row r="1585">
          <cell r="C1585" t="str">
            <v>Mauritius2023</v>
          </cell>
          <cell r="D1585" t="str">
            <v>Mauritius</v>
          </cell>
          <cell r="E1585">
            <v>2023</v>
          </cell>
          <cell r="F1585">
            <v>0.22097399482574448</v>
          </cell>
        </row>
        <row r="1586">
          <cell r="C1586" t="str">
            <v>Mexico2000</v>
          </cell>
          <cell r="D1586" t="str">
            <v>Mexico</v>
          </cell>
          <cell r="E1586">
            <v>2000</v>
          </cell>
          <cell r="F1586" t="str">
            <v/>
          </cell>
        </row>
        <row r="1587">
          <cell r="C1587" t="str">
            <v>Mexico2001</v>
          </cell>
          <cell r="D1587" t="str">
            <v>Mexico</v>
          </cell>
          <cell r="E1587">
            <v>2001</v>
          </cell>
          <cell r="F1587" t="str">
            <v/>
          </cell>
        </row>
        <row r="1588">
          <cell r="C1588" t="str">
            <v>Mexico2002</v>
          </cell>
          <cell r="D1588" t="str">
            <v>Mexico</v>
          </cell>
          <cell r="E1588">
            <v>2002</v>
          </cell>
          <cell r="F1588" t="str">
            <v/>
          </cell>
        </row>
        <row r="1589">
          <cell r="C1589" t="str">
            <v>Mexico2003</v>
          </cell>
          <cell r="D1589" t="str">
            <v>Mexico</v>
          </cell>
          <cell r="E1589">
            <v>2003</v>
          </cell>
          <cell r="F1589" t="str">
            <v/>
          </cell>
        </row>
        <row r="1590">
          <cell r="C1590" t="str">
            <v>Mexico2004</v>
          </cell>
          <cell r="D1590" t="str">
            <v>Mexico</v>
          </cell>
          <cell r="E1590">
            <v>2004</v>
          </cell>
          <cell r="F1590" t="str">
            <v/>
          </cell>
        </row>
        <row r="1591">
          <cell r="C1591" t="str">
            <v>Mexico2005</v>
          </cell>
          <cell r="D1591" t="str">
            <v>Mexico</v>
          </cell>
          <cell r="E1591">
            <v>2005</v>
          </cell>
          <cell r="F1591">
            <v>0.1342410470148731</v>
          </cell>
        </row>
        <row r="1592">
          <cell r="C1592" t="str">
            <v>Mexico2006</v>
          </cell>
          <cell r="D1592" t="str">
            <v>Mexico</v>
          </cell>
          <cell r="E1592">
            <v>2006</v>
          </cell>
          <cell r="F1592">
            <v>0.16085612958731368</v>
          </cell>
        </row>
        <row r="1593">
          <cell r="C1593" t="str">
            <v>Mexico2007</v>
          </cell>
          <cell r="D1593" t="str">
            <v>Mexico</v>
          </cell>
          <cell r="E1593">
            <v>2007</v>
          </cell>
          <cell r="F1593">
            <v>0.15894198657759884</v>
          </cell>
        </row>
        <row r="1594">
          <cell r="C1594" t="str">
            <v>Mexico2008</v>
          </cell>
          <cell r="D1594" t="str">
            <v>Mexico</v>
          </cell>
          <cell r="E1594">
            <v>2008</v>
          </cell>
          <cell r="F1594">
            <v>0.15314173692905161</v>
          </cell>
        </row>
        <row r="1595">
          <cell r="C1595" t="str">
            <v>Mexico2009</v>
          </cell>
          <cell r="D1595" t="str">
            <v>Mexico</v>
          </cell>
          <cell r="E1595">
            <v>2009</v>
          </cell>
          <cell r="F1595">
            <v>0.16511419731563409</v>
          </cell>
        </row>
        <row r="1596">
          <cell r="C1596" t="str">
            <v>Mexico2010</v>
          </cell>
          <cell r="D1596" t="str">
            <v>Mexico</v>
          </cell>
          <cell r="E1596">
            <v>2010</v>
          </cell>
          <cell r="F1596">
            <v>0.16819071087555953</v>
          </cell>
        </row>
        <row r="1597">
          <cell r="C1597" t="str">
            <v>Mexico2011</v>
          </cell>
          <cell r="D1597" t="str">
            <v>Mexico</v>
          </cell>
          <cell r="E1597">
            <v>2011</v>
          </cell>
          <cell r="F1597">
            <v>0.15668869967166923</v>
          </cell>
        </row>
        <row r="1598">
          <cell r="C1598" t="str">
            <v>Mexico2012</v>
          </cell>
          <cell r="D1598" t="str">
            <v>Mexico</v>
          </cell>
          <cell r="E1598">
            <v>2012</v>
          </cell>
          <cell r="F1598">
            <v>0.15953105171269805</v>
          </cell>
        </row>
        <row r="1599">
          <cell r="C1599" t="str">
            <v>Mexico2013</v>
          </cell>
          <cell r="D1599" t="str">
            <v>Mexico</v>
          </cell>
          <cell r="E1599">
            <v>2013</v>
          </cell>
          <cell r="F1599">
            <v>0.15533249009208219</v>
          </cell>
        </row>
        <row r="1600">
          <cell r="C1600" t="str">
            <v>Mexico2014</v>
          </cell>
          <cell r="D1600" t="str">
            <v>Mexico</v>
          </cell>
          <cell r="E1600">
            <v>2014</v>
          </cell>
          <cell r="F1600">
            <v>0.1576035152919977</v>
          </cell>
        </row>
        <row r="1601">
          <cell r="C1601" t="str">
            <v>Mexico2015</v>
          </cell>
          <cell r="D1601" t="str">
            <v>Mexico</v>
          </cell>
          <cell r="E1601">
            <v>2015</v>
          </cell>
          <cell r="F1601">
            <v>0.149641880731716</v>
          </cell>
        </row>
        <row r="1602">
          <cell r="C1602" t="str">
            <v>Mexico2016</v>
          </cell>
          <cell r="D1602" t="str">
            <v>Mexico</v>
          </cell>
          <cell r="E1602">
            <v>2016</v>
          </cell>
          <cell r="F1602">
            <v>0.14898867045884509</v>
          </cell>
        </row>
        <row r="1603">
          <cell r="C1603" t="str">
            <v>Mexico2017</v>
          </cell>
          <cell r="D1603" t="str">
            <v>Mexico</v>
          </cell>
          <cell r="E1603">
            <v>2017</v>
          </cell>
          <cell r="F1603">
            <v>0.15572990136612949</v>
          </cell>
        </row>
        <row r="1604">
          <cell r="C1604" t="str">
            <v>Mexico2018</v>
          </cell>
          <cell r="D1604" t="str">
            <v>Mexico</v>
          </cell>
          <cell r="E1604">
            <v>2018</v>
          </cell>
          <cell r="F1604">
            <v>0.15905767943878948</v>
          </cell>
        </row>
        <row r="1605">
          <cell r="C1605" t="str">
            <v>Mexico2019</v>
          </cell>
          <cell r="D1605" t="str">
            <v>Mexico</v>
          </cell>
          <cell r="E1605">
            <v>2019</v>
          </cell>
          <cell r="F1605">
            <v>0.15982542887778331</v>
          </cell>
        </row>
        <row r="1606">
          <cell r="C1606" t="str">
            <v>Mexico2020</v>
          </cell>
          <cell r="D1606" t="str">
            <v>Mexico</v>
          </cell>
          <cell r="E1606">
            <v>2020</v>
          </cell>
          <cell r="F1606">
            <v>0.17697545847724974</v>
          </cell>
        </row>
        <row r="1607">
          <cell r="C1607" t="str">
            <v>Mexico2021</v>
          </cell>
          <cell r="D1607" t="str">
            <v>Mexico</v>
          </cell>
          <cell r="E1607">
            <v>2021</v>
          </cell>
          <cell r="F1607">
            <v>0.19532112631982917</v>
          </cell>
        </row>
        <row r="1608">
          <cell r="C1608" t="str">
            <v>Mexico2022</v>
          </cell>
          <cell r="D1608" t="str">
            <v>Mexico</v>
          </cell>
          <cell r="E1608">
            <v>2022</v>
          </cell>
          <cell r="F1608">
            <v>0.19004169630543402</v>
          </cell>
        </row>
        <row r="1609">
          <cell r="C1609" t="str">
            <v>Mexico2023</v>
          </cell>
          <cell r="D1609" t="str">
            <v>Mexico</v>
          </cell>
          <cell r="E1609">
            <v>2023</v>
          </cell>
          <cell r="F1609">
            <v>0.18807823423012035</v>
          </cell>
        </row>
        <row r="1610">
          <cell r="C1610" t="str">
            <v>Moldova, Rep. of2000</v>
          </cell>
          <cell r="D1610" t="str">
            <v>Moldova, Rep. of</v>
          </cell>
          <cell r="E1610">
            <v>2000</v>
          </cell>
          <cell r="F1610" t="str">
            <v/>
          </cell>
        </row>
        <row r="1611">
          <cell r="C1611" t="str">
            <v>Moldova, Rep. of2001</v>
          </cell>
          <cell r="D1611" t="str">
            <v>Moldova, Rep. of</v>
          </cell>
          <cell r="E1611">
            <v>2001</v>
          </cell>
          <cell r="F1611" t="str">
            <v/>
          </cell>
        </row>
        <row r="1612">
          <cell r="C1612" t="str">
            <v>Moldova, Rep. of2002</v>
          </cell>
          <cell r="D1612" t="str">
            <v>Moldova, Rep. of</v>
          </cell>
          <cell r="E1612">
            <v>2002</v>
          </cell>
          <cell r="F1612" t="str">
            <v/>
          </cell>
        </row>
        <row r="1613">
          <cell r="C1613" t="str">
            <v>Moldova, Rep. of2003</v>
          </cell>
          <cell r="D1613" t="str">
            <v>Moldova, Rep. of</v>
          </cell>
          <cell r="E1613">
            <v>2003</v>
          </cell>
          <cell r="F1613" t="str">
            <v/>
          </cell>
        </row>
        <row r="1614">
          <cell r="C1614" t="str">
            <v>Moldova, Rep. of2004</v>
          </cell>
          <cell r="D1614" t="str">
            <v>Moldova, Rep. of</v>
          </cell>
          <cell r="E1614">
            <v>2004</v>
          </cell>
          <cell r="F1614" t="str">
            <v/>
          </cell>
        </row>
        <row r="1615">
          <cell r="C1615" t="str">
            <v>Moldova, Rep. of2005</v>
          </cell>
          <cell r="D1615" t="str">
            <v>Moldova, Rep. of</v>
          </cell>
          <cell r="E1615">
            <v>2005</v>
          </cell>
          <cell r="F1615" t="str">
            <v/>
          </cell>
        </row>
        <row r="1616">
          <cell r="C1616" t="str">
            <v>Moldova, Rep. of2006</v>
          </cell>
          <cell r="D1616" t="str">
            <v>Moldova, Rep. of</v>
          </cell>
          <cell r="E1616">
            <v>2006</v>
          </cell>
          <cell r="F1616" t="str">
            <v/>
          </cell>
        </row>
        <row r="1617">
          <cell r="C1617" t="str">
            <v>Moldova, Rep. of2007</v>
          </cell>
          <cell r="D1617" t="str">
            <v>Moldova, Rep. of</v>
          </cell>
          <cell r="E1617">
            <v>2007</v>
          </cell>
          <cell r="F1617" t="str">
            <v/>
          </cell>
        </row>
        <row r="1618">
          <cell r="C1618" t="str">
            <v>Moldova, Rep. of2008</v>
          </cell>
          <cell r="D1618" t="str">
            <v>Moldova, Rep. of</v>
          </cell>
          <cell r="E1618">
            <v>2008</v>
          </cell>
          <cell r="F1618" t="str">
            <v/>
          </cell>
        </row>
        <row r="1619">
          <cell r="C1619" t="str">
            <v>Moldova, Rep. of2009</v>
          </cell>
          <cell r="D1619" t="str">
            <v>Moldova, Rep. of</v>
          </cell>
          <cell r="E1619">
            <v>2009</v>
          </cell>
          <cell r="F1619">
            <v>0.32100022357646252</v>
          </cell>
        </row>
        <row r="1620">
          <cell r="C1620" t="str">
            <v>Moldova, Rep. of2010</v>
          </cell>
          <cell r="D1620" t="str">
            <v>Moldova, Rep. of</v>
          </cell>
          <cell r="E1620">
            <v>2010</v>
          </cell>
          <cell r="F1620">
            <v>0.30109130629152925</v>
          </cell>
        </row>
        <row r="1621">
          <cell r="C1621" t="str">
            <v>Moldova, Rep. of2011</v>
          </cell>
          <cell r="D1621" t="str">
            <v>Moldova, Rep. of</v>
          </cell>
          <cell r="E1621">
            <v>2011</v>
          </cell>
          <cell r="F1621">
            <v>0.30416697782966517</v>
          </cell>
        </row>
        <row r="1622">
          <cell r="C1622" t="str">
            <v>Moldova, Rep. of2012</v>
          </cell>
          <cell r="D1622" t="str">
            <v>Moldova, Rep. of</v>
          </cell>
          <cell r="E1622">
            <v>2012</v>
          </cell>
          <cell r="F1622">
            <v>0.24670156818198311</v>
          </cell>
        </row>
        <row r="1623">
          <cell r="C1623" t="str">
            <v>Moldova, Rep. of2013</v>
          </cell>
          <cell r="D1623" t="str">
            <v>Moldova, Rep. of</v>
          </cell>
          <cell r="E1623">
            <v>2013</v>
          </cell>
          <cell r="F1623">
            <v>0.23381199580960224</v>
          </cell>
        </row>
        <row r="1624">
          <cell r="C1624" t="str">
            <v>Moldova, Rep. of2014</v>
          </cell>
          <cell r="D1624" t="str">
            <v>Moldova, Rep. of</v>
          </cell>
          <cell r="E1624">
            <v>2014</v>
          </cell>
          <cell r="F1624">
            <v>0.13917987328131579</v>
          </cell>
        </row>
        <row r="1625">
          <cell r="C1625" t="str">
            <v>Moldova, Rep. of2015</v>
          </cell>
          <cell r="D1625" t="str">
            <v>Moldova, Rep. of</v>
          </cell>
          <cell r="E1625">
            <v>2015</v>
          </cell>
          <cell r="F1625">
            <v>0.26311903911023221</v>
          </cell>
        </row>
        <row r="1626">
          <cell r="C1626" t="str">
            <v>Moldova, Rep. of2016</v>
          </cell>
          <cell r="D1626" t="str">
            <v>Moldova, Rep. of</v>
          </cell>
          <cell r="E1626">
            <v>2016</v>
          </cell>
          <cell r="F1626">
            <v>0.29772075455266261</v>
          </cell>
        </row>
        <row r="1627">
          <cell r="C1627" t="str">
            <v>Moldova, Rep. of2017</v>
          </cell>
          <cell r="D1627" t="str">
            <v>Moldova, Rep. of</v>
          </cell>
          <cell r="E1627">
            <v>2017</v>
          </cell>
          <cell r="F1627">
            <v>0.31030583060734329</v>
          </cell>
        </row>
        <row r="1628">
          <cell r="C1628" t="str">
            <v>Moldova, Rep. of2018</v>
          </cell>
          <cell r="D1628" t="str">
            <v>Moldova, Rep. of</v>
          </cell>
          <cell r="E1628">
            <v>2018</v>
          </cell>
          <cell r="F1628">
            <v>0.26522601548526387</v>
          </cell>
        </row>
        <row r="1629">
          <cell r="C1629" t="str">
            <v>Moldova, Rep. of2019</v>
          </cell>
          <cell r="D1629" t="str">
            <v>Moldova, Rep. of</v>
          </cell>
          <cell r="E1629">
            <v>2019</v>
          </cell>
          <cell r="F1629">
            <v>0.25252035835423681</v>
          </cell>
        </row>
        <row r="1630">
          <cell r="C1630" t="str">
            <v>Moldova, Rep. of2020</v>
          </cell>
          <cell r="D1630" t="str">
            <v>Moldova, Rep. of</v>
          </cell>
          <cell r="E1630">
            <v>2020</v>
          </cell>
          <cell r="F1630">
            <v>0.27066694572549821</v>
          </cell>
        </row>
        <row r="1631">
          <cell r="C1631" t="str">
            <v>Moldova, Rep. of2021</v>
          </cell>
          <cell r="D1631" t="str">
            <v>Moldova, Rep. of</v>
          </cell>
          <cell r="E1631">
            <v>2021</v>
          </cell>
          <cell r="F1631">
            <v>0.25869936041578823</v>
          </cell>
        </row>
        <row r="1632">
          <cell r="C1632" t="str">
            <v>Moldova, Rep. of2022</v>
          </cell>
          <cell r="D1632" t="str">
            <v>Moldova, Rep. of</v>
          </cell>
          <cell r="E1632">
            <v>2022</v>
          </cell>
          <cell r="F1632">
            <v>0.29491288437340574</v>
          </cell>
        </row>
        <row r="1633">
          <cell r="C1633" t="str">
            <v>Moldova, Rep. of2023</v>
          </cell>
          <cell r="D1633" t="str">
            <v>Moldova, Rep. of</v>
          </cell>
          <cell r="E1633">
            <v>2023</v>
          </cell>
          <cell r="F1633">
            <v>0.2990571351028406</v>
          </cell>
        </row>
        <row r="1634">
          <cell r="C1634" t="str">
            <v>Montenegro2000</v>
          </cell>
          <cell r="D1634" t="str">
            <v>Montenegro</v>
          </cell>
          <cell r="E1634">
            <v>2000</v>
          </cell>
          <cell r="F1634" t="str">
            <v/>
          </cell>
        </row>
        <row r="1635">
          <cell r="C1635" t="str">
            <v>Montenegro2001</v>
          </cell>
          <cell r="D1635" t="str">
            <v>Montenegro</v>
          </cell>
          <cell r="E1635">
            <v>2001</v>
          </cell>
          <cell r="F1635" t="str">
            <v/>
          </cell>
        </row>
        <row r="1636">
          <cell r="C1636" t="str">
            <v>Montenegro2002</v>
          </cell>
          <cell r="D1636" t="str">
            <v>Montenegro</v>
          </cell>
          <cell r="E1636">
            <v>2002</v>
          </cell>
          <cell r="F1636" t="str">
            <v/>
          </cell>
        </row>
        <row r="1637">
          <cell r="C1637" t="str">
            <v>Montenegro2003</v>
          </cell>
          <cell r="D1637" t="str">
            <v>Montenegro</v>
          </cell>
          <cell r="E1637">
            <v>2003</v>
          </cell>
          <cell r="F1637" t="str">
            <v/>
          </cell>
        </row>
        <row r="1638">
          <cell r="C1638" t="str">
            <v>Montenegro2004</v>
          </cell>
          <cell r="D1638" t="str">
            <v>Montenegro</v>
          </cell>
          <cell r="E1638">
            <v>2004</v>
          </cell>
          <cell r="F1638" t="str">
            <v/>
          </cell>
        </row>
        <row r="1639">
          <cell r="C1639" t="str">
            <v>Montenegro2005</v>
          </cell>
          <cell r="D1639" t="str">
            <v>Montenegro</v>
          </cell>
          <cell r="E1639">
            <v>2005</v>
          </cell>
          <cell r="F1639" t="str">
            <v/>
          </cell>
        </row>
        <row r="1640">
          <cell r="C1640" t="str">
            <v>Montenegro2006</v>
          </cell>
          <cell r="D1640" t="str">
            <v>Montenegro</v>
          </cell>
          <cell r="E1640">
            <v>2006</v>
          </cell>
          <cell r="F1640">
            <v>0.21276906537991253</v>
          </cell>
        </row>
        <row r="1641">
          <cell r="C1641" t="str">
            <v>Montenegro2007</v>
          </cell>
          <cell r="D1641" t="str">
            <v>Montenegro</v>
          </cell>
          <cell r="E1641">
            <v>2007</v>
          </cell>
          <cell r="F1641">
            <v>0.17119194564416335</v>
          </cell>
        </row>
        <row r="1642">
          <cell r="C1642" t="str">
            <v>Montenegro2008</v>
          </cell>
          <cell r="D1642" t="str">
            <v>Montenegro</v>
          </cell>
          <cell r="E1642">
            <v>2008</v>
          </cell>
          <cell r="F1642">
            <v>0.15036685007039369</v>
          </cell>
        </row>
        <row r="1643">
          <cell r="C1643" t="str">
            <v>Montenegro2009</v>
          </cell>
          <cell r="D1643" t="str">
            <v>Montenegro</v>
          </cell>
          <cell r="E1643">
            <v>2009</v>
          </cell>
          <cell r="F1643">
            <v>0.15749872574592874</v>
          </cell>
        </row>
        <row r="1644">
          <cell r="C1644" t="str">
            <v>Montenegro2010</v>
          </cell>
          <cell r="D1644" t="str">
            <v>Montenegro</v>
          </cell>
          <cell r="E1644">
            <v>2010</v>
          </cell>
          <cell r="F1644">
            <v>0.15851553550054948</v>
          </cell>
        </row>
        <row r="1645">
          <cell r="C1645" t="str">
            <v>Montenegro2011</v>
          </cell>
          <cell r="D1645" t="str">
            <v>Montenegro</v>
          </cell>
          <cell r="E1645">
            <v>2011</v>
          </cell>
          <cell r="F1645">
            <v>0.16510351225441749</v>
          </cell>
        </row>
        <row r="1646">
          <cell r="C1646" t="str">
            <v>Montenegro2012</v>
          </cell>
          <cell r="D1646" t="str">
            <v>Montenegro</v>
          </cell>
          <cell r="E1646">
            <v>2012</v>
          </cell>
          <cell r="F1646">
            <v>0.14711337504454394</v>
          </cell>
        </row>
        <row r="1647">
          <cell r="C1647" t="str">
            <v>Montenegro2013</v>
          </cell>
          <cell r="D1647" t="str">
            <v>Montenegro</v>
          </cell>
          <cell r="E1647">
            <v>2013</v>
          </cell>
          <cell r="F1647">
            <v>0.14440646256230705</v>
          </cell>
        </row>
        <row r="1648">
          <cell r="C1648" t="str">
            <v>Montenegro2014</v>
          </cell>
          <cell r="D1648" t="str">
            <v>Montenegro</v>
          </cell>
          <cell r="E1648">
            <v>2014</v>
          </cell>
          <cell r="F1648">
            <v>0.16175652655327422</v>
          </cell>
        </row>
        <row r="1649">
          <cell r="C1649" t="str">
            <v>Montenegro2015</v>
          </cell>
          <cell r="D1649" t="str">
            <v>Montenegro</v>
          </cell>
          <cell r="E1649">
            <v>2015</v>
          </cell>
          <cell r="F1649">
            <v>0.15478012067514688</v>
          </cell>
        </row>
        <row r="1650">
          <cell r="C1650" t="str">
            <v>Montenegro2016</v>
          </cell>
          <cell r="D1650" t="str">
            <v>Montenegro</v>
          </cell>
          <cell r="E1650">
            <v>2016</v>
          </cell>
          <cell r="F1650">
            <v>0.16011878955065292</v>
          </cell>
        </row>
        <row r="1651">
          <cell r="C1651" t="str">
            <v>Montenegro2017</v>
          </cell>
          <cell r="D1651" t="str">
            <v>Montenegro</v>
          </cell>
          <cell r="E1651">
            <v>2017</v>
          </cell>
          <cell r="F1651">
            <v>0.16371893074165456</v>
          </cell>
        </row>
        <row r="1652">
          <cell r="C1652" t="str">
            <v>Montenegro2018</v>
          </cell>
          <cell r="D1652" t="str">
            <v>Montenegro</v>
          </cell>
          <cell r="E1652">
            <v>2018</v>
          </cell>
          <cell r="F1652">
            <v>0.15628654249033505</v>
          </cell>
        </row>
        <row r="1653">
          <cell r="C1653" t="str">
            <v>Montenegro2019</v>
          </cell>
          <cell r="D1653" t="str">
            <v>Montenegro</v>
          </cell>
          <cell r="E1653">
            <v>2019</v>
          </cell>
          <cell r="F1653">
            <v>0.1773288793279349</v>
          </cell>
        </row>
        <row r="1654">
          <cell r="C1654" t="str">
            <v>Montenegro2020</v>
          </cell>
          <cell r="D1654" t="str">
            <v>Montenegro</v>
          </cell>
          <cell r="E1654">
            <v>2020</v>
          </cell>
          <cell r="F1654">
            <v>0.18522688131175816</v>
          </cell>
        </row>
        <row r="1655">
          <cell r="C1655" t="str">
            <v>Montenegro2021</v>
          </cell>
          <cell r="D1655" t="str">
            <v>Montenegro</v>
          </cell>
          <cell r="E1655">
            <v>2021</v>
          </cell>
          <cell r="F1655">
            <v>0.18495393927160692</v>
          </cell>
        </row>
        <row r="1656">
          <cell r="C1656" t="str">
            <v>Montenegro2022</v>
          </cell>
          <cell r="D1656" t="str">
            <v>Montenegro</v>
          </cell>
          <cell r="E1656">
            <v>2022</v>
          </cell>
          <cell r="F1656">
            <v>0.19297181528127394</v>
          </cell>
        </row>
        <row r="1657">
          <cell r="C1657" t="str">
            <v>Montenegro2023</v>
          </cell>
          <cell r="D1657" t="str">
            <v>Montenegro</v>
          </cell>
          <cell r="E1657">
            <v>2023</v>
          </cell>
          <cell r="F1657">
            <v>0.20287976731683638</v>
          </cell>
        </row>
        <row r="1658">
          <cell r="C1658" t="str">
            <v>Mozambique, Rep. of2000</v>
          </cell>
          <cell r="D1658" t="str">
            <v>Mozambique, Rep. of</v>
          </cell>
          <cell r="E1658">
            <v>2000</v>
          </cell>
          <cell r="F1658" t="str">
            <v/>
          </cell>
        </row>
        <row r="1659">
          <cell r="C1659" t="str">
            <v>Mozambique, Rep. of2001</v>
          </cell>
          <cell r="D1659" t="str">
            <v>Mozambique, Rep. of</v>
          </cell>
          <cell r="E1659">
            <v>2001</v>
          </cell>
          <cell r="F1659" t="str">
            <v/>
          </cell>
        </row>
        <row r="1660">
          <cell r="C1660" t="str">
            <v>Mozambique, Rep. of2002</v>
          </cell>
          <cell r="D1660" t="str">
            <v>Mozambique, Rep. of</v>
          </cell>
          <cell r="E1660">
            <v>2002</v>
          </cell>
          <cell r="F1660" t="str">
            <v/>
          </cell>
        </row>
        <row r="1661">
          <cell r="C1661" t="str">
            <v>Mozambique, Rep. of2003</v>
          </cell>
          <cell r="D1661" t="str">
            <v>Mozambique, Rep. of</v>
          </cell>
          <cell r="E1661">
            <v>2003</v>
          </cell>
          <cell r="F1661" t="str">
            <v/>
          </cell>
        </row>
        <row r="1662">
          <cell r="C1662" t="str">
            <v>Mozambique, Rep. of2004</v>
          </cell>
          <cell r="D1662" t="str">
            <v>Mozambique, Rep. of</v>
          </cell>
          <cell r="E1662">
            <v>2004</v>
          </cell>
          <cell r="F1662" t="str">
            <v/>
          </cell>
        </row>
        <row r="1663">
          <cell r="C1663" t="str">
            <v>Mozambique, Rep. of2005</v>
          </cell>
          <cell r="D1663" t="str">
            <v>Mozambique, Rep. of</v>
          </cell>
          <cell r="E1663">
            <v>2005</v>
          </cell>
          <cell r="F1663" t="str">
            <v/>
          </cell>
        </row>
        <row r="1664">
          <cell r="C1664" t="str">
            <v>Mozambique, Rep. of2006</v>
          </cell>
          <cell r="D1664" t="str">
            <v>Mozambique, Rep. of</v>
          </cell>
          <cell r="E1664">
            <v>2006</v>
          </cell>
          <cell r="F1664" t="str">
            <v/>
          </cell>
        </row>
        <row r="1665">
          <cell r="C1665" t="str">
            <v>Mozambique, Rep. of2007</v>
          </cell>
          <cell r="D1665" t="str">
            <v>Mozambique, Rep. of</v>
          </cell>
          <cell r="E1665">
            <v>2007</v>
          </cell>
          <cell r="F1665" t="str">
            <v/>
          </cell>
        </row>
        <row r="1666">
          <cell r="C1666" t="str">
            <v>Mozambique, Rep. of2008</v>
          </cell>
          <cell r="D1666" t="str">
            <v>Mozambique, Rep. of</v>
          </cell>
          <cell r="E1666">
            <v>2008</v>
          </cell>
          <cell r="F1666" t="str">
            <v/>
          </cell>
        </row>
        <row r="1667">
          <cell r="C1667" t="str">
            <v>Mozambique, Rep. of2009</v>
          </cell>
          <cell r="D1667" t="str">
            <v>Mozambique, Rep. of</v>
          </cell>
          <cell r="E1667">
            <v>2009</v>
          </cell>
          <cell r="F1667" t="str">
            <v/>
          </cell>
        </row>
        <row r="1668">
          <cell r="C1668" t="str">
            <v>Mozambique, Rep. of2010</v>
          </cell>
          <cell r="D1668" t="str">
            <v>Mozambique, Rep. of</v>
          </cell>
          <cell r="E1668">
            <v>2010</v>
          </cell>
          <cell r="F1668" t="str">
            <v/>
          </cell>
        </row>
        <row r="1669">
          <cell r="C1669" t="str">
            <v>Mozambique, Rep. of2011</v>
          </cell>
          <cell r="D1669" t="str">
            <v>Mozambique, Rep. of</v>
          </cell>
          <cell r="E1669">
            <v>2011</v>
          </cell>
          <cell r="F1669" t="str">
            <v/>
          </cell>
        </row>
        <row r="1670">
          <cell r="C1670" t="str">
            <v>Mozambique, Rep. of2012</v>
          </cell>
          <cell r="D1670" t="str">
            <v>Mozambique, Rep. of</v>
          </cell>
          <cell r="E1670">
            <v>2012</v>
          </cell>
          <cell r="F1670" t="str">
            <v/>
          </cell>
        </row>
        <row r="1671">
          <cell r="C1671" t="str">
            <v>Mozambique, Rep. of2013</v>
          </cell>
          <cell r="D1671" t="str">
            <v>Mozambique, Rep. of</v>
          </cell>
          <cell r="E1671">
            <v>2013</v>
          </cell>
          <cell r="F1671">
            <v>0.16893382235420501</v>
          </cell>
        </row>
        <row r="1672">
          <cell r="C1672" t="str">
            <v>Mozambique, Rep. of2014</v>
          </cell>
          <cell r="D1672" t="str">
            <v>Mozambique, Rep. of</v>
          </cell>
          <cell r="E1672">
            <v>2014</v>
          </cell>
          <cell r="F1672">
            <v>0.15137379771308726</v>
          </cell>
        </row>
        <row r="1673">
          <cell r="C1673" t="str">
            <v>Mozambique, Rep. of2015</v>
          </cell>
          <cell r="D1673" t="str">
            <v>Mozambique, Rep. of</v>
          </cell>
          <cell r="E1673">
            <v>2015</v>
          </cell>
          <cell r="F1673">
            <v>0.17012352037833772</v>
          </cell>
        </row>
        <row r="1674">
          <cell r="C1674" t="str">
            <v>Mozambique, Rep. of2016</v>
          </cell>
          <cell r="D1674" t="str">
            <v>Mozambique, Rep. of</v>
          </cell>
          <cell r="E1674">
            <v>2016</v>
          </cell>
          <cell r="F1674">
            <v>8.802312386952342E-2</v>
          </cell>
        </row>
        <row r="1675">
          <cell r="C1675" t="str">
            <v>Mozambique, Rep. of2017</v>
          </cell>
          <cell r="D1675" t="str">
            <v>Mozambique, Rep. of</v>
          </cell>
          <cell r="E1675">
            <v>2017</v>
          </cell>
          <cell r="F1675">
            <v>0.2152773478376688</v>
          </cell>
        </row>
        <row r="1676">
          <cell r="C1676" t="str">
            <v>Mozambique, Rep. of2018</v>
          </cell>
          <cell r="D1676" t="str">
            <v>Mozambique, Rep. of</v>
          </cell>
          <cell r="E1676">
            <v>2018</v>
          </cell>
          <cell r="F1676">
            <v>0.2379406553027856</v>
          </cell>
        </row>
        <row r="1677">
          <cell r="C1677" t="str">
            <v>Mozambique, Rep. of2019</v>
          </cell>
          <cell r="D1677" t="str">
            <v>Mozambique, Rep. of</v>
          </cell>
          <cell r="E1677">
            <v>2019</v>
          </cell>
          <cell r="F1677">
            <v>0.28777594654342298</v>
          </cell>
        </row>
        <row r="1678">
          <cell r="C1678" t="str">
            <v>Mozambique, Rep. of2020</v>
          </cell>
          <cell r="D1678" t="str">
            <v>Mozambique, Rep. of</v>
          </cell>
          <cell r="E1678">
            <v>2020</v>
          </cell>
          <cell r="F1678">
            <v>0.25888756194597701</v>
          </cell>
        </row>
        <row r="1679">
          <cell r="C1679" t="str">
            <v>Mozambique, Rep. of2021</v>
          </cell>
          <cell r="D1679" t="str">
            <v>Mozambique, Rep. of</v>
          </cell>
          <cell r="E1679">
            <v>2021</v>
          </cell>
          <cell r="F1679">
            <v>0.26191257472968305</v>
          </cell>
        </row>
        <row r="1680">
          <cell r="C1680" t="str">
            <v>Mozambique, Rep. of2022</v>
          </cell>
          <cell r="D1680" t="str">
            <v>Mozambique, Rep. of</v>
          </cell>
          <cell r="E1680">
            <v>2022</v>
          </cell>
          <cell r="F1680">
            <v>0.26944791070603785</v>
          </cell>
        </row>
        <row r="1681">
          <cell r="C1681" t="str">
            <v>Mozambique, Rep. of2023</v>
          </cell>
          <cell r="D1681" t="str">
            <v>Mozambique, Rep. of</v>
          </cell>
          <cell r="E1681">
            <v>2023</v>
          </cell>
          <cell r="F1681">
            <v>0.25681213295596506</v>
          </cell>
        </row>
        <row r="1682">
          <cell r="C1682" t="str">
            <v>Namibia2000</v>
          </cell>
          <cell r="D1682" t="str">
            <v>Namibia</v>
          </cell>
          <cell r="E1682">
            <v>2000</v>
          </cell>
          <cell r="F1682" t="str">
            <v/>
          </cell>
        </row>
        <row r="1683">
          <cell r="C1683" t="str">
            <v>Namibia2001</v>
          </cell>
          <cell r="D1683" t="str">
            <v>Namibia</v>
          </cell>
          <cell r="E1683">
            <v>2001</v>
          </cell>
          <cell r="F1683" t="str">
            <v/>
          </cell>
        </row>
        <row r="1684">
          <cell r="C1684" t="str">
            <v>Namibia2002</v>
          </cell>
          <cell r="D1684" t="str">
            <v>Namibia</v>
          </cell>
          <cell r="E1684">
            <v>2002</v>
          </cell>
          <cell r="F1684" t="str">
            <v/>
          </cell>
        </row>
        <row r="1685">
          <cell r="C1685" t="str">
            <v>Namibia2003</v>
          </cell>
          <cell r="D1685" t="str">
            <v>Namibia</v>
          </cell>
          <cell r="E1685">
            <v>2003</v>
          </cell>
          <cell r="F1685" t="str">
            <v/>
          </cell>
        </row>
        <row r="1686">
          <cell r="C1686" t="str">
            <v>Namibia2004</v>
          </cell>
          <cell r="D1686" t="str">
            <v>Namibia</v>
          </cell>
          <cell r="E1686">
            <v>2004</v>
          </cell>
          <cell r="F1686" t="str">
            <v/>
          </cell>
        </row>
        <row r="1687">
          <cell r="C1687" t="str">
            <v>Namibia2005</v>
          </cell>
          <cell r="D1687" t="str">
            <v>Namibia</v>
          </cell>
          <cell r="E1687">
            <v>2005</v>
          </cell>
          <cell r="F1687" t="str">
            <v/>
          </cell>
        </row>
        <row r="1688">
          <cell r="C1688" t="str">
            <v>Namibia2006</v>
          </cell>
          <cell r="D1688" t="str">
            <v>Namibia</v>
          </cell>
          <cell r="E1688">
            <v>2006</v>
          </cell>
          <cell r="F1688" t="str">
            <v/>
          </cell>
        </row>
        <row r="1689">
          <cell r="C1689" t="str">
            <v>Namibia2007</v>
          </cell>
          <cell r="D1689" t="str">
            <v>Namibia</v>
          </cell>
          <cell r="E1689">
            <v>2007</v>
          </cell>
          <cell r="F1689" t="str">
            <v/>
          </cell>
        </row>
        <row r="1690">
          <cell r="C1690" t="str">
            <v>Namibia2008</v>
          </cell>
          <cell r="D1690" t="str">
            <v>Namibia</v>
          </cell>
          <cell r="E1690">
            <v>2008</v>
          </cell>
          <cell r="F1690" t="str">
            <v/>
          </cell>
        </row>
        <row r="1691">
          <cell r="C1691" t="str">
            <v>Namibia2009</v>
          </cell>
          <cell r="D1691" t="str">
            <v>Namibia</v>
          </cell>
          <cell r="E1691">
            <v>2009</v>
          </cell>
          <cell r="F1691" t="str">
            <v/>
          </cell>
        </row>
        <row r="1692">
          <cell r="C1692" t="str">
            <v>Namibia2010</v>
          </cell>
          <cell r="D1692" t="str">
            <v>Namibia</v>
          </cell>
          <cell r="E1692">
            <v>2010</v>
          </cell>
          <cell r="F1692">
            <v>0.15293435369814717</v>
          </cell>
        </row>
        <row r="1693">
          <cell r="C1693" t="str">
            <v>Namibia2011</v>
          </cell>
          <cell r="D1693" t="str">
            <v>Namibia</v>
          </cell>
          <cell r="E1693">
            <v>2011</v>
          </cell>
          <cell r="F1693">
            <v>0.14018348572329126</v>
          </cell>
        </row>
        <row r="1694">
          <cell r="C1694" t="str">
            <v>Namibia2012</v>
          </cell>
          <cell r="D1694" t="str">
            <v>Namibia</v>
          </cell>
          <cell r="E1694">
            <v>2012</v>
          </cell>
          <cell r="F1694">
            <v>0.14215679902437564</v>
          </cell>
        </row>
        <row r="1695">
          <cell r="C1695" t="str">
            <v>Namibia2013</v>
          </cell>
          <cell r="D1695" t="str">
            <v>Namibia</v>
          </cell>
          <cell r="E1695">
            <v>2013</v>
          </cell>
          <cell r="F1695">
            <v>0.14436273947428963</v>
          </cell>
        </row>
        <row r="1696">
          <cell r="C1696" t="str">
            <v>Namibia2014</v>
          </cell>
          <cell r="D1696" t="str">
            <v>Namibia</v>
          </cell>
          <cell r="E1696">
            <v>2014</v>
          </cell>
          <cell r="F1696">
            <v>0.14658293990924509</v>
          </cell>
        </row>
        <row r="1697">
          <cell r="C1697" t="str">
            <v>Namibia2015</v>
          </cell>
          <cell r="D1697" t="str">
            <v>Namibia</v>
          </cell>
          <cell r="E1697">
            <v>2015</v>
          </cell>
          <cell r="F1697">
            <v>0.14252700390694825</v>
          </cell>
        </row>
        <row r="1698">
          <cell r="C1698" t="str">
            <v>Namibia2016</v>
          </cell>
          <cell r="D1698" t="str">
            <v>Namibia</v>
          </cell>
          <cell r="E1698">
            <v>2016</v>
          </cell>
          <cell r="F1698">
            <v>0.15145890160350745</v>
          </cell>
        </row>
        <row r="1699">
          <cell r="C1699" t="str">
            <v>Namibia2017</v>
          </cell>
          <cell r="D1699" t="str">
            <v>Namibia</v>
          </cell>
          <cell r="E1699">
            <v>2017</v>
          </cell>
          <cell r="F1699">
            <v>0.1545150804673891</v>
          </cell>
        </row>
        <row r="1700">
          <cell r="C1700" t="str">
            <v>Namibia2018</v>
          </cell>
          <cell r="D1700" t="str">
            <v>Namibia</v>
          </cell>
          <cell r="E1700">
            <v>2018</v>
          </cell>
          <cell r="F1700">
            <v>0.16838499050181069</v>
          </cell>
        </row>
        <row r="1701">
          <cell r="C1701" t="str">
            <v>Namibia2019</v>
          </cell>
          <cell r="D1701" t="str">
            <v>Namibia</v>
          </cell>
          <cell r="E1701">
            <v>2019</v>
          </cell>
          <cell r="F1701">
            <v>0.15323075711441991</v>
          </cell>
        </row>
        <row r="1702">
          <cell r="C1702" t="str">
            <v>Namibia2020</v>
          </cell>
          <cell r="D1702" t="str">
            <v>Namibia</v>
          </cell>
          <cell r="E1702">
            <v>2020</v>
          </cell>
          <cell r="F1702">
            <v>0.15220012440407066</v>
          </cell>
        </row>
        <row r="1703">
          <cell r="C1703" t="str">
            <v>Namibia2021</v>
          </cell>
          <cell r="D1703" t="str">
            <v>Namibia</v>
          </cell>
          <cell r="E1703">
            <v>2021</v>
          </cell>
          <cell r="F1703">
            <v>0.15715952322422747</v>
          </cell>
        </row>
        <row r="1704">
          <cell r="C1704" t="str">
            <v>Namibia2022</v>
          </cell>
          <cell r="D1704" t="str">
            <v>Namibia</v>
          </cell>
          <cell r="E1704">
            <v>2022</v>
          </cell>
          <cell r="F1704">
            <v>0.16971036136692685</v>
          </cell>
        </row>
        <row r="1705">
          <cell r="C1705" t="str">
            <v>Namibia2023</v>
          </cell>
          <cell r="D1705" t="str">
            <v>Namibia</v>
          </cell>
          <cell r="E1705">
            <v>2023</v>
          </cell>
          <cell r="F1705">
            <v>0.17444058598159043</v>
          </cell>
        </row>
        <row r="1706">
          <cell r="C1706" t="str">
            <v>Nepal2000</v>
          </cell>
          <cell r="D1706" t="str">
            <v>Nepal</v>
          </cell>
          <cell r="E1706">
            <v>2000</v>
          </cell>
          <cell r="F1706" t="str">
            <v/>
          </cell>
        </row>
        <row r="1707">
          <cell r="C1707" t="str">
            <v>Nepal2001</v>
          </cell>
          <cell r="D1707" t="str">
            <v>Nepal</v>
          </cell>
          <cell r="E1707">
            <v>2001</v>
          </cell>
          <cell r="F1707" t="str">
            <v/>
          </cell>
        </row>
        <row r="1708">
          <cell r="C1708" t="str">
            <v>Nepal2002</v>
          </cell>
          <cell r="D1708" t="str">
            <v>Nepal</v>
          </cell>
          <cell r="E1708">
            <v>2002</v>
          </cell>
          <cell r="F1708" t="str">
            <v/>
          </cell>
        </row>
        <row r="1709">
          <cell r="C1709" t="str">
            <v>Nepal2003</v>
          </cell>
          <cell r="D1709" t="str">
            <v>Nepal</v>
          </cell>
          <cell r="E1709">
            <v>2003</v>
          </cell>
          <cell r="F1709" t="str">
            <v/>
          </cell>
        </row>
        <row r="1710">
          <cell r="C1710" t="str">
            <v>Nepal2004</v>
          </cell>
          <cell r="D1710" t="str">
            <v>Nepal</v>
          </cell>
          <cell r="E1710">
            <v>2004</v>
          </cell>
          <cell r="F1710" t="str">
            <v/>
          </cell>
        </row>
        <row r="1711">
          <cell r="C1711" t="str">
            <v>Nepal2005</v>
          </cell>
          <cell r="D1711" t="str">
            <v>Nepal</v>
          </cell>
          <cell r="E1711">
            <v>2005</v>
          </cell>
          <cell r="F1711" t="str">
            <v/>
          </cell>
        </row>
        <row r="1712">
          <cell r="C1712" t="str">
            <v>Nepal2006</v>
          </cell>
          <cell r="D1712" t="str">
            <v>Nepal</v>
          </cell>
          <cell r="E1712">
            <v>2006</v>
          </cell>
          <cell r="F1712" t="str">
            <v/>
          </cell>
        </row>
        <row r="1713">
          <cell r="C1713" t="str">
            <v>Nepal2007</v>
          </cell>
          <cell r="D1713" t="str">
            <v>Nepal</v>
          </cell>
          <cell r="E1713">
            <v>2007</v>
          </cell>
          <cell r="F1713" t="str">
            <v/>
          </cell>
        </row>
        <row r="1714">
          <cell r="C1714" t="str">
            <v>Nepal2008</v>
          </cell>
          <cell r="D1714" t="str">
            <v>Nepal</v>
          </cell>
          <cell r="E1714">
            <v>2008</v>
          </cell>
          <cell r="F1714" t="str">
            <v/>
          </cell>
        </row>
        <row r="1715">
          <cell r="C1715" t="str">
            <v>Nepal2009</v>
          </cell>
          <cell r="D1715" t="str">
            <v>Nepal</v>
          </cell>
          <cell r="E1715">
            <v>2009</v>
          </cell>
          <cell r="F1715" t="str">
            <v/>
          </cell>
        </row>
        <row r="1716">
          <cell r="C1716" t="str">
            <v>Nepal2010</v>
          </cell>
          <cell r="D1716" t="str">
            <v>Nepal</v>
          </cell>
          <cell r="E1716">
            <v>2010</v>
          </cell>
          <cell r="F1716" t="str">
            <v/>
          </cell>
        </row>
        <row r="1717">
          <cell r="C1717" t="str">
            <v>Nepal2011</v>
          </cell>
          <cell r="D1717" t="str">
            <v>Nepal</v>
          </cell>
          <cell r="E1717">
            <v>2011</v>
          </cell>
          <cell r="F1717" t="str">
            <v/>
          </cell>
        </row>
        <row r="1718">
          <cell r="C1718" t="str">
            <v>Nepal2012</v>
          </cell>
          <cell r="D1718" t="str">
            <v>Nepal</v>
          </cell>
          <cell r="E1718">
            <v>2012</v>
          </cell>
          <cell r="F1718" t="str">
            <v/>
          </cell>
        </row>
        <row r="1719">
          <cell r="C1719" t="str">
            <v>Nepal2013</v>
          </cell>
          <cell r="D1719" t="str">
            <v>Nepal</v>
          </cell>
          <cell r="E1719">
            <v>2013</v>
          </cell>
          <cell r="F1719" t="str">
            <v/>
          </cell>
        </row>
        <row r="1720">
          <cell r="C1720" t="str">
            <v>Nepal2014</v>
          </cell>
          <cell r="D1720" t="str">
            <v>Nepal</v>
          </cell>
          <cell r="E1720">
            <v>2014</v>
          </cell>
          <cell r="F1720" t="str">
            <v/>
          </cell>
        </row>
        <row r="1721">
          <cell r="C1721" t="str">
            <v>Nepal2015</v>
          </cell>
          <cell r="D1721" t="str">
            <v>Nepal</v>
          </cell>
          <cell r="E1721">
            <v>2015</v>
          </cell>
          <cell r="F1721" t="str">
            <v/>
          </cell>
        </row>
        <row r="1722">
          <cell r="C1722" t="str">
            <v>Nepal2016</v>
          </cell>
          <cell r="D1722" t="str">
            <v>Nepal</v>
          </cell>
          <cell r="E1722">
            <v>2016</v>
          </cell>
          <cell r="F1722">
            <v>0.1288789182801762</v>
          </cell>
        </row>
        <row r="1723">
          <cell r="C1723" t="str">
            <v>Nepal2017</v>
          </cell>
          <cell r="D1723" t="str">
            <v>Nepal</v>
          </cell>
          <cell r="E1723">
            <v>2017</v>
          </cell>
          <cell r="F1723">
            <v>0.14140500634090317</v>
          </cell>
        </row>
        <row r="1724">
          <cell r="C1724" t="str">
            <v>Nepal2018</v>
          </cell>
          <cell r="D1724" t="str">
            <v>Nepal</v>
          </cell>
          <cell r="E1724">
            <v>2018</v>
          </cell>
          <cell r="F1724">
            <v>0.13541300016625546</v>
          </cell>
        </row>
        <row r="1725">
          <cell r="C1725" t="str">
            <v>Nepal2019</v>
          </cell>
          <cell r="D1725" t="str">
            <v>Nepal</v>
          </cell>
          <cell r="E1725">
            <v>2019</v>
          </cell>
          <cell r="F1725">
            <v>0.13710870861985683</v>
          </cell>
        </row>
        <row r="1726">
          <cell r="C1726" t="str">
            <v>Nepal2020</v>
          </cell>
          <cell r="D1726" t="str">
            <v>Nepal</v>
          </cell>
          <cell r="E1726">
            <v>2020</v>
          </cell>
          <cell r="F1726">
            <v>0.13760988679988098</v>
          </cell>
        </row>
        <row r="1727">
          <cell r="C1727" t="str">
            <v>Nepal2021</v>
          </cell>
          <cell r="D1727" t="str">
            <v>Nepal</v>
          </cell>
          <cell r="E1727">
            <v>2021</v>
          </cell>
          <cell r="F1727">
            <v>0.13308444459112104</v>
          </cell>
        </row>
        <row r="1728">
          <cell r="C1728" t="str">
            <v>Nepal2022</v>
          </cell>
          <cell r="D1728" t="str">
            <v>Nepal</v>
          </cell>
          <cell r="E1728">
            <v>2022</v>
          </cell>
          <cell r="F1728">
            <v>0.13015449506001936</v>
          </cell>
        </row>
        <row r="1729">
          <cell r="C1729" t="str">
            <v>Nepal2023</v>
          </cell>
          <cell r="D1729" t="str">
            <v>Nepal</v>
          </cell>
          <cell r="E1729">
            <v>2023</v>
          </cell>
          <cell r="F1729">
            <v>0.12407238275534201</v>
          </cell>
        </row>
        <row r="1730">
          <cell r="C1730" t="str">
            <v>Nicaragua2000</v>
          </cell>
          <cell r="D1730" t="str">
            <v>Nicaragua</v>
          </cell>
          <cell r="E1730">
            <v>2000</v>
          </cell>
          <cell r="F1730" t="str">
            <v/>
          </cell>
        </row>
        <row r="1731">
          <cell r="C1731" t="str">
            <v>Nicaragua2001</v>
          </cell>
          <cell r="D1731" t="str">
            <v>Nicaragua</v>
          </cell>
          <cell r="E1731">
            <v>2001</v>
          </cell>
          <cell r="F1731" t="str">
            <v/>
          </cell>
        </row>
        <row r="1732">
          <cell r="C1732" t="str">
            <v>Nicaragua2002</v>
          </cell>
          <cell r="D1732" t="str">
            <v>Nicaragua</v>
          </cell>
          <cell r="E1732">
            <v>2002</v>
          </cell>
          <cell r="F1732" t="str">
            <v/>
          </cell>
        </row>
        <row r="1733">
          <cell r="C1733" t="str">
            <v>Nicaragua2003</v>
          </cell>
          <cell r="D1733" t="str">
            <v>Nicaragua</v>
          </cell>
          <cell r="E1733">
            <v>2003</v>
          </cell>
          <cell r="F1733" t="str">
            <v/>
          </cell>
        </row>
        <row r="1734">
          <cell r="C1734" t="str">
            <v>Nicaragua2004</v>
          </cell>
          <cell r="D1734" t="str">
            <v>Nicaragua</v>
          </cell>
          <cell r="E1734">
            <v>2004</v>
          </cell>
          <cell r="F1734" t="str">
            <v/>
          </cell>
        </row>
        <row r="1735">
          <cell r="C1735" t="str">
            <v>Nicaragua2005</v>
          </cell>
          <cell r="D1735" t="str">
            <v>Nicaragua</v>
          </cell>
          <cell r="E1735">
            <v>2005</v>
          </cell>
          <cell r="F1735" t="str">
            <v/>
          </cell>
        </row>
        <row r="1736">
          <cell r="C1736" t="str">
            <v>Nicaragua2006</v>
          </cell>
          <cell r="D1736" t="str">
            <v>Nicaragua</v>
          </cell>
          <cell r="E1736">
            <v>2006</v>
          </cell>
          <cell r="F1736" t="str">
            <v/>
          </cell>
        </row>
        <row r="1737">
          <cell r="C1737" t="str">
            <v>Nicaragua2007</v>
          </cell>
          <cell r="D1737" t="str">
            <v>Nicaragua</v>
          </cell>
          <cell r="E1737">
            <v>2007</v>
          </cell>
          <cell r="F1737" t="str">
            <v/>
          </cell>
        </row>
        <row r="1738">
          <cell r="C1738" t="str">
            <v>Nicaragua2008</v>
          </cell>
          <cell r="D1738" t="str">
            <v>Nicaragua</v>
          </cell>
          <cell r="E1738">
            <v>2008</v>
          </cell>
          <cell r="F1738">
            <v>0.15293082117228488</v>
          </cell>
        </row>
        <row r="1739">
          <cell r="C1739" t="str">
            <v>Nicaragua2009</v>
          </cell>
          <cell r="D1739" t="str">
            <v>Nicaragua</v>
          </cell>
          <cell r="E1739">
            <v>2009</v>
          </cell>
          <cell r="F1739">
            <v>0.16493915861430195</v>
          </cell>
        </row>
        <row r="1740">
          <cell r="C1740" t="str">
            <v>Nicaragua2010</v>
          </cell>
          <cell r="D1740" t="str">
            <v>Nicaragua</v>
          </cell>
          <cell r="E1740">
            <v>2010</v>
          </cell>
          <cell r="F1740">
            <v>0.16555970300561515</v>
          </cell>
        </row>
        <row r="1741">
          <cell r="C1741" t="str">
            <v>Nicaragua2011</v>
          </cell>
          <cell r="D1741" t="str">
            <v>Nicaragua</v>
          </cell>
          <cell r="E1741">
            <v>2011</v>
          </cell>
          <cell r="F1741">
            <v>0.14778685234967029</v>
          </cell>
        </row>
        <row r="1742">
          <cell r="C1742" t="str">
            <v>Nicaragua2012</v>
          </cell>
          <cell r="D1742" t="str">
            <v>Nicaragua</v>
          </cell>
          <cell r="E1742">
            <v>2012</v>
          </cell>
          <cell r="F1742">
            <v>0.13059123218164975</v>
          </cell>
        </row>
        <row r="1743">
          <cell r="C1743" t="str">
            <v>Nicaragua2013</v>
          </cell>
          <cell r="D1743" t="str">
            <v>Nicaragua</v>
          </cell>
          <cell r="E1743">
            <v>2013</v>
          </cell>
          <cell r="F1743">
            <v>0.12862024458262714</v>
          </cell>
        </row>
        <row r="1744">
          <cell r="C1744" t="str">
            <v>Nicaragua2014</v>
          </cell>
          <cell r="D1744" t="str">
            <v>Nicaragua</v>
          </cell>
          <cell r="E1744">
            <v>2014</v>
          </cell>
          <cell r="F1744">
            <v>0.13038513403337793</v>
          </cell>
        </row>
        <row r="1745">
          <cell r="C1745" t="str">
            <v>Nicaragua2015</v>
          </cell>
          <cell r="D1745" t="str">
            <v>Nicaragua</v>
          </cell>
          <cell r="E1745">
            <v>2015</v>
          </cell>
          <cell r="F1745">
            <v>0.13032357900403088</v>
          </cell>
        </row>
        <row r="1746">
          <cell r="C1746" t="str">
            <v>Nicaragua2016</v>
          </cell>
          <cell r="D1746" t="str">
            <v>Nicaragua</v>
          </cell>
          <cell r="E1746">
            <v>2016</v>
          </cell>
          <cell r="F1746">
            <v>0.13469689871612336</v>
          </cell>
        </row>
        <row r="1747">
          <cell r="C1747" t="str">
            <v>Nicaragua2017</v>
          </cell>
          <cell r="D1747" t="str">
            <v>Nicaragua</v>
          </cell>
          <cell r="E1747">
            <v>2017</v>
          </cell>
          <cell r="F1747">
            <v>0.13820814667489723</v>
          </cell>
        </row>
        <row r="1748">
          <cell r="C1748" t="str">
            <v>Nicaragua2018</v>
          </cell>
          <cell r="D1748" t="str">
            <v>Nicaragua</v>
          </cell>
          <cell r="E1748">
            <v>2018</v>
          </cell>
          <cell r="F1748">
            <v>0.16996225689434538</v>
          </cell>
        </row>
        <row r="1749">
          <cell r="C1749" t="str">
            <v>Nicaragua2019</v>
          </cell>
          <cell r="D1749" t="str">
            <v>Nicaragua</v>
          </cell>
          <cell r="E1749">
            <v>2019</v>
          </cell>
          <cell r="F1749">
            <v>0.19500289577041746</v>
          </cell>
        </row>
        <row r="1750">
          <cell r="C1750" t="str">
            <v>Nicaragua2020</v>
          </cell>
          <cell r="D1750" t="str">
            <v>Nicaragua</v>
          </cell>
          <cell r="E1750">
            <v>2020</v>
          </cell>
          <cell r="F1750">
            <v>0.19460933053939961</v>
          </cell>
        </row>
        <row r="1751">
          <cell r="C1751" t="str">
            <v>Nicaragua2021</v>
          </cell>
          <cell r="D1751" t="str">
            <v>Nicaragua</v>
          </cell>
          <cell r="E1751">
            <v>2021</v>
          </cell>
          <cell r="F1751">
            <v>0.18869203996217357</v>
          </cell>
        </row>
        <row r="1752">
          <cell r="C1752" t="str">
            <v>Nicaragua2022</v>
          </cell>
          <cell r="D1752" t="str">
            <v>Nicaragua</v>
          </cell>
          <cell r="E1752">
            <v>2022</v>
          </cell>
          <cell r="F1752">
            <v>0.17605451800921276</v>
          </cell>
        </row>
        <row r="1753">
          <cell r="C1753" t="str">
            <v>Nicaragua2023</v>
          </cell>
          <cell r="D1753" t="str">
            <v>Nicaragua</v>
          </cell>
          <cell r="E1753">
            <v>2023</v>
          </cell>
          <cell r="F1753">
            <v>0.17343766379256581</v>
          </cell>
        </row>
        <row r="1754">
          <cell r="C1754" t="str">
            <v>Nigeria2000</v>
          </cell>
          <cell r="D1754" t="str">
            <v>Nigeria</v>
          </cell>
          <cell r="E1754">
            <v>2000</v>
          </cell>
          <cell r="F1754" t="str">
            <v/>
          </cell>
        </row>
        <row r="1755">
          <cell r="C1755" t="str">
            <v>Nigeria2001</v>
          </cell>
          <cell r="D1755" t="str">
            <v>Nigeria</v>
          </cell>
          <cell r="E1755">
            <v>2001</v>
          </cell>
          <cell r="F1755" t="str">
            <v/>
          </cell>
        </row>
        <row r="1756">
          <cell r="C1756" t="str">
            <v>Nigeria2002</v>
          </cell>
          <cell r="D1756" t="str">
            <v>Nigeria</v>
          </cell>
          <cell r="E1756">
            <v>2002</v>
          </cell>
          <cell r="F1756" t="str">
            <v/>
          </cell>
        </row>
        <row r="1757">
          <cell r="C1757" t="str">
            <v>Nigeria2003</v>
          </cell>
          <cell r="D1757" t="str">
            <v>Nigeria</v>
          </cell>
          <cell r="E1757">
            <v>2003</v>
          </cell>
          <cell r="F1757" t="str">
            <v/>
          </cell>
        </row>
        <row r="1758">
          <cell r="C1758" t="str">
            <v>Nigeria2004</v>
          </cell>
          <cell r="D1758" t="str">
            <v>Nigeria</v>
          </cell>
          <cell r="E1758">
            <v>2004</v>
          </cell>
          <cell r="F1758" t="str">
            <v/>
          </cell>
        </row>
        <row r="1759">
          <cell r="C1759" t="str">
            <v>Nigeria2005</v>
          </cell>
          <cell r="D1759" t="str">
            <v>Nigeria</v>
          </cell>
          <cell r="E1759">
            <v>2005</v>
          </cell>
          <cell r="F1759" t="str">
            <v/>
          </cell>
        </row>
        <row r="1760">
          <cell r="C1760" t="str">
            <v>Nigeria2006</v>
          </cell>
          <cell r="D1760" t="str">
            <v>Nigeria</v>
          </cell>
          <cell r="E1760">
            <v>2006</v>
          </cell>
          <cell r="F1760" t="str">
            <v/>
          </cell>
        </row>
        <row r="1761">
          <cell r="C1761" t="str">
            <v>Nigeria2007</v>
          </cell>
          <cell r="D1761" t="str">
            <v>Nigeria</v>
          </cell>
          <cell r="E1761">
            <v>2007</v>
          </cell>
          <cell r="F1761">
            <v>0.20938353015582886</v>
          </cell>
        </row>
        <row r="1762">
          <cell r="C1762" t="str">
            <v>Nigeria2008</v>
          </cell>
          <cell r="D1762" t="str">
            <v>Nigeria</v>
          </cell>
          <cell r="E1762">
            <v>2008</v>
          </cell>
          <cell r="F1762">
            <v>0.21910298909088366</v>
          </cell>
        </row>
        <row r="1763">
          <cell r="C1763" t="str">
            <v>Nigeria2009</v>
          </cell>
          <cell r="D1763" t="str">
            <v>Nigeria</v>
          </cell>
          <cell r="E1763">
            <v>2009</v>
          </cell>
          <cell r="F1763">
            <v>4.053244175209135E-2</v>
          </cell>
        </row>
        <row r="1764">
          <cell r="C1764" t="str">
            <v>Nigeria2010</v>
          </cell>
          <cell r="D1764" t="str">
            <v>Nigeria</v>
          </cell>
          <cell r="E1764">
            <v>2010</v>
          </cell>
          <cell r="F1764">
            <v>1.7547490025598574E-2</v>
          </cell>
        </row>
        <row r="1765">
          <cell r="C1765" t="str">
            <v>Nigeria2011</v>
          </cell>
          <cell r="D1765" t="str">
            <v>Nigeria</v>
          </cell>
          <cell r="E1765">
            <v>2011</v>
          </cell>
          <cell r="F1765">
            <v>0.17909142349661006</v>
          </cell>
        </row>
        <row r="1766">
          <cell r="C1766" t="str">
            <v>Nigeria2012</v>
          </cell>
          <cell r="D1766" t="str">
            <v>Nigeria</v>
          </cell>
          <cell r="E1766">
            <v>2012</v>
          </cell>
          <cell r="F1766">
            <v>0.18253375808475344</v>
          </cell>
        </row>
        <row r="1767">
          <cell r="C1767" t="str">
            <v>Nigeria2013</v>
          </cell>
          <cell r="D1767" t="str">
            <v>Nigeria</v>
          </cell>
          <cell r="E1767">
            <v>2013</v>
          </cell>
          <cell r="F1767">
            <v>0.17115365707683583</v>
          </cell>
        </row>
        <row r="1768">
          <cell r="C1768" t="str">
            <v>Nigeria2014</v>
          </cell>
          <cell r="D1768" t="str">
            <v>Nigeria</v>
          </cell>
          <cell r="E1768">
            <v>2014</v>
          </cell>
          <cell r="F1768">
            <v>0.17207063844323842</v>
          </cell>
        </row>
        <row r="1769">
          <cell r="C1769" t="str">
            <v>Nigeria2015</v>
          </cell>
          <cell r="D1769" t="str">
            <v>Nigeria</v>
          </cell>
          <cell r="E1769">
            <v>2015</v>
          </cell>
          <cell r="F1769">
            <v>0.17737304876852858</v>
          </cell>
        </row>
        <row r="1770">
          <cell r="C1770" t="str">
            <v>Nigeria2016</v>
          </cell>
          <cell r="D1770" t="str">
            <v>Nigeria</v>
          </cell>
          <cell r="E1770">
            <v>2016</v>
          </cell>
          <cell r="F1770">
            <v>0.14781574726500635</v>
          </cell>
        </row>
        <row r="1771">
          <cell r="C1771" t="str">
            <v>Nigeria2017</v>
          </cell>
          <cell r="D1771" t="str">
            <v>Nigeria</v>
          </cell>
          <cell r="E1771">
            <v>2017</v>
          </cell>
          <cell r="F1771">
            <v>0.10481513477796703</v>
          </cell>
        </row>
        <row r="1772">
          <cell r="C1772" t="str">
            <v>Nigeria2018</v>
          </cell>
          <cell r="D1772" t="str">
            <v>Nigeria</v>
          </cell>
          <cell r="E1772">
            <v>2018</v>
          </cell>
          <cell r="F1772">
            <v>0.15210762349906182</v>
          </cell>
        </row>
        <row r="1773">
          <cell r="C1773" t="str">
            <v>Nigeria2019</v>
          </cell>
          <cell r="D1773" t="str">
            <v>Nigeria</v>
          </cell>
          <cell r="E1773">
            <v>2019</v>
          </cell>
          <cell r="F1773">
            <v>0.14565279676845874</v>
          </cell>
        </row>
        <row r="1774">
          <cell r="C1774" t="str">
            <v>Nigeria2020</v>
          </cell>
          <cell r="D1774" t="str">
            <v>Nigeria</v>
          </cell>
          <cell r="E1774">
            <v>2020</v>
          </cell>
          <cell r="F1774">
            <v>0.15053562354390645</v>
          </cell>
        </row>
        <row r="1775">
          <cell r="C1775" t="str">
            <v>Nigeria2021</v>
          </cell>
          <cell r="D1775" t="str">
            <v>Nigeria</v>
          </cell>
          <cell r="E1775">
            <v>2021</v>
          </cell>
          <cell r="F1775">
            <v>0.14552112108744319</v>
          </cell>
        </row>
        <row r="1776">
          <cell r="C1776" t="str">
            <v>Nigeria2022</v>
          </cell>
          <cell r="D1776" t="str">
            <v>Nigeria</v>
          </cell>
          <cell r="E1776">
            <v>2022</v>
          </cell>
          <cell r="F1776">
            <v>0.13755272749974667</v>
          </cell>
        </row>
        <row r="1777">
          <cell r="C1777" t="str">
            <v>Nigeria2023</v>
          </cell>
          <cell r="D1777" t="str">
            <v>Nigeria</v>
          </cell>
          <cell r="E1777">
            <v>2023</v>
          </cell>
          <cell r="F1777" t="str">
            <v/>
          </cell>
        </row>
        <row r="1778">
          <cell r="C1778" t="str">
            <v>North Macedonia, Republic of2000</v>
          </cell>
          <cell r="D1778" t="str">
            <v>North Macedonia, Republic of</v>
          </cell>
          <cell r="E1778">
            <v>2000</v>
          </cell>
          <cell r="F1778" t="str">
            <v/>
          </cell>
        </row>
        <row r="1779">
          <cell r="C1779" t="str">
            <v>North Macedonia, Republic of2001</v>
          </cell>
          <cell r="D1779" t="str">
            <v>North Macedonia, Republic of</v>
          </cell>
          <cell r="E1779">
            <v>2001</v>
          </cell>
          <cell r="F1779" t="str">
            <v/>
          </cell>
        </row>
        <row r="1780">
          <cell r="C1780" t="str">
            <v>North Macedonia, Republic of2002</v>
          </cell>
          <cell r="D1780" t="str">
            <v>North Macedonia, Republic of</v>
          </cell>
          <cell r="E1780">
            <v>2002</v>
          </cell>
          <cell r="F1780" t="str">
            <v/>
          </cell>
        </row>
        <row r="1781">
          <cell r="C1781" t="str">
            <v>North Macedonia, Republic of2003</v>
          </cell>
          <cell r="D1781" t="str">
            <v>North Macedonia, Republic of</v>
          </cell>
          <cell r="E1781">
            <v>2003</v>
          </cell>
          <cell r="F1781" t="str">
            <v/>
          </cell>
        </row>
        <row r="1782">
          <cell r="C1782" t="str">
            <v>North Macedonia, Republic of2004</v>
          </cell>
          <cell r="D1782" t="str">
            <v>North Macedonia, Republic of</v>
          </cell>
          <cell r="E1782">
            <v>2004</v>
          </cell>
          <cell r="F1782" t="str">
            <v/>
          </cell>
        </row>
        <row r="1783">
          <cell r="C1783" t="str">
            <v>North Macedonia, Republic of2005</v>
          </cell>
          <cell r="D1783" t="str">
            <v>North Macedonia, Republic of</v>
          </cell>
          <cell r="E1783">
            <v>2005</v>
          </cell>
          <cell r="F1783">
            <v>0.21324345795659816</v>
          </cell>
        </row>
        <row r="1784">
          <cell r="C1784" t="str">
            <v>North Macedonia, Republic of2006</v>
          </cell>
          <cell r="D1784" t="str">
            <v>North Macedonia, Republic of</v>
          </cell>
          <cell r="E1784">
            <v>2006</v>
          </cell>
          <cell r="F1784">
            <v>0.18307404548328962</v>
          </cell>
        </row>
        <row r="1785">
          <cell r="C1785" t="str">
            <v>North Macedonia, Republic of2007</v>
          </cell>
          <cell r="D1785" t="str">
            <v>North Macedonia, Republic of</v>
          </cell>
          <cell r="E1785">
            <v>2007</v>
          </cell>
          <cell r="F1785">
            <v>0.16999729036540565</v>
          </cell>
        </row>
        <row r="1786">
          <cell r="C1786" t="str">
            <v>North Macedonia, Republic of2008</v>
          </cell>
          <cell r="D1786" t="str">
            <v>North Macedonia, Republic of</v>
          </cell>
          <cell r="E1786">
            <v>2008</v>
          </cell>
          <cell r="F1786">
            <v>0.1615896789484253</v>
          </cell>
        </row>
        <row r="1787">
          <cell r="C1787" t="str">
            <v>North Macedonia, Republic of2009</v>
          </cell>
          <cell r="D1787" t="str">
            <v>North Macedonia, Republic of</v>
          </cell>
          <cell r="E1787">
            <v>2009</v>
          </cell>
          <cell r="F1787">
            <v>0.16377199924620348</v>
          </cell>
        </row>
        <row r="1788">
          <cell r="C1788" t="str">
            <v>North Macedonia, Republic of2010</v>
          </cell>
          <cell r="D1788" t="str">
            <v>North Macedonia, Republic of</v>
          </cell>
          <cell r="E1788">
            <v>2010</v>
          </cell>
          <cell r="F1788">
            <v>0.1613809036936516</v>
          </cell>
        </row>
        <row r="1789">
          <cell r="C1789" t="str">
            <v>North Macedonia, Republic of2011</v>
          </cell>
          <cell r="D1789" t="str">
            <v>North Macedonia, Republic of</v>
          </cell>
          <cell r="E1789">
            <v>2011</v>
          </cell>
          <cell r="F1789">
            <v>0.16775748665425191</v>
          </cell>
        </row>
        <row r="1790">
          <cell r="C1790" t="str">
            <v>North Macedonia, Republic of2012</v>
          </cell>
          <cell r="D1790" t="str">
            <v>North Macedonia, Republic of</v>
          </cell>
          <cell r="E1790">
            <v>2012</v>
          </cell>
          <cell r="F1790">
            <v>0.17117344181230729</v>
          </cell>
        </row>
        <row r="1791">
          <cell r="C1791" t="str">
            <v>North Macedonia, Republic of2013</v>
          </cell>
          <cell r="D1791" t="str">
            <v>North Macedonia, Republic of</v>
          </cell>
          <cell r="E1791">
            <v>2013</v>
          </cell>
          <cell r="F1791">
            <v>0.16849259944808012</v>
          </cell>
        </row>
        <row r="1792">
          <cell r="C1792" t="str">
            <v>North Macedonia, Republic of2014</v>
          </cell>
          <cell r="D1792" t="str">
            <v>North Macedonia, Republic of</v>
          </cell>
          <cell r="E1792">
            <v>2014</v>
          </cell>
          <cell r="F1792">
            <v>0.15655656596167258</v>
          </cell>
        </row>
        <row r="1793">
          <cell r="C1793" t="str">
            <v>North Macedonia, Republic of2015</v>
          </cell>
          <cell r="D1793" t="str">
            <v>North Macedonia, Republic of</v>
          </cell>
          <cell r="E1793">
            <v>2015</v>
          </cell>
          <cell r="F1793">
            <v>0.15490676175266752</v>
          </cell>
        </row>
        <row r="1794">
          <cell r="C1794" t="str">
            <v>North Macedonia, Republic of2016</v>
          </cell>
          <cell r="D1794" t="str">
            <v>North Macedonia, Republic of</v>
          </cell>
          <cell r="E1794">
            <v>2016</v>
          </cell>
          <cell r="F1794">
            <v>0.15223401641204531</v>
          </cell>
        </row>
        <row r="1795">
          <cell r="C1795" t="str">
            <v>North Macedonia, Republic of2017</v>
          </cell>
          <cell r="D1795" t="str">
            <v>North Macedonia, Republic of</v>
          </cell>
          <cell r="E1795">
            <v>2017</v>
          </cell>
          <cell r="F1795">
            <v>0.15725876409096701</v>
          </cell>
        </row>
        <row r="1796">
          <cell r="C1796" t="str">
            <v>North Macedonia, Republic of2018</v>
          </cell>
          <cell r="D1796" t="str">
            <v>North Macedonia, Republic of</v>
          </cell>
          <cell r="E1796">
            <v>2018</v>
          </cell>
          <cell r="F1796">
            <v>0.16520866148490621</v>
          </cell>
        </row>
        <row r="1797">
          <cell r="C1797" t="str">
            <v>North Macedonia, Republic of2019</v>
          </cell>
          <cell r="D1797" t="str">
            <v>North Macedonia, Republic of</v>
          </cell>
          <cell r="E1797">
            <v>2019</v>
          </cell>
          <cell r="F1797">
            <v>0.16313815251708766</v>
          </cell>
        </row>
        <row r="1798">
          <cell r="C1798" t="str">
            <v>North Macedonia, Republic of2020</v>
          </cell>
          <cell r="D1798" t="str">
            <v>North Macedonia, Republic of</v>
          </cell>
          <cell r="E1798">
            <v>2020</v>
          </cell>
          <cell r="F1798">
            <v>0.16696616288556951</v>
          </cell>
        </row>
        <row r="1799">
          <cell r="C1799" t="str">
            <v>North Macedonia, Republic of2021</v>
          </cell>
          <cell r="D1799" t="str">
            <v>North Macedonia, Republic of</v>
          </cell>
          <cell r="E1799">
            <v>2021</v>
          </cell>
          <cell r="F1799">
            <v>0.17314068341155958</v>
          </cell>
        </row>
        <row r="1800">
          <cell r="C1800" t="str">
            <v>North Macedonia, Republic of2022</v>
          </cell>
          <cell r="D1800" t="str">
            <v>North Macedonia, Republic of</v>
          </cell>
          <cell r="E1800">
            <v>2022</v>
          </cell>
          <cell r="F1800">
            <v>0.17720295035356226</v>
          </cell>
        </row>
        <row r="1801">
          <cell r="C1801" t="str">
            <v>North Macedonia, Republic of2023</v>
          </cell>
          <cell r="D1801" t="str">
            <v>North Macedonia, Republic of</v>
          </cell>
          <cell r="E1801">
            <v>2023</v>
          </cell>
          <cell r="F1801">
            <v>0.18081058950670895</v>
          </cell>
        </row>
        <row r="1802">
          <cell r="C1802" t="str">
            <v>Norway2000</v>
          </cell>
          <cell r="D1802" t="str">
            <v>Norway</v>
          </cell>
          <cell r="E1802">
            <v>2000</v>
          </cell>
          <cell r="F1802" t="str">
            <v/>
          </cell>
        </row>
        <row r="1803">
          <cell r="C1803" t="str">
            <v>Norway2001</v>
          </cell>
          <cell r="D1803" t="str">
            <v>Norway</v>
          </cell>
          <cell r="E1803">
            <v>2001</v>
          </cell>
          <cell r="F1803" t="str">
            <v/>
          </cell>
        </row>
        <row r="1804">
          <cell r="C1804" t="str">
            <v>Norway2002</v>
          </cell>
          <cell r="D1804" t="str">
            <v>Norway</v>
          </cell>
          <cell r="E1804">
            <v>2002</v>
          </cell>
          <cell r="F1804" t="str">
            <v/>
          </cell>
        </row>
        <row r="1805">
          <cell r="C1805" t="str">
            <v>Norway2003</v>
          </cell>
          <cell r="D1805" t="str">
            <v>Norway</v>
          </cell>
          <cell r="E1805">
            <v>2003</v>
          </cell>
          <cell r="F1805" t="str">
            <v/>
          </cell>
        </row>
        <row r="1806">
          <cell r="C1806" t="str">
            <v>Norway2004</v>
          </cell>
          <cell r="D1806" t="str">
            <v>Norway</v>
          </cell>
          <cell r="E1806">
            <v>2004</v>
          </cell>
          <cell r="F1806" t="str">
            <v/>
          </cell>
        </row>
        <row r="1807">
          <cell r="C1807" t="str">
            <v>Norway2005</v>
          </cell>
          <cell r="D1807" t="str">
            <v>Norway</v>
          </cell>
          <cell r="E1807">
            <v>2005</v>
          </cell>
          <cell r="F1807">
            <v>0.10247269008767124</v>
          </cell>
        </row>
        <row r="1808">
          <cell r="C1808" t="str">
            <v>Norway2006</v>
          </cell>
          <cell r="D1808" t="str">
            <v>Norway</v>
          </cell>
          <cell r="E1808">
            <v>2006</v>
          </cell>
          <cell r="F1808" t="str">
            <v/>
          </cell>
        </row>
        <row r="1809">
          <cell r="C1809" t="str">
            <v>Norway2007</v>
          </cell>
          <cell r="D1809" t="str">
            <v>Norway</v>
          </cell>
          <cell r="E1809">
            <v>2007</v>
          </cell>
          <cell r="F1809" t="str">
            <v/>
          </cell>
        </row>
        <row r="1810">
          <cell r="C1810" t="str">
            <v>Norway2008</v>
          </cell>
          <cell r="D1810" t="str">
            <v>Norway</v>
          </cell>
          <cell r="E1810">
            <v>2008</v>
          </cell>
          <cell r="F1810" t="str">
            <v/>
          </cell>
        </row>
        <row r="1811">
          <cell r="C1811" t="str">
            <v>Norway2009</v>
          </cell>
          <cell r="D1811" t="str">
            <v>Norway</v>
          </cell>
          <cell r="E1811">
            <v>2009</v>
          </cell>
          <cell r="F1811">
            <v>0.12827109102104634</v>
          </cell>
        </row>
        <row r="1812">
          <cell r="C1812" t="str">
            <v>Norway2010</v>
          </cell>
          <cell r="D1812" t="str">
            <v>Norway</v>
          </cell>
          <cell r="E1812">
            <v>2010</v>
          </cell>
          <cell r="F1812">
            <v>0.14194694242510328</v>
          </cell>
        </row>
        <row r="1813">
          <cell r="C1813" t="str">
            <v>Norway2011</v>
          </cell>
          <cell r="D1813" t="str">
            <v>Norway</v>
          </cell>
          <cell r="E1813">
            <v>2011</v>
          </cell>
          <cell r="F1813">
            <v>0.13594988841443975</v>
          </cell>
        </row>
        <row r="1814">
          <cell r="C1814" t="str">
            <v>Norway2012</v>
          </cell>
          <cell r="D1814" t="str">
            <v>Norway</v>
          </cell>
          <cell r="E1814">
            <v>2012</v>
          </cell>
          <cell r="F1814">
            <v>0.14570358652956239</v>
          </cell>
        </row>
        <row r="1815">
          <cell r="C1815" t="str">
            <v>Norway2013</v>
          </cell>
          <cell r="D1815" t="str">
            <v>Norway</v>
          </cell>
          <cell r="E1815">
            <v>2013</v>
          </cell>
          <cell r="F1815">
            <v>0.1551729993547111</v>
          </cell>
        </row>
        <row r="1816">
          <cell r="C1816" t="str">
            <v>Norway2014</v>
          </cell>
          <cell r="D1816" t="str">
            <v>Norway</v>
          </cell>
          <cell r="E1816">
            <v>2014</v>
          </cell>
          <cell r="F1816">
            <v>0.16494131028099204</v>
          </cell>
        </row>
        <row r="1817">
          <cell r="C1817" t="str">
            <v>Norway2015</v>
          </cell>
          <cell r="D1817" t="str">
            <v>Norway</v>
          </cell>
          <cell r="E1817">
            <v>2015</v>
          </cell>
          <cell r="F1817">
            <v>0.1893767338566188</v>
          </cell>
        </row>
        <row r="1818">
          <cell r="C1818" t="str">
            <v>Norway2016</v>
          </cell>
          <cell r="D1818" t="str">
            <v>Norway</v>
          </cell>
          <cell r="E1818">
            <v>2016</v>
          </cell>
          <cell r="F1818">
            <v>0.22072153708093761</v>
          </cell>
        </row>
        <row r="1819">
          <cell r="C1819" t="str">
            <v>Norway2017</v>
          </cell>
          <cell r="D1819" t="str">
            <v>Norway</v>
          </cell>
          <cell r="E1819">
            <v>2017</v>
          </cell>
          <cell r="F1819">
            <v>0.22021855345574787</v>
          </cell>
        </row>
        <row r="1820">
          <cell r="C1820" t="str">
            <v>Norway2018</v>
          </cell>
          <cell r="D1820" t="str">
            <v>Norway</v>
          </cell>
          <cell r="E1820">
            <v>2018</v>
          </cell>
          <cell r="F1820">
            <v>0.22327757358973518</v>
          </cell>
        </row>
        <row r="1821">
          <cell r="C1821" t="str">
            <v>Norway2019</v>
          </cell>
          <cell r="D1821" t="str">
            <v>Norway</v>
          </cell>
          <cell r="E1821">
            <v>2019</v>
          </cell>
          <cell r="F1821">
            <v>0.24188276763698346</v>
          </cell>
        </row>
        <row r="1822">
          <cell r="C1822" t="str">
            <v>Norway2020</v>
          </cell>
          <cell r="D1822" t="str">
            <v>Norway</v>
          </cell>
          <cell r="E1822">
            <v>2020</v>
          </cell>
          <cell r="F1822">
            <v>0.2479826865668662</v>
          </cell>
        </row>
        <row r="1823">
          <cell r="C1823" t="str">
            <v>Norway2021</v>
          </cell>
          <cell r="D1823" t="str">
            <v>Norway</v>
          </cell>
          <cell r="E1823">
            <v>2021</v>
          </cell>
          <cell r="F1823">
            <v>0.25017595409424986</v>
          </cell>
        </row>
        <row r="1824">
          <cell r="C1824" t="str">
            <v>Norway2022</v>
          </cell>
          <cell r="D1824" t="str">
            <v>Norway</v>
          </cell>
          <cell r="E1824">
            <v>2022</v>
          </cell>
          <cell r="F1824">
            <v>0.25875654307504847</v>
          </cell>
        </row>
        <row r="1825">
          <cell r="C1825" t="str">
            <v>Norway2023</v>
          </cell>
          <cell r="D1825" t="str">
            <v>Norway</v>
          </cell>
          <cell r="E1825">
            <v>2023</v>
          </cell>
          <cell r="F1825">
            <v>0.2465779480172485</v>
          </cell>
        </row>
        <row r="1826">
          <cell r="C1826" t="str">
            <v>Pakistan2000</v>
          </cell>
          <cell r="D1826" t="str">
            <v>Pakistan</v>
          </cell>
          <cell r="E1826">
            <v>2000</v>
          </cell>
          <cell r="F1826" t="str">
            <v/>
          </cell>
        </row>
        <row r="1827">
          <cell r="C1827" t="str">
            <v>Pakistan2001</v>
          </cell>
          <cell r="D1827" t="str">
            <v>Pakistan</v>
          </cell>
          <cell r="E1827">
            <v>2001</v>
          </cell>
          <cell r="F1827" t="str">
            <v/>
          </cell>
        </row>
        <row r="1828">
          <cell r="C1828" t="str">
            <v>Pakistan2002</v>
          </cell>
          <cell r="D1828" t="str">
            <v>Pakistan</v>
          </cell>
          <cell r="E1828">
            <v>2002</v>
          </cell>
          <cell r="F1828" t="str">
            <v/>
          </cell>
        </row>
        <row r="1829">
          <cell r="C1829" t="str">
            <v>Pakistan2003</v>
          </cell>
          <cell r="D1829" t="str">
            <v>Pakistan</v>
          </cell>
          <cell r="E1829">
            <v>2003</v>
          </cell>
          <cell r="F1829" t="str">
            <v/>
          </cell>
        </row>
        <row r="1830">
          <cell r="C1830" t="str">
            <v>Pakistan2004</v>
          </cell>
          <cell r="D1830" t="str">
            <v>Pakistan</v>
          </cell>
          <cell r="E1830">
            <v>2004</v>
          </cell>
          <cell r="F1830" t="str">
            <v/>
          </cell>
        </row>
        <row r="1831">
          <cell r="C1831" t="str">
            <v>Pakistan2005</v>
          </cell>
          <cell r="D1831" t="str">
            <v>Pakistan</v>
          </cell>
          <cell r="E1831">
            <v>2005</v>
          </cell>
          <cell r="F1831">
            <v>0.11532160020816991</v>
          </cell>
        </row>
        <row r="1832">
          <cell r="C1832" t="str">
            <v>Pakistan2006</v>
          </cell>
          <cell r="D1832" t="str">
            <v>Pakistan</v>
          </cell>
          <cell r="E1832">
            <v>2006</v>
          </cell>
          <cell r="F1832">
            <v>0.127287223886562</v>
          </cell>
        </row>
        <row r="1833">
          <cell r="C1833" t="str">
            <v>Pakistan2007</v>
          </cell>
          <cell r="D1833" t="str">
            <v>Pakistan</v>
          </cell>
          <cell r="E1833">
            <v>2007</v>
          </cell>
          <cell r="F1833">
            <v>0.12739933063339823</v>
          </cell>
        </row>
        <row r="1834">
          <cell r="C1834" t="str">
            <v>Pakistan2008</v>
          </cell>
          <cell r="D1834" t="str">
            <v>Pakistan</v>
          </cell>
          <cell r="E1834">
            <v>2008</v>
          </cell>
          <cell r="F1834">
            <v>0.12217113507177876</v>
          </cell>
        </row>
        <row r="1835">
          <cell r="C1835" t="str">
            <v>Pakistan2009</v>
          </cell>
          <cell r="D1835" t="str">
            <v>Pakistan</v>
          </cell>
          <cell r="E1835">
            <v>2009</v>
          </cell>
          <cell r="F1835">
            <v>0.14166484552409722</v>
          </cell>
        </row>
        <row r="1836">
          <cell r="C1836" t="str">
            <v>Pakistan2010</v>
          </cell>
          <cell r="D1836" t="str">
            <v>Pakistan</v>
          </cell>
          <cell r="E1836">
            <v>2010</v>
          </cell>
          <cell r="F1836">
            <v>0.13971231458290556</v>
          </cell>
        </row>
        <row r="1837">
          <cell r="C1837" t="str">
            <v>Pakistan2011</v>
          </cell>
          <cell r="D1837" t="str">
            <v>Pakistan</v>
          </cell>
          <cell r="E1837">
            <v>2011</v>
          </cell>
          <cell r="F1837">
            <v>0.14584611024013328</v>
          </cell>
        </row>
        <row r="1838">
          <cell r="C1838" t="str">
            <v>Pakistan2012</v>
          </cell>
          <cell r="D1838" t="str">
            <v>Pakistan</v>
          </cell>
          <cell r="E1838">
            <v>2012</v>
          </cell>
          <cell r="F1838">
            <v>0.15350561194650023</v>
          </cell>
        </row>
        <row r="1839">
          <cell r="C1839" t="str">
            <v>Pakistan2013</v>
          </cell>
          <cell r="D1839" t="str">
            <v>Pakistan</v>
          </cell>
          <cell r="E1839">
            <v>2013</v>
          </cell>
          <cell r="F1839">
            <v>0.14855111094005999</v>
          </cell>
        </row>
        <row r="1840">
          <cell r="C1840" t="str">
            <v>Pakistan2014</v>
          </cell>
          <cell r="D1840" t="str">
            <v>Pakistan</v>
          </cell>
          <cell r="E1840">
            <v>2014</v>
          </cell>
          <cell r="F1840">
            <v>0.17078573908308706</v>
          </cell>
        </row>
        <row r="1841">
          <cell r="C1841" t="str">
            <v>Pakistan2015</v>
          </cell>
          <cell r="D1841" t="str">
            <v>Pakistan</v>
          </cell>
          <cell r="E1841">
            <v>2015</v>
          </cell>
          <cell r="F1841">
            <v>0.17341841847674094</v>
          </cell>
        </row>
        <row r="1842">
          <cell r="C1842" t="str">
            <v>Pakistan2016</v>
          </cell>
          <cell r="D1842" t="str">
            <v>Pakistan</v>
          </cell>
          <cell r="E1842">
            <v>2016</v>
          </cell>
          <cell r="F1842">
            <v>0.16255172682592922</v>
          </cell>
        </row>
        <row r="1843">
          <cell r="C1843" t="str">
            <v>Pakistan2017</v>
          </cell>
          <cell r="D1843" t="str">
            <v>Pakistan</v>
          </cell>
          <cell r="E1843">
            <v>2017</v>
          </cell>
          <cell r="F1843">
            <v>0.15762175578522666</v>
          </cell>
        </row>
        <row r="1844">
          <cell r="C1844" t="str">
            <v>Pakistan2018</v>
          </cell>
          <cell r="D1844" t="str">
            <v>Pakistan</v>
          </cell>
          <cell r="E1844">
            <v>2018</v>
          </cell>
          <cell r="F1844">
            <v>0.16193989921677576</v>
          </cell>
        </row>
        <row r="1845">
          <cell r="C1845" t="str">
            <v>Pakistan2019</v>
          </cell>
          <cell r="D1845" t="str">
            <v>Pakistan</v>
          </cell>
          <cell r="E1845">
            <v>2019</v>
          </cell>
          <cell r="F1845">
            <v>0.17001087952638516</v>
          </cell>
        </row>
        <row r="1846">
          <cell r="C1846" t="str">
            <v>Pakistan2020</v>
          </cell>
          <cell r="D1846" t="str">
            <v>Pakistan</v>
          </cell>
          <cell r="E1846">
            <v>2020</v>
          </cell>
          <cell r="F1846">
            <v>0.18557524221398741</v>
          </cell>
        </row>
        <row r="1847">
          <cell r="C1847" t="str">
            <v>Pakistan2021</v>
          </cell>
          <cell r="D1847" t="str">
            <v>Pakistan</v>
          </cell>
          <cell r="E1847">
            <v>2021</v>
          </cell>
          <cell r="F1847">
            <v>0.16652400945429846</v>
          </cell>
        </row>
        <row r="1848">
          <cell r="C1848" t="str">
            <v>Pakistan2022</v>
          </cell>
          <cell r="D1848" t="str">
            <v>Pakistan</v>
          </cell>
          <cell r="E1848">
            <v>2022</v>
          </cell>
          <cell r="F1848">
            <v>0.16976838965452265</v>
          </cell>
        </row>
        <row r="1849">
          <cell r="C1849" t="str">
            <v>Pakistan2023</v>
          </cell>
          <cell r="D1849" t="str">
            <v>Pakistan</v>
          </cell>
          <cell r="E1849">
            <v>2023</v>
          </cell>
          <cell r="F1849">
            <v>0.19666126956200775</v>
          </cell>
        </row>
        <row r="1850">
          <cell r="C1850" t="str">
            <v>Panama2000</v>
          </cell>
          <cell r="D1850" t="str">
            <v>Panama</v>
          </cell>
          <cell r="E1850">
            <v>2000</v>
          </cell>
          <cell r="F1850" t="str">
            <v/>
          </cell>
        </row>
        <row r="1851">
          <cell r="C1851" t="str">
            <v>Panama2001</v>
          </cell>
          <cell r="D1851" t="str">
            <v>Panama</v>
          </cell>
          <cell r="E1851">
            <v>2001</v>
          </cell>
          <cell r="F1851" t="str">
            <v/>
          </cell>
        </row>
        <row r="1852">
          <cell r="C1852" t="str">
            <v>Panama2002</v>
          </cell>
          <cell r="D1852" t="str">
            <v>Panama</v>
          </cell>
          <cell r="E1852">
            <v>2002</v>
          </cell>
          <cell r="F1852" t="str">
            <v/>
          </cell>
        </row>
        <row r="1853">
          <cell r="C1853" t="str">
            <v>Panama2003</v>
          </cell>
          <cell r="D1853" t="str">
            <v>Panama</v>
          </cell>
          <cell r="E1853">
            <v>2003</v>
          </cell>
          <cell r="F1853" t="str">
            <v/>
          </cell>
        </row>
        <row r="1854">
          <cell r="C1854" t="str">
            <v>Panama2004</v>
          </cell>
          <cell r="D1854" t="str">
            <v>Panama</v>
          </cell>
          <cell r="E1854">
            <v>2004</v>
          </cell>
          <cell r="F1854" t="str">
            <v/>
          </cell>
        </row>
        <row r="1855">
          <cell r="C1855" t="str">
            <v>Panama2005</v>
          </cell>
          <cell r="D1855" t="str">
            <v>Panama</v>
          </cell>
          <cell r="E1855">
            <v>2005</v>
          </cell>
          <cell r="F1855">
            <v>0.18767128335690619</v>
          </cell>
        </row>
        <row r="1856">
          <cell r="C1856" t="str">
            <v>Panama2006</v>
          </cell>
          <cell r="D1856" t="str">
            <v>Panama</v>
          </cell>
          <cell r="E1856">
            <v>2006</v>
          </cell>
          <cell r="F1856">
            <v>0.17685170165326899</v>
          </cell>
        </row>
        <row r="1857">
          <cell r="C1857" t="str">
            <v>Panama2007</v>
          </cell>
          <cell r="D1857" t="str">
            <v>Panama</v>
          </cell>
          <cell r="E1857">
            <v>2007</v>
          </cell>
          <cell r="F1857">
            <v>0.1409849420095603</v>
          </cell>
        </row>
        <row r="1858">
          <cell r="C1858" t="str">
            <v>Panama2008</v>
          </cell>
          <cell r="D1858" t="str">
            <v>Panama</v>
          </cell>
          <cell r="E1858">
            <v>2008</v>
          </cell>
          <cell r="F1858">
            <v>0.15179707993941616</v>
          </cell>
        </row>
        <row r="1859">
          <cell r="C1859" t="str">
            <v>Panama2009</v>
          </cell>
          <cell r="D1859" t="str">
            <v>Panama</v>
          </cell>
          <cell r="E1859">
            <v>2009</v>
          </cell>
          <cell r="F1859">
            <v>0.15799109995981128</v>
          </cell>
        </row>
        <row r="1860">
          <cell r="C1860" t="str">
            <v>Panama2010</v>
          </cell>
          <cell r="D1860" t="str">
            <v>Panama</v>
          </cell>
          <cell r="E1860">
            <v>2010</v>
          </cell>
          <cell r="F1860">
            <v>0.15968201231008622</v>
          </cell>
        </row>
        <row r="1861">
          <cell r="C1861" t="str">
            <v>Panama2011</v>
          </cell>
          <cell r="D1861" t="str">
            <v>Panama</v>
          </cell>
          <cell r="E1861">
            <v>2011</v>
          </cell>
          <cell r="F1861">
            <v>0.15239854185277896</v>
          </cell>
        </row>
        <row r="1862">
          <cell r="C1862" t="str">
            <v>Panama2012</v>
          </cell>
          <cell r="D1862" t="str">
            <v>Panama</v>
          </cell>
          <cell r="E1862">
            <v>2012</v>
          </cell>
          <cell r="F1862">
            <v>0.15663589468871975</v>
          </cell>
        </row>
        <row r="1863">
          <cell r="C1863" t="str">
            <v>Panama2013</v>
          </cell>
          <cell r="D1863" t="str">
            <v>Panama</v>
          </cell>
          <cell r="E1863">
            <v>2013</v>
          </cell>
          <cell r="F1863">
            <v>0.14764199496551844</v>
          </cell>
        </row>
        <row r="1864">
          <cell r="C1864" t="str">
            <v>Panama2014</v>
          </cell>
          <cell r="D1864" t="str">
            <v>Panama</v>
          </cell>
          <cell r="E1864">
            <v>2014</v>
          </cell>
          <cell r="F1864">
            <v>0.14743259835179756</v>
          </cell>
        </row>
        <row r="1865">
          <cell r="C1865" t="str">
            <v>Panama2015</v>
          </cell>
          <cell r="D1865" t="str">
            <v>Panama</v>
          </cell>
          <cell r="E1865">
            <v>2015</v>
          </cell>
          <cell r="F1865">
            <v>0.1488905646346646</v>
          </cell>
        </row>
        <row r="1866">
          <cell r="C1866" t="str">
            <v>Panama2016</v>
          </cell>
          <cell r="D1866" t="str">
            <v>Panama</v>
          </cell>
          <cell r="E1866">
            <v>2016</v>
          </cell>
          <cell r="F1866">
            <v>0.15348572218432138</v>
          </cell>
        </row>
        <row r="1867">
          <cell r="C1867" t="str">
            <v>Panama2017</v>
          </cell>
          <cell r="D1867" t="str">
            <v>Panama</v>
          </cell>
          <cell r="E1867">
            <v>2017</v>
          </cell>
          <cell r="F1867">
            <v>0.1595847397803789</v>
          </cell>
        </row>
        <row r="1868">
          <cell r="C1868" t="str">
            <v>Panama2018</v>
          </cell>
          <cell r="D1868" t="str">
            <v>Panama</v>
          </cell>
          <cell r="E1868">
            <v>2018</v>
          </cell>
          <cell r="F1868">
            <v>0.15727476445918323</v>
          </cell>
        </row>
        <row r="1869">
          <cell r="C1869" t="str">
            <v>Panama2019</v>
          </cell>
          <cell r="D1869" t="str">
            <v>Panama</v>
          </cell>
          <cell r="E1869">
            <v>2019</v>
          </cell>
          <cell r="F1869">
            <v>0.15239645749702066</v>
          </cell>
        </row>
        <row r="1870">
          <cell r="C1870" t="str">
            <v>Panama2020</v>
          </cell>
          <cell r="D1870" t="str">
            <v>Panama</v>
          </cell>
          <cell r="E1870">
            <v>2020</v>
          </cell>
          <cell r="F1870">
            <v>0.15706360378242998</v>
          </cell>
        </row>
        <row r="1871">
          <cell r="C1871" t="str">
            <v>Panama2021</v>
          </cell>
          <cell r="D1871" t="str">
            <v>Panama</v>
          </cell>
          <cell r="E1871">
            <v>2021</v>
          </cell>
          <cell r="F1871">
            <v>0.15845368382974498</v>
          </cell>
        </row>
        <row r="1872">
          <cell r="C1872" t="str">
            <v>Panama2022</v>
          </cell>
          <cell r="D1872" t="str">
            <v>Panama</v>
          </cell>
          <cell r="E1872">
            <v>2022</v>
          </cell>
          <cell r="F1872">
            <v>0.15264570700088956</v>
          </cell>
        </row>
        <row r="1873">
          <cell r="C1873" t="str">
            <v>Panama2023</v>
          </cell>
          <cell r="D1873" t="str">
            <v>Panama</v>
          </cell>
          <cell r="E1873">
            <v>2023</v>
          </cell>
          <cell r="F1873">
            <v>0.15113520630772417</v>
          </cell>
        </row>
        <row r="1874">
          <cell r="C1874" t="str">
            <v>Papua New Guinea2000</v>
          </cell>
          <cell r="D1874" t="str">
            <v>Papua New Guinea</v>
          </cell>
          <cell r="E1874">
            <v>2000</v>
          </cell>
          <cell r="F1874" t="str">
            <v/>
          </cell>
        </row>
        <row r="1875">
          <cell r="C1875" t="str">
            <v>Papua New Guinea2001</v>
          </cell>
          <cell r="D1875" t="str">
            <v>Papua New Guinea</v>
          </cell>
          <cell r="E1875">
            <v>2001</v>
          </cell>
          <cell r="F1875" t="str">
            <v/>
          </cell>
        </row>
        <row r="1876">
          <cell r="C1876" t="str">
            <v>Papua New Guinea2002</v>
          </cell>
          <cell r="D1876" t="str">
            <v>Papua New Guinea</v>
          </cell>
          <cell r="E1876">
            <v>2002</v>
          </cell>
          <cell r="F1876" t="str">
            <v/>
          </cell>
        </row>
        <row r="1877">
          <cell r="C1877" t="str">
            <v>Papua New Guinea2003</v>
          </cell>
          <cell r="D1877" t="str">
            <v>Papua New Guinea</v>
          </cell>
          <cell r="E1877">
            <v>2003</v>
          </cell>
          <cell r="F1877" t="str">
            <v/>
          </cell>
        </row>
        <row r="1878">
          <cell r="C1878" t="str">
            <v>Papua New Guinea2004</v>
          </cell>
          <cell r="D1878" t="str">
            <v>Papua New Guinea</v>
          </cell>
          <cell r="E1878">
            <v>2004</v>
          </cell>
          <cell r="F1878" t="str">
            <v/>
          </cell>
        </row>
        <row r="1879">
          <cell r="C1879" t="str">
            <v>Papua New Guinea2005</v>
          </cell>
          <cell r="D1879" t="str">
            <v>Papua New Guinea</v>
          </cell>
          <cell r="E1879">
            <v>2005</v>
          </cell>
          <cell r="F1879" t="str">
            <v/>
          </cell>
        </row>
        <row r="1880">
          <cell r="C1880" t="str">
            <v>Papua New Guinea2006</v>
          </cell>
          <cell r="D1880" t="str">
            <v>Papua New Guinea</v>
          </cell>
          <cell r="E1880">
            <v>2006</v>
          </cell>
          <cell r="F1880" t="str">
            <v/>
          </cell>
        </row>
        <row r="1881">
          <cell r="C1881" t="str">
            <v>Papua New Guinea2007</v>
          </cell>
          <cell r="D1881" t="str">
            <v>Papua New Guinea</v>
          </cell>
          <cell r="E1881">
            <v>2007</v>
          </cell>
          <cell r="F1881" t="str">
            <v/>
          </cell>
        </row>
        <row r="1882">
          <cell r="C1882" t="str">
            <v>Papua New Guinea2008</v>
          </cell>
          <cell r="D1882" t="str">
            <v>Papua New Guinea</v>
          </cell>
          <cell r="E1882">
            <v>2008</v>
          </cell>
          <cell r="F1882">
            <v>0.25857360717579819</v>
          </cell>
        </row>
        <row r="1883">
          <cell r="C1883" t="str">
            <v>Papua New Guinea2009</v>
          </cell>
          <cell r="D1883" t="str">
            <v>Papua New Guinea</v>
          </cell>
          <cell r="E1883">
            <v>2009</v>
          </cell>
          <cell r="F1883">
            <v>0.26668587832407903</v>
          </cell>
        </row>
        <row r="1884">
          <cell r="C1884" t="str">
            <v>Papua New Guinea2010</v>
          </cell>
          <cell r="D1884" t="str">
            <v>Papua New Guinea</v>
          </cell>
          <cell r="E1884">
            <v>2010</v>
          </cell>
          <cell r="F1884">
            <v>0.28988672495265483</v>
          </cell>
        </row>
        <row r="1885">
          <cell r="C1885" t="str">
            <v>Papua New Guinea2011</v>
          </cell>
          <cell r="D1885" t="str">
            <v>Papua New Guinea</v>
          </cell>
          <cell r="E1885">
            <v>2011</v>
          </cell>
          <cell r="F1885">
            <v>0.27961337836394834</v>
          </cell>
        </row>
        <row r="1886">
          <cell r="C1886" t="str">
            <v>Papua New Guinea2012</v>
          </cell>
          <cell r="D1886" t="str">
            <v>Papua New Guinea</v>
          </cell>
          <cell r="E1886">
            <v>2012</v>
          </cell>
          <cell r="F1886">
            <v>0.28917578885619027</v>
          </cell>
        </row>
        <row r="1887">
          <cell r="C1887" t="str">
            <v>Papua New Guinea2013</v>
          </cell>
          <cell r="D1887" t="str">
            <v>Papua New Guinea</v>
          </cell>
          <cell r="E1887">
            <v>2013</v>
          </cell>
          <cell r="F1887">
            <v>0.28736650348747039</v>
          </cell>
        </row>
        <row r="1888">
          <cell r="C1888" t="str">
            <v>Papua New Guinea2014</v>
          </cell>
          <cell r="D1888" t="str">
            <v>Papua New Guinea</v>
          </cell>
          <cell r="E1888">
            <v>2014</v>
          </cell>
          <cell r="F1888">
            <v>0.35262583010947546</v>
          </cell>
        </row>
        <row r="1889">
          <cell r="C1889" t="str">
            <v>Papua New Guinea2015</v>
          </cell>
          <cell r="D1889" t="str">
            <v>Papua New Guinea</v>
          </cell>
          <cell r="E1889">
            <v>2015</v>
          </cell>
          <cell r="F1889">
            <v>0.34426441727912249</v>
          </cell>
        </row>
        <row r="1890">
          <cell r="C1890" t="str">
            <v>Papua New Guinea2016</v>
          </cell>
          <cell r="D1890" t="str">
            <v>Papua New Guinea</v>
          </cell>
          <cell r="E1890">
            <v>2016</v>
          </cell>
          <cell r="F1890">
            <v>0.35586542274668315</v>
          </cell>
        </row>
        <row r="1891">
          <cell r="C1891" t="str">
            <v>Papua New Guinea2017</v>
          </cell>
          <cell r="D1891" t="str">
            <v>Papua New Guinea</v>
          </cell>
          <cell r="E1891">
            <v>2017</v>
          </cell>
          <cell r="F1891">
            <v>0.38079001553163894</v>
          </cell>
        </row>
        <row r="1892">
          <cell r="C1892" t="str">
            <v>Papua New Guinea2018</v>
          </cell>
          <cell r="D1892" t="str">
            <v>Papua New Guinea</v>
          </cell>
          <cell r="E1892">
            <v>2018</v>
          </cell>
          <cell r="F1892">
            <v>0.37144435332168596</v>
          </cell>
        </row>
        <row r="1893">
          <cell r="C1893" t="str">
            <v>Papua New Guinea2019</v>
          </cell>
          <cell r="D1893" t="str">
            <v>Papua New Guinea</v>
          </cell>
          <cell r="E1893">
            <v>2019</v>
          </cell>
          <cell r="F1893">
            <v>0.36085223146137629</v>
          </cell>
        </row>
        <row r="1894">
          <cell r="C1894" t="str">
            <v>Papua New Guinea2020</v>
          </cell>
          <cell r="D1894" t="str">
            <v>Papua New Guinea</v>
          </cell>
          <cell r="E1894">
            <v>2020</v>
          </cell>
          <cell r="F1894">
            <v>0.39237409002438156</v>
          </cell>
        </row>
        <row r="1895">
          <cell r="C1895" t="str">
            <v>Papua New Guinea2021</v>
          </cell>
          <cell r="D1895" t="str">
            <v>Papua New Guinea</v>
          </cell>
          <cell r="E1895">
            <v>2021</v>
          </cell>
          <cell r="F1895">
            <v>0.41066856203957341</v>
          </cell>
        </row>
        <row r="1896">
          <cell r="C1896" t="str">
            <v>Papua New Guinea2022</v>
          </cell>
          <cell r="D1896" t="str">
            <v>Papua New Guinea</v>
          </cell>
          <cell r="E1896">
            <v>2022</v>
          </cell>
          <cell r="F1896">
            <v>0.30392073592424174</v>
          </cell>
        </row>
        <row r="1897">
          <cell r="C1897" t="str">
            <v>Papua New Guinea2023</v>
          </cell>
          <cell r="D1897" t="str">
            <v>Papua New Guinea</v>
          </cell>
          <cell r="E1897">
            <v>2023</v>
          </cell>
          <cell r="F1897">
            <v>0.39593393822255851</v>
          </cell>
        </row>
        <row r="1898">
          <cell r="C1898" t="str">
            <v>Paraguay2000</v>
          </cell>
          <cell r="D1898" t="str">
            <v>Paraguay</v>
          </cell>
          <cell r="E1898">
            <v>2000</v>
          </cell>
          <cell r="F1898" t="str">
            <v/>
          </cell>
        </row>
        <row r="1899">
          <cell r="C1899" t="str">
            <v>Paraguay2001</v>
          </cell>
          <cell r="D1899" t="str">
            <v>Paraguay</v>
          </cell>
          <cell r="E1899">
            <v>2001</v>
          </cell>
          <cell r="F1899" t="str">
            <v/>
          </cell>
        </row>
        <row r="1900">
          <cell r="C1900" t="str">
            <v>Paraguay2002</v>
          </cell>
          <cell r="D1900" t="str">
            <v>Paraguay</v>
          </cell>
          <cell r="E1900">
            <v>2002</v>
          </cell>
          <cell r="F1900" t="str">
            <v/>
          </cell>
        </row>
        <row r="1901">
          <cell r="C1901" t="str">
            <v>Paraguay2003</v>
          </cell>
          <cell r="D1901" t="str">
            <v>Paraguay</v>
          </cell>
          <cell r="E1901">
            <v>2003</v>
          </cell>
          <cell r="F1901" t="str">
            <v/>
          </cell>
        </row>
        <row r="1902">
          <cell r="C1902" t="str">
            <v>Paraguay2004</v>
          </cell>
          <cell r="D1902" t="str">
            <v>Paraguay</v>
          </cell>
          <cell r="E1902">
            <v>2004</v>
          </cell>
          <cell r="F1902" t="str">
            <v/>
          </cell>
        </row>
        <row r="1903">
          <cell r="C1903" t="str">
            <v>Paraguay2005</v>
          </cell>
          <cell r="D1903" t="str">
            <v>Paraguay</v>
          </cell>
          <cell r="E1903">
            <v>2005</v>
          </cell>
          <cell r="F1903">
            <v>0.20042099104505964</v>
          </cell>
        </row>
        <row r="1904">
          <cell r="C1904" t="str">
            <v>Paraguay2006</v>
          </cell>
          <cell r="D1904" t="str">
            <v>Paraguay</v>
          </cell>
          <cell r="E1904">
            <v>2006</v>
          </cell>
          <cell r="F1904">
            <v>0.19916191863130436</v>
          </cell>
        </row>
        <row r="1905">
          <cell r="C1905" t="str">
            <v>Paraguay2007</v>
          </cell>
          <cell r="D1905" t="str">
            <v>Paraguay</v>
          </cell>
          <cell r="E1905">
            <v>2007</v>
          </cell>
          <cell r="F1905">
            <v>0.16989455036179255</v>
          </cell>
        </row>
        <row r="1906">
          <cell r="C1906" t="str">
            <v>Paraguay2008</v>
          </cell>
          <cell r="D1906" t="str">
            <v>Paraguay</v>
          </cell>
          <cell r="E1906">
            <v>2008</v>
          </cell>
          <cell r="F1906">
            <v>0.16382987412675948</v>
          </cell>
        </row>
        <row r="1907">
          <cell r="C1907" t="str">
            <v>Paraguay2009</v>
          </cell>
          <cell r="D1907" t="str">
            <v>Paraguay</v>
          </cell>
          <cell r="E1907">
            <v>2009</v>
          </cell>
          <cell r="F1907">
            <v>0.16346891691930457</v>
          </cell>
        </row>
        <row r="1908">
          <cell r="C1908" t="str">
            <v>Paraguay2010</v>
          </cell>
          <cell r="D1908" t="str">
            <v>Paraguay</v>
          </cell>
          <cell r="E1908">
            <v>2010</v>
          </cell>
          <cell r="F1908">
            <v>0.13017350537389391</v>
          </cell>
        </row>
        <row r="1909">
          <cell r="C1909" t="str">
            <v>Paraguay2011</v>
          </cell>
          <cell r="D1909" t="str">
            <v>Paraguay</v>
          </cell>
          <cell r="E1909">
            <v>2011</v>
          </cell>
          <cell r="F1909">
            <v>0.14984206786287846</v>
          </cell>
        </row>
        <row r="1910">
          <cell r="C1910" t="str">
            <v>Paraguay2012</v>
          </cell>
          <cell r="D1910" t="str">
            <v>Paraguay</v>
          </cell>
          <cell r="E1910">
            <v>2012</v>
          </cell>
          <cell r="F1910">
            <v>0.16110328495741016</v>
          </cell>
        </row>
        <row r="1911">
          <cell r="C1911" t="str">
            <v>Paraguay2013</v>
          </cell>
          <cell r="D1911" t="str">
            <v>Paraguay</v>
          </cell>
          <cell r="E1911">
            <v>2013</v>
          </cell>
          <cell r="F1911">
            <v>0.14695214427268474</v>
          </cell>
        </row>
        <row r="1912">
          <cell r="C1912" t="str">
            <v>Paraguay2014</v>
          </cell>
          <cell r="D1912" t="str">
            <v>Paraguay</v>
          </cell>
          <cell r="E1912">
            <v>2014</v>
          </cell>
          <cell r="F1912">
            <v>0.15206981280260076</v>
          </cell>
        </row>
        <row r="1913">
          <cell r="C1913" t="str">
            <v>Paraguay2015</v>
          </cell>
          <cell r="D1913" t="str">
            <v>Paraguay</v>
          </cell>
          <cell r="E1913">
            <v>2015</v>
          </cell>
          <cell r="F1913">
            <v>0.16142262831441706</v>
          </cell>
        </row>
        <row r="1914">
          <cell r="C1914" t="str">
            <v>Paraguay2016</v>
          </cell>
          <cell r="D1914" t="str">
            <v>Paraguay</v>
          </cell>
          <cell r="E1914">
            <v>2016</v>
          </cell>
          <cell r="F1914">
            <v>0.17933932296354479</v>
          </cell>
        </row>
        <row r="1915">
          <cell r="C1915" t="str">
            <v>Paraguay2017</v>
          </cell>
          <cell r="D1915" t="str">
            <v>Paraguay</v>
          </cell>
          <cell r="E1915">
            <v>2017</v>
          </cell>
          <cell r="F1915">
            <v>0.18342233327480559</v>
          </cell>
        </row>
        <row r="1916">
          <cell r="C1916" t="str">
            <v>Paraguay2018</v>
          </cell>
          <cell r="D1916" t="str">
            <v>Paraguay</v>
          </cell>
          <cell r="E1916">
            <v>2018</v>
          </cell>
          <cell r="F1916">
            <v>0.17549998065401179</v>
          </cell>
        </row>
        <row r="1917">
          <cell r="C1917" t="str">
            <v>Paraguay2019</v>
          </cell>
          <cell r="D1917" t="str">
            <v>Paraguay</v>
          </cell>
          <cell r="E1917">
            <v>2019</v>
          </cell>
          <cell r="F1917">
            <v>0.17189400977017472</v>
          </cell>
        </row>
        <row r="1918">
          <cell r="C1918" t="str">
            <v>Paraguay2020</v>
          </cell>
          <cell r="D1918" t="str">
            <v>Paraguay</v>
          </cell>
          <cell r="E1918">
            <v>2020</v>
          </cell>
          <cell r="F1918">
            <v>0.19072647582322899</v>
          </cell>
        </row>
        <row r="1919">
          <cell r="C1919" t="str">
            <v>Paraguay2021</v>
          </cell>
          <cell r="D1919" t="str">
            <v>Paraguay</v>
          </cell>
          <cell r="E1919">
            <v>2021</v>
          </cell>
          <cell r="F1919">
            <v>0.18786894232561221</v>
          </cell>
        </row>
        <row r="1920">
          <cell r="C1920" t="str">
            <v>Paraguay2022</v>
          </cell>
          <cell r="D1920" t="str">
            <v>Paraguay</v>
          </cell>
          <cell r="E1920">
            <v>2022</v>
          </cell>
          <cell r="F1920">
            <v>0.17251906368229394</v>
          </cell>
        </row>
        <row r="1921">
          <cell r="C1921" t="str">
            <v>Paraguay2023</v>
          </cell>
          <cell r="D1921" t="str">
            <v>Paraguay</v>
          </cell>
          <cell r="E1921">
            <v>2023</v>
          </cell>
          <cell r="F1921">
            <v>0.16417095880207611</v>
          </cell>
        </row>
        <row r="1922">
          <cell r="C1922" t="str">
            <v>Peru2000</v>
          </cell>
          <cell r="D1922" t="str">
            <v>Peru</v>
          </cell>
          <cell r="E1922">
            <v>2000</v>
          </cell>
          <cell r="F1922" t="str">
            <v/>
          </cell>
        </row>
        <row r="1923">
          <cell r="C1923" t="str">
            <v>Peru2001</v>
          </cell>
          <cell r="D1923" t="str">
            <v>Peru</v>
          </cell>
          <cell r="E1923">
            <v>2001</v>
          </cell>
          <cell r="F1923" t="str">
            <v/>
          </cell>
        </row>
        <row r="1924">
          <cell r="C1924" t="str">
            <v>Peru2002</v>
          </cell>
          <cell r="D1924" t="str">
            <v>Peru</v>
          </cell>
          <cell r="E1924">
            <v>2002</v>
          </cell>
          <cell r="F1924" t="str">
            <v/>
          </cell>
        </row>
        <row r="1925">
          <cell r="C1925" t="str">
            <v>Peru2003</v>
          </cell>
          <cell r="D1925" t="str">
            <v>Peru</v>
          </cell>
          <cell r="E1925">
            <v>2003</v>
          </cell>
          <cell r="F1925" t="str">
            <v/>
          </cell>
        </row>
        <row r="1926">
          <cell r="C1926" t="str">
            <v>Peru2004</v>
          </cell>
          <cell r="D1926" t="str">
            <v>Peru</v>
          </cell>
          <cell r="E1926">
            <v>2004</v>
          </cell>
          <cell r="F1926" t="str">
            <v/>
          </cell>
        </row>
        <row r="1927">
          <cell r="C1927" t="str">
            <v>Peru2005</v>
          </cell>
          <cell r="D1927" t="str">
            <v>Peru</v>
          </cell>
          <cell r="E1927">
            <v>2005</v>
          </cell>
          <cell r="F1927" t="str">
            <v/>
          </cell>
        </row>
        <row r="1928">
          <cell r="C1928" t="str">
            <v>Peru2006</v>
          </cell>
          <cell r="D1928" t="str">
            <v>Peru</v>
          </cell>
          <cell r="E1928">
            <v>2006</v>
          </cell>
          <cell r="F1928" t="str">
            <v/>
          </cell>
        </row>
        <row r="1929">
          <cell r="C1929" t="str">
            <v>Peru2007</v>
          </cell>
          <cell r="D1929" t="str">
            <v>Peru</v>
          </cell>
          <cell r="E1929">
            <v>2007</v>
          </cell>
          <cell r="F1929" t="str">
            <v/>
          </cell>
        </row>
        <row r="1930">
          <cell r="C1930" t="str">
            <v>Peru2008</v>
          </cell>
          <cell r="D1930" t="str">
            <v>Peru</v>
          </cell>
          <cell r="E1930">
            <v>2008</v>
          </cell>
          <cell r="F1930" t="str">
            <v/>
          </cell>
        </row>
        <row r="1931">
          <cell r="C1931" t="str">
            <v>Peru2009</v>
          </cell>
          <cell r="D1931" t="str">
            <v>Peru</v>
          </cell>
          <cell r="E1931">
            <v>2009</v>
          </cell>
          <cell r="F1931" t="str">
            <v/>
          </cell>
        </row>
        <row r="1932">
          <cell r="C1932" t="str">
            <v>Peru2010</v>
          </cell>
          <cell r="D1932" t="str">
            <v>Peru</v>
          </cell>
          <cell r="E1932">
            <v>2010</v>
          </cell>
          <cell r="F1932">
            <v>0.1396206495265368</v>
          </cell>
        </row>
        <row r="1933">
          <cell r="C1933" t="str">
            <v>Peru2011</v>
          </cell>
          <cell r="D1933" t="str">
            <v>Peru</v>
          </cell>
          <cell r="E1933">
            <v>2011</v>
          </cell>
          <cell r="F1933">
            <v>0.13671789999487424</v>
          </cell>
        </row>
        <row r="1934">
          <cell r="C1934" t="str">
            <v>Peru2012</v>
          </cell>
          <cell r="D1934" t="str">
            <v>Peru</v>
          </cell>
          <cell r="E1934">
            <v>2012</v>
          </cell>
          <cell r="F1934">
            <v>0.14395260943634042</v>
          </cell>
        </row>
        <row r="1935">
          <cell r="C1935" t="str">
            <v>Peru2013</v>
          </cell>
          <cell r="D1935" t="str">
            <v>Peru</v>
          </cell>
          <cell r="E1935">
            <v>2013</v>
          </cell>
          <cell r="F1935">
            <v>0.13943049122323337</v>
          </cell>
        </row>
        <row r="1936">
          <cell r="C1936" t="str">
            <v>Peru2014</v>
          </cell>
          <cell r="D1936" t="str">
            <v>Peru</v>
          </cell>
          <cell r="E1936">
            <v>2014</v>
          </cell>
          <cell r="F1936">
            <v>0.14239808304159982</v>
          </cell>
        </row>
        <row r="1937">
          <cell r="C1937" t="str">
            <v>Peru2015</v>
          </cell>
          <cell r="D1937" t="str">
            <v>Peru</v>
          </cell>
          <cell r="E1937">
            <v>2015</v>
          </cell>
          <cell r="F1937">
            <v>0.1432359726446881</v>
          </cell>
        </row>
        <row r="1938">
          <cell r="C1938" t="str">
            <v>Peru2016</v>
          </cell>
          <cell r="D1938" t="str">
            <v>Peru</v>
          </cell>
          <cell r="E1938">
            <v>2016</v>
          </cell>
          <cell r="F1938">
            <v>0.15076136569604057</v>
          </cell>
        </row>
        <row r="1939">
          <cell r="C1939" t="str">
            <v>Peru2017</v>
          </cell>
          <cell r="D1939" t="str">
            <v>Peru</v>
          </cell>
          <cell r="E1939">
            <v>2017</v>
          </cell>
          <cell r="F1939">
            <v>0.15214625104218091</v>
          </cell>
        </row>
        <row r="1940">
          <cell r="C1940" t="str">
            <v>Peru2018</v>
          </cell>
          <cell r="D1940" t="str">
            <v>Peru</v>
          </cell>
          <cell r="E1940">
            <v>2018</v>
          </cell>
          <cell r="F1940">
            <v>0.14748126294967628</v>
          </cell>
        </row>
        <row r="1941">
          <cell r="C1941" t="str">
            <v>Peru2019</v>
          </cell>
          <cell r="D1941" t="str">
            <v>Peru</v>
          </cell>
          <cell r="E1941">
            <v>2019</v>
          </cell>
          <cell r="F1941">
            <v>0.14691527595434672</v>
          </cell>
        </row>
        <row r="1942">
          <cell r="C1942" t="str">
            <v>Peru2020</v>
          </cell>
          <cell r="D1942" t="str">
            <v>Peru</v>
          </cell>
          <cell r="E1942">
            <v>2020</v>
          </cell>
          <cell r="F1942">
            <v>0.15588817642656433</v>
          </cell>
        </row>
        <row r="1943">
          <cell r="C1943" t="str">
            <v>Peru2021</v>
          </cell>
          <cell r="D1943" t="str">
            <v>Peru</v>
          </cell>
          <cell r="E1943">
            <v>2021</v>
          </cell>
          <cell r="F1943">
            <v>0.14985145595108201</v>
          </cell>
        </row>
        <row r="1944">
          <cell r="C1944" t="str">
            <v>Peru2022</v>
          </cell>
          <cell r="D1944" t="str">
            <v>Peru</v>
          </cell>
          <cell r="E1944">
            <v>2022</v>
          </cell>
          <cell r="F1944">
            <v>0.14498301916199755</v>
          </cell>
        </row>
        <row r="1945">
          <cell r="C1945" t="str">
            <v>Peru2023</v>
          </cell>
          <cell r="D1945" t="str">
            <v>Peru</v>
          </cell>
          <cell r="E1945">
            <v>2023</v>
          </cell>
          <cell r="F1945">
            <v>0.16323241254833171</v>
          </cell>
        </row>
        <row r="1946">
          <cell r="C1946" t="str">
            <v>Philippines2000</v>
          </cell>
          <cell r="D1946" t="str">
            <v>Philippines</v>
          </cell>
          <cell r="E1946">
            <v>2000</v>
          </cell>
          <cell r="F1946" t="str">
            <v/>
          </cell>
        </row>
        <row r="1947">
          <cell r="C1947" t="str">
            <v>Philippines2001</v>
          </cell>
          <cell r="D1947" t="str">
            <v>Philippines</v>
          </cell>
          <cell r="E1947">
            <v>2001</v>
          </cell>
          <cell r="F1947" t="str">
            <v/>
          </cell>
        </row>
        <row r="1948">
          <cell r="C1948" t="str">
            <v>Philippines2002</v>
          </cell>
          <cell r="D1948" t="str">
            <v>Philippines</v>
          </cell>
          <cell r="E1948">
            <v>2002</v>
          </cell>
          <cell r="F1948" t="str">
            <v/>
          </cell>
        </row>
        <row r="1949">
          <cell r="C1949" t="str">
            <v>Philippines2003</v>
          </cell>
          <cell r="D1949" t="str">
            <v>Philippines</v>
          </cell>
          <cell r="E1949">
            <v>2003</v>
          </cell>
          <cell r="F1949" t="str">
            <v/>
          </cell>
        </row>
        <row r="1950">
          <cell r="C1950" t="str">
            <v>Philippines2004</v>
          </cell>
          <cell r="D1950" t="str">
            <v>Philippines</v>
          </cell>
          <cell r="E1950">
            <v>2004</v>
          </cell>
          <cell r="F1950" t="str">
            <v/>
          </cell>
        </row>
        <row r="1951">
          <cell r="C1951" t="str">
            <v>Philippines2005</v>
          </cell>
          <cell r="D1951" t="str">
            <v>Philippines</v>
          </cell>
          <cell r="E1951">
            <v>2005</v>
          </cell>
          <cell r="F1951" t="str">
            <v/>
          </cell>
        </row>
        <row r="1952">
          <cell r="C1952" t="str">
            <v>Philippines2006</v>
          </cell>
          <cell r="D1952" t="str">
            <v>Philippines</v>
          </cell>
          <cell r="E1952">
            <v>2006</v>
          </cell>
          <cell r="F1952" t="str">
            <v/>
          </cell>
        </row>
        <row r="1953">
          <cell r="C1953" t="str">
            <v>Philippines2007</v>
          </cell>
          <cell r="D1953" t="str">
            <v>Philippines</v>
          </cell>
          <cell r="E1953">
            <v>2007</v>
          </cell>
          <cell r="F1953" t="str">
            <v/>
          </cell>
        </row>
        <row r="1954">
          <cell r="C1954" t="str">
            <v>Philippines2008</v>
          </cell>
          <cell r="D1954" t="str">
            <v>Philippines</v>
          </cell>
          <cell r="E1954">
            <v>2008</v>
          </cell>
          <cell r="F1954" t="str">
            <v/>
          </cell>
        </row>
        <row r="1955">
          <cell r="C1955" t="str">
            <v>Philippines2009</v>
          </cell>
          <cell r="D1955" t="str">
            <v>Philippines</v>
          </cell>
          <cell r="E1955">
            <v>2009</v>
          </cell>
          <cell r="F1955">
            <v>0.15542878937550586</v>
          </cell>
        </row>
        <row r="1956">
          <cell r="C1956" t="str">
            <v>Philippines2010</v>
          </cell>
          <cell r="D1956" t="str">
            <v>Philippines</v>
          </cell>
          <cell r="E1956">
            <v>2010</v>
          </cell>
          <cell r="F1956">
            <v>0.16688221325159464</v>
          </cell>
        </row>
        <row r="1957">
          <cell r="C1957" t="str">
            <v>Philippines2011</v>
          </cell>
          <cell r="D1957" t="str">
            <v>Philippines</v>
          </cell>
          <cell r="E1957">
            <v>2011</v>
          </cell>
          <cell r="F1957">
            <v>0.17121018195295989</v>
          </cell>
        </row>
        <row r="1958">
          <cell r="C1958" t="str">
            <v>Philippines2012</v>
          </cell>
          <cell r="D1958" t="str">
            <v>Philippines</v>
          </cell>
          <cell r="E1958">
            <v>2012</v>
          </cell>
          <cell r="F1958">
            <v>0.17821835513543313</v>
          </cell>
        </row>
        <row r="1959">
          <cell r="C1959" t="str">
            <v>Philippines2013</v>
          </cell>
          <cell r="D1959" t="str">
            <v>Philippines</v>
          </cell>
          <cell r="E1959">
            <v>2013</v>
          </cell>
          <cell r="F1959">
            <v>0.17016886657709213</v>
          </cell>
        </row>
        <row r="1960">
          <cell r="C1960" t="str">
            <v>Philippines2014</v>
          </cell>
          <cell r="D1960" t="str">
            <v>Philippines</v>
          </cell>
          <cell r="E1960">
            <v>2014</v>
          </cell>
          <cell r="F1960">
            <v>0.16080401356509602</v>
          </cell>
        </row>
        <row r="1961">
          <cell r="C1961" t="str">
            <v>Philippines2015</v>
          </cell>
          <cell r="D1961" t="str">
            <v>Philippines</v>
          </cell>
          <cell r="E1961">
            <v>2015</v>
          </cell>
          <cell r="F1961">
            <v>0.1528465963503188</v>
          </cell>
        </row>
        <row r="1962">
          <cell r="C1962" t="str">
            <v>Philippines2016</v>
          </cell>
          <cell r="D1962" t="str">
            <v>Philippines</v>
          </cell>
          <cell r="E1962">
            <v>2016</v>
          </cell>
          <cell r="F1962">
            <v>0.14464299857238014</v>
          </cell>
        </row>
        <row r="1963">
          <cell r="C1963" t="str">
            <v>Philippines2017</v>
          </cell>
          <cell r="D1963" t="str">
            <v>Philippines</v>
          </cell>
          <cell r="E1963">
            <v>2017</v>
          </cell>
          <cell r="F1963">
            <v>0.14415424063898369</v>
          </cell>
        </row>
        <row r="1964">
          <cell r="C1964" t="str">
            <v>Philippines2018</v>
          </cell>
          <cell r="D1964" t="str">
            <v>Philippines</v>
          </cell>
          <cell r="E1964">
            <v>2018</v>
          </cell>
          <cell r="F1964">
            <v>0.14939625234548654</v>
          </cell>
        </row>
        <row r="1965">
          <cell r="C1965" t="str">
            <v>Philippines2019</v>
          </cell>
          <cell r="D1965" t="str">
            <v>Philippines</v>
          </cell>
          <cell r="E1965">
            <v>2019</v>
          </cell>
          <cell r="F1965">
            <v>0.15233367936750181</v>
          </cell>
        </row>
        <row r="1966">
          <cell r="C1966" t="str">
            <v>Philippines2020</v>
          </cell>
          <cell r="D1966" t="str">
            <v>Philippines</v>
          </cell>
          <cell r="E1966">
            <v>2020</v>
          </cell>
          <cell r="F1966">
            <v>0.16331910350944917</v>
          </cell>
        </row>
        <row r="1967">
          <cell r="C1967" t="str">
            <v>Philippines2021</v>
          </cell>
          <cell r="D1967" t="str">
            <v>Philippines</v>
          </cell>
          <cell r="E1967">
            <v>2021</v>
          </cell>
          <cell r="F1967">
            <v>0.16456157138622582</v>
          </cell>
        </row>
        <row r="1968">
          <cell r="C1968" t="str">
            <v>Philippines2022</v>
          </cell>
          <cell r="D1968" t="str">
            <v>Philippines</v>
          </cell>
          <cell r="E1968">
            <v>2022</v>
          </cell>
          <cell r="F1968">
            <v>0.15289338501333294</v>
          </cell>
        </row>
        <row r="1969">
          <cell r="C1969" t="str">
            <v>Philippines2023</v>
          </cell>
          <cell r="D1969" t="str">
            <v>Philippines</v>
          </cell>
          <cell r="E1969">
            <v>2023</v>
          </cell>
          <cell r="F1969">
            <v>0.16271352161580921</v>
          </cell>
        </row>
        <row r="1970">
          <cell r="C1970" t="str">
            <v>Poland, Rep. of2000</v>
          </cell>
          <cell r="D1970" t="str">
            <v>Poland, Rep. of</v>
          </cell>
          <cell r="E1970">
            <v>2000</v>
          </cell>
          <cell r="F1970" t="str">
            <v/>
          </cell>
        </row>
        <row r="1971">
          <cell r="C1971" t="str">
            <v>Poland, Rep. of2001</v>
          </cell>
          <cell r="D1971" t="str">
            <v>Poland, Rep. of</v>
          </cell>
          <cell r="E1971">
            <v>2001</v>
          </cell>
          <cell r="F1971" t="str">
            <v/>
          </cell>
        </row>
        <row r="1972">
          <cell r="C1972" t="str">
            <v>Poland, Rep. of2002</v>
          </cell>
          <cell r="D1972" t="str">
            <v>Poland, Rep. of</v>
          </cell>
          <cell r="E1972">
            <v>2002</v>
          </cell>
          <cell r="F1972" t="str">
            <v/>
          </cell>
        </row>
        <row r="1973">
          <cell r="C1973" t="str">
            <v>Poland, Rep. of2003</v>
          </cell>
          <cell r="D1973" t="str">
            <v>Poland, Rep. of</v>
          </cell>
          <cell r="E1973">
            <v>2003</v>
          </cell>
          <cell r="F1973" t="str">
            <v/>
          </cell>
        </row>
        <row r="1974">
          <cell r="C1974" t="str">
            <v>Poland, Rep. of2004</v>
          </cell>
          <cell r="D1974" t="str">
            <v>Poland, Rep. of</v>
          </cell>
          <cell r="E1974">
            <v>2004</v>
          </cell>
          <cell r="F1974" t="str">
            <v/>
          </cell>
        </row>
        <row r="1975">
          <cell r="C1975" t="str">
            <v>Poland, Rep. of2005</v>
          </cell>
          <cell r="D1975" t="str">
            <v>Poland, Rep. of</v>
          </cell>
          <cell r="E1975">
            <v>2005</v>
          </cell>
          <cell r="F1975" t="str">
            <v/>
          </cell>
        </row>
        <row r="1976">
          <cell r="C1976" t="str">
            <v>Poland, Rep. of2006</v>
          </cell>
          <cell r="D1976" t="str">
            <v>Poland, Rep. of</v>
          </cell>
          <cell r="E1976">
            <v>2006</v>
          </cell>
          <cell r="F1976" t="str">
            <v/>
          </cell>
        </row>
        <row r="1977">
          <cell r="C1977" t="str">
            <v>Poland, Rep. of2007</v>
          </cell>
          <cell r="D1977" t="str">
            <v>Poland, Rep. of</v>
          </cell>
          <cell r="E1977">
            <v>2007</v>
          </cell>
          <cell r="F1977" t="str">
            <v/>
          </cell>
        </row>
        <row r="1978">
          <cell r="C1978" t="str">
            <v>Poland, Rep. of2008</v>
          </cell>
          <cell r="D1978" t="str">
            <v>Poland, Rep. of</v>
          </cell>
          <cell r="E1978">
            <v>2008</v>
          </cell>
          <cell r="F1978">
            <v>0.11175460763495526</v>
          </cell>
        </row>
        <row r="1979">
          <cell r="C1979" t="str">
            <v>Poland, Rep. of2009</v>
          </cell>
          <cell r="D1979" t="str">
            <v>Poland, Rep. of</v>
          </cell>
          <cell r="E1979">
            <v>2009</v>
          </cell>
          <cell r="F1979">
            <v>0.13313053037422087</v>
          </cell>
        </row>
        <row r="1980">
          <cell r="C1980" t="str">
            <v>Poland, Rep. of2010</v>
          </cell>
          <cell r="D1980" t="str">
            <v>Poland, Rep. of</v>
          </cell>
          <cell r="E1980">
            <v>2010</v>
          </cell>
          <cell r="F1980">
            <v>0.13864666048157923</v>
          </cell>
        </row>
        <row r="1981">
          <cell r="C1981" t="str">
            <v>Poland, Rep. of2011</v>
          </cell>
          <cell r="D1981" t="str">
            <v>Poland, Rep. of</v>
          </cell>
          <cell r="E1981">
            <v>2011</v>
          </cell>
          <cell r="F1981">
            <v>0.13113122703531138</v>
          </cell>
        </row>
        <row r="1982">
          <cell r="C1982" t="str">
            <v>Poland, Rep. of2012</v>
          </cell>
          <cell r="D1982" t="str">
            <v>Poland, Rep. of</v>
          </cell>
          <cell r="E1982">
            <v>2012</v>
          </cell>
          <cell r="F1982">
            <v>0.14762121709012704</v>
          </cell>
        </row>
        <row r="1983">
          <cell r="C1983" t="str">
            <v>Poland, Rep. of2013</v>
          </cell>
          <cell r="D1983" t="str">
            <v>Poland, Rep. of</v>
          </cell>
          <cell r="E1983">
            <v>2013</v>
          </cell>
          <cell r="F1983">
            <v>0.15681112010398232</v>
          </cell>
        </row>
        <row r="1984">
          <cell r="C1984" t="str">
            <v>Poland, Rep. of2014</v>
          </cell>
          <cell r="D1984" t="str">
            <v>Poland, Rep. of</v>
          </cell>
          <cell r="E1984">
            <v>2014</v>
          </cell>
          <cell r="F1984">
            <v>0.14693928576409948</v>
          </cell>
        </row>
        <row r="1985">
          <cell r="C1985" t="str">
            <v>Poland, Rep. of2015</v>
          </cell>
          <cell r="D1985" t="str">
            <v>Poland, Rep. of</v>
          </cell>
          <cell r="E1985">
            <v>2015</v>
          </cell>
          <cell r="F1985">
            <v>0.15969255646340552</v>
          </cell>
        </row>
        <row r="1986">
          <cell r="C1986" t="str">
            <v>Poland, Rep. of2016</v>
          </cell>
          <cell r="D1986" t="str">
            <v>Poland, Rep. of</v>
          </cell>
          <cell r="E1986">
            <v>2016</v>
          </cell>
          <cell r="F1986">
            <v>0.1717892069005873</v>
          </cell>
        </row>
        <row r="1987">
          <cell r="C1987" t="str">
            <v>Poland, Rep. of2017</v>
          </cell>
          <cell r="D1987" t="str">
            <v>Poland, Rep. of</v>
          </cell>
          <cell r="E1987">
            <v>2017</v>
          </cell>
          <cell r="F1987">
            <v>0.1800696764817418</v>
          </cell>
        </row>
        <row r="1988">
          <cell r="C1988" t="str">
            <v>Poland, Rep. of2018</v>
          </cell>
          <cell r="D1988" t="str">
            <v>Poland, Rep. of</v>
          </cell>
          <cell r="E1988">
            <v>2018</v>
          </cell>
          <cell r="F1988">
            <v>0.18332620866363003</v>
          </cell>
        </row>
        <row r="1989">
          <cell r="C1989" t="str">
            <v>Poland, Rep. of2019</v>
          </cell>
          <cell r="D1989" t="str">
            <v>Poland, Rep. of</v>
          </cell>
          <cell r="E1989">
            <v>2019</v>
          </cell>
          <cell r="F1989">
            <v>0.18557607720369623</v>
          </cell>
        </row>
        <row r="1990">
          <cell r="C1990" t="str">
            <v>Poland, Rep. of2020</v>
          </cell>
          <cell r="D1990" t="str">
            <v>Poland, Rep. of</v>
          </cell>
          <cell r="E1990">
            <v>2020</v>
          </cell>
          <cell r="F1990">
            <v>0.19783502103384804</v>
          </cell>
        </row>
        <row r="1991">
          <cell r="C1991" t="str">
            <v>Poland, Rep. of2021</v>
          </cell>
          <cell r="D1991" t="str">
            <v>Poland, Rep. of</v>
          </cell>
          <cell r="E1991">
            <v>2021</v>
          </cell>
          <cell r="F1991">
            <v>0.18587220719830039</v>
          </cell>
        </row>
        <row r="1992">
          <cell r="C1992" t="str">
            <v>Poland, Rep. of2022</v>
          </cell>
          <cell r="D1992" t="str">
            <v>Poland, Rep. of</v>
          </cell>
          <cell r="E1992">
            <v>2022</v>
          </cell>
          <cell r="F1992">
            <v>0.19407101659027373</v>
          </cell>
        </row>
        <row r="1993">
          <cell r="C1993" t="str">
            <v>Poland, Rep. of2023</v>
          </cell>
          <cell r="D1993" t="str">
            <v>Poland, Rep. of</v>
          </cell>
          <cell r="E1993">
            <v>2023</v>
          </cell>
          <cell r="F1993">
            <v>0.20472537193134244</v>
          </cell>
        </row>
        <row r="1994">
          <cell r="C1994" t="str">
            <v>Russian Federation2000</v>
          </cell>
          <cell r="D1994" t="str">
            <v>Russian Federation</v>
          </cell>
          <cell r="E1994">
            <v>2000</v>
          </cell>
          <cell r="F1994" t="str">
            <v/>
          </cell>
        </row>
        <row r="1995">
          <cell r="C1995" t="str">
            <v>Russian Federation2001</v>
          </cell>
          <cell r="D1995" t="str">
            <v>Russian Federation</v>
          </cell>
          <cell r="E1995">
            <v>2001</v>
          </cell>
          <cell r="F1995" t="str">
            <v/>
          </cell>
        </row>
        <row r="1996">
          <cell r="C1996" t="str">
            <v>Russian Federation2002</v>
          </cell>
          <cell r="D1996" t="str">
            <v>Russian Federation</v>
          </cell>
          <cell r="E1996">
            <v>2002</v>
          </cell>
          <cell r="F1996" t="str">
            <v/>
          </cell>
        </row>
        <row r="1997">
          <cell r="C1997" t="str">
            <v>Russian Federation2003</v>
          </cell>
          <cell r="D1997" t="str">
            <v>Russian Federation</v>
          </cell>
          <cell r="E1997">
            <v>2003</v>
          </cell>
          <cell r="F1997" t="str">
            <v/>
          </cell>
        </row>
        <row r="1998">
          <cell r="C1998" t="str">
            <v>Russian Federation2004</v>
          </cell>
          <cell r="D1998" t="str">
            <v>Russian Federation</v>
          </cell>
          <cell r="E1998">
            <v>2004</v>
          </cell>
          <cell r="F1998" t="str">
            <v/>
          </cell>
        </row>
        <row r="1999">
          <cell r="C1999" t="str">
            <v>Russian Federation2005</v>
          </cell>
          <cell r="D1999" t="str">
            <v>Russian Federation</v>
          </cell>
          <cell r="E1999">
            <v>2005</v>
          </cell>
          <cell r="F1999" t="str">
            <v/>
          </cell>
        </row>
        <row r="2000">
          <cell r="C2000" t="str">
            <v>Russian Federation2006</v>
          </cell>
          <cell r="D2000" t="str">
            <v>Russian Federation</v>
          </cell>
          <cell r="E2000">
            <v>2006</v>
          </cell>
          <cell r="F2000" t="str">
            <v/>
          </cell>
        </row>
        <row r="2001">
          <cell r="C2001" t="str">
            <v>Russian Federation2007</v>
          </cell>
          <cell r="D2001" t="str">
            <v>Russian Federation</v>
          </cell>
          <cell r="E2001">
            <v>2007</v>
          </cell>
          <cell r="F2001" t="str">
            <v/>
          </cell>
        </row>
        <row r="2002">
          <cell r="C2002" t="str">
            <v>Russian Federation2008</v>
          </cell>
          <cell r="D2002" t="str">
            <v>Russian Federation</v>
          </cell>
          <cell r="E2002">
            <v>2008</v>
          </cell>
          <cell r="F2002">
            <v>0.1679543548610867</v>
          </cell>
        </row>
        <row r="2003">
          <cell r="C2003" t="str">
            <v>Russian Federation2009</v>
          </cell>
          <cell r="D2003" t="str">
            <v>Russian Federation</v>
          </cell>
          <cell r="E2003">
            <v>2009</v>
          </cell>
          <cell r="F2003">
            <v>0.20865088870622678</v>
          </cell>
        </row>
        <row r="2004">
          <cell r="C2004" t="str">
            <v>Russian Federation2010</v>
          </cell>
          <cell r="D2004" t="str">
            <v>Russian Federation</v>
          </cell>
          <cell r="E2004">
            <v>2010</v>
          </cell>
          <cell r="F2004">
            <v>0.18086698504713752</v>
          </cell>
        </row>
        <row r="2005">
          <cell r="C2005" t="str">
            <v>Russian Federation2011</v>
          </cell>
          <cell r="D2005" t="str">
            <v>Russian Federation</v>
          </cell>
          <cell r="E2005">
            <v>2011</v>
          </cell>
          <cell r="F2005">
            <v>0.14659459312908915</v>
          </cell>
        </row>
        <row r="2006">
          <cell r="C2006" t="str">
            <v>Russian Federation2012</v>
          </cell>
          <cell r="D2006" t="str">
            <v>Russian Federation</v>
          </cell>
          <cell r="E2006">
            <v>2012</v>
          </cell>
          <cell r="F2006">
            <v>0.13693645912026695</v>
          </cell>
        </row>
        <row r="2007">
          <cell r="C2007" t="str">
            <v>Russian Federation2013</v>
          </cell>
          <cell r="D2007" t="str">
            <v>Russian Federation</v>
          </cell>
          <cell r="E2007">
            <v>2013</v>
          </cell>
          <cell r="F2007">
            <v>0.13462594884516346</v>
          </cell>
        </row>
        <row r="2008">
          <cell r="C2008" t="str">
            <v>Russian Federation2014</v>
          </cell>
          <cell r="D2008" t="str">
            <v>Russian Federation</v>
          </cell>
          <cell r="E2008">
            <v>2014</v>
          </cell>
          <cell r="F2008">
            <v>0.12494212192563499</v>
          </cell>
        </row>
        <row r="2009">
          <cell r="C2009" t="str">
            <v>Russian Federation2015</v>
          </cell>
          <cell r="D2009" t="str">
            <v>Russian Federation</v>
          </cell>
          <cell r="E2009">
            <v>2015</v>
          </cell>
          <cell r="F2009">
            <v>0.12703404837439899</v>
          </cell>
        </row>
        <row r="2010">
          <cell r="C2010" t="str">
            <v>Russian Federation2016</v>
          </cell>
          <cell r="D2010" t="str">
            <v>Russian Federation</v>
          </cell>
          <cell r="E2010">
            <v>2016</v>
          </cell>
          <cell r="F2010">
            <v>0.13072060340237379</v>
          </cell>
        </row>
        <row r="2011">
          <cell r="C2011" t="str">
            <v>Russian Federation2017</v>
          </cell>
          <cell r="D2011" t="str">
            <v>Russian Federation</v>
          </cell>
          <cell r="E2011">
            <v>2017</v>
          </cell>
          <cell r="F2011">
            <v>0.12065743089584856</v>
          </cell>
        </row>
        <row r="2012">
          <cell r="C2012" t="str">
            <v>Russian Federation2018</v>
          </cell>
          <cell r="D2012" t="str">
            <v>Russian Federation</v>
          </cell>
          <cell r="E2012">
            <v>2018</v>
          </cell>
          <cell r="F2012">
            <v>0.12151555763085724</v>
          </cell>
        </row>
        <row r="2013">
          <cell r="C2013" t="str">
            <v>Russian Federation2019</v>
          </cell>
          <cell r="D2013" t="str">
            <v>Russian Federation</v>
          </cell>
          <cell r="E2013">
            <v>2019</v>
          </cell>
          <cell r="F2013">
            <v>0.12330665458610482</v>
          </cell>
        </row>
        <row r="2014">
          <cell r="C2014" t="str">
            <v>Russian Federation2020</v>
          </cell>
          <cell r="D2014" t="str">
            <v>Russian Federation</v>
          </cell>
          <cell r="E2014">
            <v>2020</v>
          </cell>
          <cell r="F2014">
            <v>0.12552802876779473</v>
          </cell>
        </row>
        <row r="2015">
          <cell r="C2015" t="str">
            <v>Russian Federation2021</v>
          </cell>
          <cell r="D2015" t="str">
            <v>Russian Federation</v>
          </cell>
          <cell r="E2015">
            <v>2021</v>
          </cell>
          <cell r="F2015">
            <v>0.12345051945654321</v>
          </cell>
        </row>
        <row r="2016">
          <cell r="C2016" t="str">
            <v>Russian Federation2022</v>
          </cell>
          <cell r="D2016" t="str">
            <v>Russian Federation</v>
          </cell>
          <cell r="E2016">
            <v>2022</v>
          </cell>
          <cell r="F2016" t="str">
            <v/>
          </cell>
        </row>
        <row r="2017">
          <cell r="C2017" t="str">
            <v>Russian Federation2023</v>
          </cell>
          <cell r="D2017" t="str">
            <v>Russian Federation</v>
          </cell>
          <cell r="E2017">
            <v>2023</v>
          </cell>
          <cell r="F2017" t="str">
            <v/>
          </cell>
        </row>
        <row r="2018">
          <cell r="C2018" t="str">
            <v>Rwanda2000</v>
          </cell>
          <cell r="D2018" t="str">
            <v>Rwanda</v>
          </cell>
          <cell r="E2018">
            <v>2000</v>
          </cell>
          <cell r="F2018" t="str">
            <v/>
          </cell>
        </row>
        <row r="2019">
          <cell r="C2019" t="str">
            <v>Rwanda2001</v>
          </cell>
          <cell r="D2019" t="str">
            <v>Rwanda</v>
          </cell>
          <cell r="E2019">
            <v>2001</v>
          </cell>
          <cell r="F2019" t="str">
            <v/>
          </cell>
        </row>
        <row r="2020">
          <cell r="C2020" t="str">
            <v>Rwanda2002</v>
          </cell>
          <cell r="D2020" t="str">
            <v>Rwanda</v>
          </cell>
          <cell r="E2020">
            <v>2002</v>
          </cell>
          <cell r="F2020" t="str">
            <v/>
          </cell>
        </row>
        <row r="2021">
          <cell r="C2021" t="str">
            <v>Rwanda2003</v>
          </cell>
          <cell r="D2021" t="str">
            <v>Rwanda</v>
          </cell>
          <cell r="E2021">
            <v>2003</v>
          </cell>
          <cell r="F2021" t="str">
            <v/>
          </cell>
        </row>
        <row r="2022">
          <cell r="C2022" t="str">
            <v>Rwanda2004</v>
          </cell>
          <cell r="D2022" t="str">
            <v>Rwanda</v>
          </cell>
          <cell r="E2022">
            <v>2004</v>
          </cell>
          <cell r="F2022" t="str">
            <v/>
          </cell>
        </row>
        <row r="2023">
          <cell r="C2023" t="str">
            <v>Rwanda2005</v>
          </cell>
          <cell r="D2023" t="str">
            <v>Rwanda</v>
          </cell>
          <cell r="E2023">
            <v>2005</v>
          </cell>
          <cell r="F2023" t="str">
            <v/>
          </cell>
        </row>
        <row r="2024">
          <cell r="C2024" t="str">
            <v>Rwanda2006</v>
          </cell>
          <cell r="D2024" t="str">
            <v>Rwanda</v>
          </cell>
          <cell r="E2024">
            <v>2006</v>
          </cell>
          <cell r="F2024" t="str">
            <v/>
          </cell>
        </row>
        <row r="2025">
          <cell r="C2025" t="str">
            <v>Rwanda2007</v>
          </cell>
          <cell r="D2025" t="str">
            <v>Rwanda</v>
          </cell>
          <cell r="E2025">
            <v>2007</v>
          </cell>
          <cell r="F2025" t="str">
            <v/>
          </cell>
        </row>
        <row r="2026">
          <cell r="C2026" t="str">
            <v>Rwanda2008</v>
          </cell>
          <cell r="D2026" t="str">
            <v>Rwanda</v>
          </cell>
          <cell r="E2026">
            <v>2008</v>
          </cell>
          <cell r="F2026">
            <v>0.21430568824626262</v>
          </cell>
        </row>
        <row r="2027">
          <cell r="C2027" t="str">
            <v>Rwanda2009</v>
          </cell>
          <cell r="D2027" t="str">
            <v>Rwanda</v>
          </cell>
          <cell r="E2027">
            <v>2009</v>
          </cell>
          <cell r="F2027">
            <v>0.24405370722115668</v>
          </cell>
        </row>
        <row r="2028">
          <cell r="C2028" t="str">
            <v>Rwanda2010</v>
          </cell>
          <cell r="D2028" t="str">
            <v>Rwanda</v>
          </cell>
          <cell r="E2028">
            <v>2010</v>
          </cell>
          <cell r="F2028">
            <v>0.24681967374647504</v>
          </cell>
        </row>
        <row r="2029">
          <cell r="C2029" t="str">
            <v>Rwanda2011</v>
          </cell>
          <cell r="D2029" t="str">
            <v>Rwanda</v>
          </cell>
          <cell r="E2029">
            <v>2011</v>
          </cell>
          <cell r="F2029">
            <v>0.24961807175833078</v>
          </cell>
        </row>
        <row r="2030">
          <cell r="C2030" t="str">
            <v>Rwanda2012</v>
          </cell>
          <cell r="D2030" t="str">
            <v>Rwanda</v>
          </cell>
          <cell r="E2030">
            <v>2012</v>
          </cell>
          <cell r="F2030">
            <v>0.23850415029186289</v>
          </cell>
        </row>
        <row r="2031">
          <cell r="C2031" t="str">
            <v>Rwanda2013</v>
          </cell>
          <cell r="D2031" t="str">
            <v>Rwanda</v>
          </cell>
          <cell r="E2031">
            <v>2013</v>
          </cell>
          <cell r="F2031">
            <v>0.23109029905872785</v>
          </cell>
        </row>
        <row r="2032">
          <cell r="C2032" t="str">
            <v>Rwanda2014</v>
          </cell>
          <cell r="D2032" t="str">
            <v>Rwanda</v>
          </cell>
          <cell r="E2032">
            <v>2014</v>
          </cell>
          <cell r="F2032">
            <v>0.24011964902842567</v>
          </cell>
        </row>
        <row r="2033">
          <cell r="C2033" t="str">
            <v>Rwanda2015</v>
          </cell>
          <cell r="D2033" t="str">
            <v>Rwanda</v>
          </cell>
          <cell r="E2033">
            <v>2015</v>
          </cell>
          <cell r="F2033">
            <v>0.22521036579496767</v>
          </cell>
        </row>
        <row r="2034">
          <cell r="C2034" t="str">
            <v>Rwanda2016</v>
          </cell>
          <cell r="D2034" t="str">
            <v>Rwanda</v>
          </cell>
          <cell r="E2034">
            <v>2016</v>
          </cell>
          <cell r="F2034">
            <v>0.2188750767236127</v>
          </cell>
        </row>
        <row r="2035">
          <cell r="C2035" t="str">
            <v>Rwanda2017</v>
          </cell>
          <cell r="D2035" t="str">
            <v>Rwanda</v>
          </cell>
          <cell r="E2035">
            <v>2017</v>
          </cell>
          <cell r="F2035">
            <v>0.21399874872116875</v>
          </cell>
        </row>
        <row r="2036">
          <cell r="C2036" t="str">
            <v>Rwanda2018</v>
          </cell>
          <cell r="D2036" t="str">
            <v>Rwanda</v>
          </cell>
          <cell r="E2036">
            <v>2018</v>
          </cell>
          <cell r="F2036">
            <v>0.27017760242434485</v>
          </cell>
        </row>
        <row r="2037">
          <cell r="C2037" t="str">
            <v>Rwanda2019</v>
          </cell>
          <cell r="D2037" t="str">
            <v>Rwanda</v>
          </cell>
          <cell r="E2037">
            <v>2019</v>
          </cell>
          <cell r="F2037">
            <v>0.25021054712386515</v>
          </cell>
        </row>
        <row r="2038">
          <cell r="C2038" t="str">
            <v>Rwanda2020</v>
          </cell>
          <cell r="D2038" t="str">
            <v>Rwanda</v>
          </cell>
          <cell r="E2038">
            <v>2020</v>
          </cell>
          <cell r="F2038">
            <v>0.2118628646926789</v>
          </cell>
        </row>
        <row r="2039">
          <cell r="C2039" t="str">
            <v>Rwanda2021</v>
          </cell>
          <cell r="D2039" t="str">
            <v>Rwanda</v>
          </cell>
          <cell r="E2039">
            <v>2021</v>
          </cell>
          <cell r="F2039">
            <v>0.20931255388373418</v>
          </cell>
        </row>
        <row r="2040">
          <cell r="C2040" t="str">
            <v>Rwanda2022</v>
          </cell>
          <cell r="D2040" t="str">
            <v>Rwanda</v>
          </cell>
          <cell r="E2040">
            <v>2022</v>
          </cell>
          <cell r="F2040">
            <v>0.20976043639445535</v>
          </cell>
        </row>
        <row r="2041">
          <cell r="C2041" t="str">
            <v>Rwanda2023</v>
          </cell>
          <cell r="D2041" t="str">
            <v>Rwanda</v>
          </cell>
          <cell r="E2041">
            <v>2023</v>
          </cell>
          <cell r="F2041" t="str">
            <v/>
          </cell>
        </row>
        <row r="2042">
          <cell r="C2042" t="str">
            <v>Samoa2000</v>
          </cell>
          <cell r="D2042" t="str">
            <v>Samoa</v>
          </cell>
          <cell r="E2042">
            <v>2000</v>
          </cell>
          <cell r="F2042" t="str">
            <v/>
          </cell>
        </row>
        <row r="2043">
          <cell r="C2043" t="str">
            <v>Samoa2001</v>
          </cell>
          <cell r="D2043" t="str">
            <v>Samoa</v>
          </cell>
          <cell r="E2043">
            <v>2001</v>
          </cell>
          <cell r="F2043" t="str">
            <v/>
          </cell>
        </row>
        <row r="2044">
          <cell r="C2044" t="str">
            <v>Samoa2002</v>
          </cell>
          <cell r="D2044" t="str">
            <v>Samoa</v>
          </cell>
          <cell r="E2044">
            <v>2002</v>
          </cell>
          <cell r="F2044" t="str">
            <v/>
          </cell>
        </row>
        <row r="2045">
          <cell r="C2045" t="str">
            <v>Samoa2003</v>
          </cell>
          <cell r="D2045" t="str">
            <v>Samoa</v>
          </cell>
          <cell r="E2045">
            <v>2003</v>
          </cell>
          <cell r="F2045" t="str">
            <v/>
          </cell>
        </row>
        <row r="2046">
          <cell r="C2046" t="str">
            <v>Samoa2004</v>
          </cell>
          <cell r="D2046" t="str">
            <v>Samoa</v>
          </cell>
          <cell r="E2046">
            <v>2004</v>
          </cell>
          <cell r="F2046" t="str">
            <v/>
          </cell>
        </row>
        <row r="2047">
          <cell r="C2047" t="str">
            <v>Samoa2005</v>
          </cell>
          <cell r="D2047" t="str">
            <v>Samoa</v>
          </cell>
          <cell r="E2047">
            <v>2005</v>
          </cell>
          <cell r="F2047" t="str">
            <v/>
          </cell>
        </row>
        <row r="2048">
          <cell r="C2048" t="str">
            <v>Samoa2006</v>
          </cell>
          <cell r="D2048" t="str">
            <v>Samoa</v>
          </cell>
          <cell r="E2048">
            <v>2006</v>
          </cell>
          <cell r="F2048" t="str">
            <v/>
          </cell>
        </row>
        <row r="2049">
          <cell r="C2049" t="str">
            <v>Samoa2007</v>
          </cell>
          <cell r="D2049" t="str">
            <v>Samoa</v>
          </cell>
          <cell r="E2049">
            <v>2007</v>
          </cell>
          <cell r="F2049" t="str">
            <v/>
          </cell>
        </row>
        <row r="2050">
          <cell r="C2050" t="str">
            <v>Samoa2008</v>
          </cell>
          <cell r="D2050" t="str">
            <v>Samoa</v>
          </cell>
          <cell r="E2050">
            <v>2008</v>
          </cell>
          <cell r="F2050" t="str">
            <v/>
          </cell>
        </row>
        <row r="2051">
          <cell r="C2051" t="str">
            <v>Samoa2009</v>
          </cell>
          <cell r="D2051" t="str">
            <v>Samoa</v>
          </cell>
          <cell r="E2051">
            <v>2009</v>
          </cell>
          <cell r="F2051" t="str">
            <v/>
          </cell>
        </row>
        <row r="2052">
          <cell r="C2052" t="str">
            <v>Samoa2010</v>
          </cell>
          <cell r="D2052" t="str">
            <v>Samoa</v>
          </cell>
          <cell r="E2052">
            <v>2010</v>
          </cell>
          <cell r="F2052" t="str">
            <v/>
          </cell>
        </row>
        <row r="2053">
          <cell r="C2053" t="str">
            <v>Samoa2011</v>
          </cell>
          <cell r="D2053" t="str">
            <v>Samoa</v>
          </cell>
          <cell r="E2053">
            <v>2011</v>
          </cell>
          <cell r="F2053" t="str">
            <v/>
          </cell>
        </row>
        <row r="2054">
          <cell r="C2054" t="str">
            <v>Samoa2012</v>
          </cell>
          <cell r="D2054" t="str">
            <v>Samoa</v>
          </cell>
          <cell r="E2054">
            <v>2012</v>
          </cell>
          <cell r="F2054" t="str">
            <v/>
          </cell>
        </row>
        <row r="2055">
          <cell r="C2055" t="str">
            <v>Samoa2013</v>
          </cell>
          <cell r="D2055" t="str">
            <v>Samoa</v>
          </cell>
          <cell r="E2055">
            <v>2013</v>
          </cell>
          <cell r="F2055" t="str">
            <v/>
          </cell>
        </row>
        <row r="2056">
          <cell r="C2056" t="str">
            <v>Samoa2014</v>
          </cell>
          <cell r="D2056" t="str">
            <v>Samoa</v>
          </cell>
          <cell r="E2056">
            <v>2014</v>
          </cell>
          <cell r="F2056" t="str">
            <v/>
          </cell>
        </row>
        <row r="2057">
          <cell r="C2057" t="str">
            <v>Samoa2015</v>
          </cell>
          <cell r="D2057" t="str">
            <v>Samoa</v>
          </cell>
          <cell r="E2057">
            <v>2015</v>
          </cell>
          <cell r="F2057" t="str">
            <v/>
          </cell>
        </row>
        <row r="2058">
          <cell r="C2058" t="str">
            <v>Samoa2016</v>
          </cell>
          <cell r="D2058" t="str">
            <v>Samoa</v>
          </cell>
          <cell r="E2058">
            <v>2016</v>
          </cell>
          <cell r="F2058">
            <v>0.24612392581497167</v>
          </cell>
        </row>
        <row r="2059">
          <cell r="C2059" t="str">
            <v>Samoa2017</v>
          </cell>
          <cell r="D2059" t="str">
            <v>Samoa</v>
          </cell>
          <cell r="E2059">
            <v>2017</v>
          </cell>
          <cell r="F2059">
            <v>0.26279323215782574</v>
          </cell>
        </row>
        <row r="2060">
          <cell r="C2060" t="str">
            <v>Samoa2018</v>
          </cell>
          <cell r="D2060" t="str">
            <v>Samoa</v>
          </cell>
          <cell r="E2060">
            <v>2018</v>
          </cell>
          <cell r="F2060">
            <v>0.27272786504994168</v>
          </cell>
        </row>
        <row r="2061">
          <cell r="C2061" t="str">
            <v>Samoa2019</v>
          </cell>
          <cell r="D2061" t="str">
            <v>Samoa</v>
          </cell>
          <cell r="E2061">
            <v>2019</v>
          </cell>
          <cell r="F2061">
            <v>0.27787850884271081</v>
          </cell>
        </row>
        <row r="2062">
          <cell r="C2062" t="str">
            <v>Samoa2020</v>
          </cell>
          <cell r="D2062" t="str">
            <v>Samoa</v>
          </cell>
          <cell r="E2062">
            <v>2020</v>
          </cell>
          <cell r="F2062">
            <v>0.27933632574543121</v>
          </cell>
        </row>
        <row r="2063">
          <cell r="C2063" t="str">
            <v>Samoa2021</v>
          </cell>
          <cell r="D2063" t="str">
            <v>Samoa</v>
          </cell>
          <cell r="E2063">
            <v>2021</v>
          </cell>
          <cell r="F2063">
            <v>0.29091635407024896</v>
          </cell>
        </row>
        <row r="2064">
          <cell r="C2064" t="str">
            <v>Samoa2022</v>
          </cell>
          <cell r="D2064" t="str">
            <v>Samoa</v>
          </cell>
          <cell r="E2064">
            <v>2022</v>
          </cell>
          <cell r="F2064">
            <v>0.30847881765806906</v>
          </cell>
        </row>
        <row r="2065">
          <cell r="C2065" t="str">
            <v>Samoa2023</v>
          </cell>
          <cell r="D2065" t="str">
            <v>Samoa</v>
          </cell>
          <cell r="E2065">
            <v>2023</v>
          </cell>
          <cell r="F2065">
            <v>0.32093958780605758</v>
          </cell>
        </row>
        <row r="2066">
          <cell r="C2066" t="str">
            <v>Saudi Arabia2000</v>
          </cell>
          <cell r="D2066" t="str">
            <v>Saudi Arabia</v>
          </cell>
          <cell r="E2066">
            <v>2000</v>
          </cell>
          <cell r="F2066" t="str">
            <v/>
          </cell>
        </row>
        <row r="2067">
          <cell r="C2067" t="str">
            <v>Saudi Arabia2001</v>
          </cell>
          <cell r="D2067" t="str">
            <v>Saudi Arabia</v>
          </cell>
          <cell r="E2067">
            <v>2001</v>
          </cell>
          <cell r="F2067" t="str">
            <v/>
          </cell>
        </row>
        <row r="2068">
          <cell r="C2068" t="str">
            <v>Saudi Arabia2002</v>
          </cell>
          <cell r="D2068" t="str">
            <v>Saudi Arabia</v>
          </cell>
          <cell r="E2068">
            <v>2002</v>
          </cell>
          <cell r="F2068" t="str">
            <v/>
          </cell>
        </row>
        <row r="2069">
          <cell r="C2069" t="str">
            <v>Saudi Arabia2003</v>
          </cell>
          <cell r="D2069" t="str">
            <v>Saudi Arabia</v>
          </cell>
          <cell r="E2069">
            <v>2003</v>
          </cell>
          <cell r="F2069" t="str">
            <v/>
          </cell>
        </row>
        <row r="2070">
          <cell r="C2070" t="str">
            <v>Saudi Arabia2004</v>
          </cell>
          <cell r="D2070" t="str">
            <v>Saudi Arabia</v>
          </cell>
          <cell r="E2070">
            <v>2004</v>
          </cell>
          <cell r="F2070" t="str">
            <v/>
          </cell>
        </row>
        <row r="2071">
          <cell r="C2071" t="str">
            <v>Saudi Arabia2005</v>
          </cell>
          <cell r="D2071" t="str">
            <v>Saudi Arabia</v>
          </cell>
          <cell r="E2071">
            <v>2005</v>
          </cell>
          <cell r="F2071" t="str">
            <v/>
          </cell>
        </row>
        <row r="2072">
          <cell r="C2072" t="str">
            <v>Saudi Arabia2006</v>
          </cell>
          <cell r="D2072" t="str">
            <v>Saudi Arabia</v>
          </cell>
          <cell r="E2072">
            <v>2006</v>
          </cell>
          <cell r="F2072" t="str">
            <v/>
          </cell>
        </row>
        <row r="2073">
          <cell r="C2073" t="str">
            <v>Saudi Arabia2007</v>
          </cell>
          <cell r="D2073" t="str">
            <v>Saudi Arabia</v>
          </cell>
          <cell r="E2073">
            <v>2007</v>
          </cell>
          <cell r="F2073" t="str">
            <v/>
          </cell>
        </row>
        <row r="2074">
          <cell r="C2074" t="str">
            <v>Saudi Arabia2008</v>
          </cell>
          <cell r="D2074" t="str">
            <v>Saudi Arabia</v>
          </cell>
          <cell r="E2074">
            <v>2008</v>
          </cell>
          <cell r="F2074" t="str">
            <v/>
          </cell>
        </row>
        <row r="2075">
          <cell r="C2075" t="str">
            <v>Saudi Arabia2009</v>
          </cell>
          <cell r="D2075" t="str">
            <v>Saudi Arabia</v>
          </cell>
          <cell r="E2075">
            <v>2009</v>
          </cell>
          <cell r="F2075">
            <v>0.1694358642996672</v>
          </cell>
        </row>
        <row r="2076">
          <cell r="C2076" t="str">
            <v>Saudi Arabia2010</v>
          </cell>
          <cell r="D2076" t="str">
            <v>Saudi Arabia</v>
          </cell>
          <cell r="E2076">
            <v>2010</v>
          </cell>
          <cell r="F2076">
            <v>0.17598711264634154</v>
          </cell>
        </row>
        <row r="2077">
          <cell r="C2077" t="str">
            <v>Saudi Arabia2011</v>
          </cell>
          <cell r="D2077" t="str">
            <v>Saudi Arabia</v>
          </cell>
          <cell r="E2077">
            <v>2011</v>
          </cell>
          <cell r="F2077">
            <v>0.17550213084674585</v>
          </cell>
        </row>
        <row r="2078">
          <cell r="C2078" t="str">
            <v>Saudi Arabia2012</v>
          </cell>
          <cell r="D2078" t="str">
            <v>Saudi Arabia</v>
          </cell>
          <cell r="E2078">
            <v>2012</v>
          </cell>
          <cell r="F2078">
            <v>0.18231048200053415</v>
          </cell>
        </row>
        <row r="2079">
          <cell r="C2079" t="str">
            <v>Saudi Arabia2013</v>
          </cell>
          <cell r="D2079" t="str">
            <v>Saudi Arabia</v>
          </cell>
          <cell r="E2079">
            <v>2013</v>
          </cell>
          <cell r="F2079">
            <v>0.17872297446580185</v>
          </cell>
        </row>
        <row r="2080">
          <cell r="C2080" t="str">
            <v>Saudi Arabia2014</v>
          </cell>
          <cell r="D2080" t="str">
            <v>Saudi Arabia</v>
          </cell>
          <cell r="E2080">
            <v>2014</v>
          </cell>
          <cell r="F2080">
            <v>0.17876834198583316</v>
          </cell>
        </row>
        <row r="2081">
          <cell r="C2081" t="str">
            <v>Saudi Arabia2015</v>
          </cell>
          <cell r="D2081" t="str">
            <v>Saudi Arabia</v>
          </cell>
          <cell r="E2081">
            <v>2015</v>
          </cell>
          <cell r="F2081">
            <v>0.18078044413125124</v>
          </cell>
        </row>
        <row r="2082">
          <cell r="C2082" t="str">
            <v>Saudi Arabia2016</v>
          </cell>
          <cell r="D2082" t="str">
            <v>Saudi Arabia</v>
          </cell>
          <cell r="E2082">
            <v>2016</v>
          </cell>
          <cell r="F2082">
            <v>0.1954472058625254</v>
          </cell>
        </row>
        <row r="2083">
          <cell r="C2083" t="str">
            <v>Saudi Arabia2017</v>
          </cell>
          <cell r="D2083" t="str">
            <v>Saudi Arabia</v>
          </cell>
          <cell r="E2083">
            <v>2017</v>
          </cell>
          <cell r="F2083">
            <v>0.20396697499030358</v>
          </cell>
        </row>
        <row r="2084">
          <cell r="C2084" t="str">
            <v>Saudi Arabia2018</v>
          </cell>
          <cell r="D2084" t="str">
            <v>Saudi Arabia</v>
          </cell>
          <cell r="E2084">
            <v>2018</v>
          </cell>
          <cell r="F2084">
            <v>0.20291166811743708</v>
          </cell>
        </row>
        <row r="2085">
          <cell r="C2085" t="str">
            <v>Saudi Arabia2019</v>
          </cell>
          <cell r="D2085" t="str">
            <v>Saudi Arabia</v>
          </cell>
          <cell r="E2085">
            <v>2019</v>
          </cell>
          <cell r="F2085">
            <v>0.19286592555270668</v>
          </cell>
        </row>
        <row r="2086">
          <cell r="C2086" t="str">
            <v>Saudi Arabia2020</v>
          </cell>
          <cell r="D2086" t="str">
            <v>Saudi Arabia</v>
          </cell>
          <cell r="E2086">
            <v>2020</v>
          </cell>
          <cell r="F2086">
            <v>0.20338502116362667</v>
          </cell>
        </row>
        <row r="2087">
          <cell r="C2087" t="str">
            <v>Saudi Arabia2021</v>
          </cell>
          <cell r="D2087" t="str">
            <v>Saudi Arabia</v>
          </cell>
          <cell r="E2087">
            <v>2021</v>
          </cell>
          <cell r="F2087">
            <v>0.19904309179636348</v>
          </cell>
        </row>
        <row r="2088">
          <cell r="C2088" t="str">
            <v>Saudi Arabia2022</v>
          </cell>
          <cell r="D2088" t="str">
            <v>Saudi Arabia</v>
          </cell>
          <cell r="E2088">
            <v>2022</v>
          </cell>
          <cell r="F2088">
            <v>0.19938927172566415</v>
          </cell>
        </row>
        <row r="2089">
          <cell r="C2089" t="str">
            <v>Saudi Arabia2023</v>
          </cell>
          <cell r="D2089" t="str">
            <v>Saudi Arabia</v>
          </cell>
          <cell r="E2089">
            <v>2023</v>
          </cell>
          <cell r="F2089">
            <v>0.20130988609296371</v>
          </cell>
        </row>
        <row r="2090">
          <cell r="C2090" t="str">
            <v>Seychelles2000</v>
          </cell>
          <cell r="D2090" t="str">
            <v>Seychelles</v>
          </cell>
          <cell r="E2090">
            <v>2000</v>
          </cell>
          <cell r="F2090" t="str">
            <v/>
          </cell>
        </row>
        <row r="2091">
          <cell r="C2091" t="str">
            <v>Seychelles2001</v>
          </cell>
          <cell r="D2091" t="str">
            <v>Seychelles</v>
          </cell>
          <cell r="E2091">
            <v>2001</v>
          </cell>
          <cell r="F2091" t="str">
            <v/>
          </cell>
        </row>
        <row r="2092">
          <cell r="C2092" t="str">
            <v>Seychelles2002</v>
          </cell>
          <cell r="D2092" t="str">
            <v>Seychelles</v>
          </cell>
          <cell r="E2092">
            <v>2002</v>
          </cell>
          <cell r="F2092" t="str">
            <v/>
          </cell>
        </row>
        <row r="2093">
          <cell r="C2093" t="str">
            <v>Seychelles2003</v>
          </cell>
          <cell r="D2093" t="str">
            <v>Seychelles</v>
          </cell>
          <cell r="E2093">
            <v>2003</v>
          </cell>
          <cell r="F2093" t="str">
            <v/>
          </cell>
        </row>
        <row r="2094">
          <cell r="C2094" t="str">
            <v>Seychelles2004</v>
          </cell>
          <cell r="D2094" t="str">
            <v>Seychelles</v>
          </cell>
          <cell r="E2094">
            <v>2004</v>
          </cell>
          <cell r="F2094" t="str">
            <v/>
          </cell>
        </row>
        <row r="2095">
          <cell r="C2095" t="str">
            <v>Seychelles2005</v>
          </cell>
          <cell r="D2095" t="str">
            <v>Seychelles</v>
          </cell>
          <cell r="E2095">
            <v>2005</v>
          </cell>
          <cell r="F2095" t="str">
            <v/>
          </cell>
        </row>
        <row r="2096">
          <cell r="C2096" t="str">
            <v>Seychelles2006</v>
          </cell>
          <cell r="D2096" t="str">
            <v>Seychelles</v>
          </cell>
          <cell r="E2096">
            <v>2006</v>
          </cell>
          <cell r="F2096">
            <v>0.19611385695117461</v>
          </cell>
        </row>
        <row r="2097">
          <cell r="C2097" t="str">
            <v>Seychelles2007</v>
          </cell>
          <cell r="D2097" t="str">
            <v>Seychelles</v>
          </cell>
          <cell r="E2097">
            <v>2007</v>
          </cell>
          <cell r="F2097">
            <v>0.1543974116522305</v>
          </cell>
        </row>
        <row r="2098">
          <cell r="C2098" t="str">
            <v>Seychelles2008</v>
          </cell>
          <cell r="D2098" t="str">
            <v>Seychelles</v>
          </cell>
          <cell r="E2098">
            <v>2008</v>
          </cell>
          <cell r="F2098">
            <v>0.12010172407707942</v>
          </cell>
        </row>
        <row r="2099">
          <cell r="C2099" t="str">
            <v>Seychelles2009</v>
          </cell>
          <cell r="D2099" t="str">
            <v>Seychelles</v>
          </cell>
          <cell r="E2099">
            <v>2009</v>
          </cell>
          <cell r="F2099">
            <v>0.21613916607858161</v>
          </cell>
        </row>
        <row r="2100">
          <cell r="C2100" t="str">
            <v>Seychelles2010</v>
          </cell>
          <cell r="D2100" t="str">
            <v>Seychelles</v>
          </cell>
          <cell r="E2100">
            <v>2010</v>
          </cell>
          <cell r="F2100">
            <v>0.21500262197710643</v>
          </cell>
        </row>
        <row r="2101">
          <cell r="C2101" t="str">
            <v>Seychelles2011</v>
          </cell>
          <cell r="D2101" t="str">
            <v>Seychelles</v>
          </cell>
          <cell r="E2101">
            <v>2011</v>
          </cell>
          <cell r="F2101">
            <v>0.24246625556746501</v>
          </cell>
        </row>
        <row r="2102">
          <cell r="C2102" t="str">
            <v>Seychelles2012</v>
          </cell>
          <cell r="D2102" t="str">
            <v>Seychelles</v>
          </cell>
          <cell r="E2102">
            <v>2012</v>
          </cell>
          <cell r="F2102">
            <v>0.2633243749013694</v>
          </cell>
        </row>
        <row r="2103">
          <cell r="C2103" t="str">
            <v>Seychelles2013</v>
          </cell>
          <cell r="D2103" t="str">
            <v>Seychelles</v>
          </cell>
          <cell r="E2103">
            <v>2013</v>
          </cell>
          <cell r="F2103">
            <v>0.26054986670757052</v>
          </cell>
        </row>
        <row r="2104">
          <cell r="C2104" t="str">
            <v>Seychelles2014</v>
          </cell>
          <cell r="D2104" t="str">
            <v>Seychelles</v>
          </cell>
          <cell r="E2104">
            <v>2014</v>
          </cell>
          <cell r="F2104">
            <v>0.21592694246788602</v>
          </cell>
        </row>
        <row r="2105">
          <cell r="C2105" t="str">
            <v>Seychelles2015</v>
          </cell>
          <cell r="D2105" t="str">
            <v>Seychelles</v>
          </cell>
          <cell r="E2105">
            <v>2015</v>
          </cell>
          <cell r="F2105">
            <v>0.2545777313406653</v>
          </cell>
        </row>
        <row r="2106">
          <cell r="C2106" t="str">
            <v>Seychelles2016</v>
          </cell>
          <cell r="D2106" t="str">
            <v>Seychelles</v>
          </cell>
          <cell r="E2106">
            <v>2016</v>
          </cell>
          <cell r="F2106">
            <v>0.2661489716119535</v>
          </cell>
        </row>
        <row r="2107">
          <cell r="C2107" t="str">
            <v>Seychelles2017</v>
          </cell>
          <cell r="D2107" t="str">
            <v>Seychelles</v>
          </cell>
          <cell r="E2107">
            <v>2017</v>
          </cell>
          <cell r="F2107">
            <v>0.23530082943999917</v>
          </cell>
        </row>
        <row r="2108">
          <cell r="C2108" t="str">
            <v>Seychelles2018</v>
          </cell>
          <cell r="D2108" t="str">
            <v>Seychelles</v>
          </cell>
          <cell r="E2108">
            <v>2018</v>
          </cell>
          <cell r="F2108">
            <v>0.20570664604910668</v>
          </cell>
        </row>
        <row r="2109">
          <cell r="C2109" t="str">
            <v>Seychelles2019</v>
          </cell>
          <cell r="D2109" t="str">
            <v>Seychelles</v>
          </cell>
          <cell r="E2109">
            <v>2019</v>
          </cell>
          <cell r="F2109">
            <v>0.19534592978089074</v>
          </cell>
        </row>
        <row r="2110">
          <cell r="C2110" t="str">
            <v>Seychelles2020</v>
          </cell>
          <cell r="D2110" t="str">
            <v>Seychelles</v>
          </cell>
          <cell r="E2110">
            <v>2020</v>
          </cell>
          <cell r="F2110">
            <v>0.1714437044177636</v>
          </cell>
        </row>
        <row r="2111">
          <cell r="C2111" t="str">
            <v>Seychelles2021</v>
          </cell>
          <cell r="D2111" t="str">
            <v>Seychelles</v>
          </cell>
          <cell r="E2111">
            <v>2021</v>
          </cell>
          <cell r="F2111">
            <v>0.22686182828107593</v>
          </cell>
        </row>
        <row r="2112">
          <cell r="C2112" t="str">
            <v>Seychelles2022</v>
          </cell>
          <cell r="D2112" t="str">
            <v>Seychelles</v>
          </cell>
          <cell r="E2112">
            <v>2022</v>
          </cell>
          <cell r="F2112" t="str">
            <v/>
          </cell>
        </row>
        <row r="2113">
          <cell r="C2113" t="str">
            <v>Seychelles2023</v>
          </cell>
          <cell r="D2113" t="str">
            <v>Seychelles</v>
          </cell>
          <cell r="E2113">
            <v>2023</v>
          </cell>
          <cell r="F2113" t="str">
            <v/>
          </cell>
        </row>
        <row r="2114">
          <cell r="C2114" t="str">
            <v>Singapore2000</v>
          </cell>
          <cell r="D2114" t="str">
            <v>Singapore</v>
          </cell>
          <cell r="E2114">
            <v>2000</v>
          </cell>
          <cell r="F2114" t="str">
            <v/>
          </cell>
        </row>
        <row r="2115">
          <cell r="C2115" t="str">
            <v>Singapore2001</v>
          </cell>
          <cell r="D2115" t="str">
            <v>Singapore</v>
          </cell>
          <cell r="E2115">
            <v>2001</v>
          </cell>
          <cell r="F2115" t="str">
            <v/>
          </cell>
        </row>
        <row r="2116">
          <cell r="C2116" t="str">
            <v>Singapore2002</v>
          </cell>
          <cell r="D2116" t="str">
            <v>Singapore</v>
          </cell>
          <cell r="E2116">
            <v>2002</v>
          </cell>
          <cell r="F2116" t="str">
            <v/>
          </cell>
        </row>
        <row r="2117">
          <cell r="C2117" t="str">
            <v>Singapore2003</v>
          </cell>
          <cell r="D2117" t="str">
            <v>Singapore</v>
          </cell>
          <cell r="E2117">
            <v>2003</v>
          </cell>
          <cell r="F2117" t="str">
            <v/>
          </cell>
        </row>
        <row r="2118">
          <cell r="C2118" t="str">
            <v>Singapore2004</v>
          </cell>
          <cell r="D2118" t="str">
            <v>Singapore</v>
          </cell>
          <cell r="E2118">
            <v>2004</v>
          </cell>
          <cell r="F2118" t="str">
            <v/>
          </cell>
        </row>
        <row r="2119">
          <cell r="C2119" t="str">
            <v>Singapore2005</v>
          </cell>
          <cell r="D2119" t="str">
            <v>Singapore</v>
          </cell>
          <cell r="E2119">
            <v>2005</v>
          </cell>
          <cell r="F2119">
            <v>0.15820797681479437</v>
          </cell>
        </row>
        <row r="2120">
          <cell r="C2120" t="str">
            <v>Singapore2006</v>
          </cell>
          <cell r="D2120" t="str">
            <v>Singapore</v>
          </cell>
          <cell r="E2120">
            <v>2006</v>
          </cell>
          <cell r="F2120" t="str">
            <v/>
          </cell>
        </row>
        <row r="2121">
          <cell r="C2121" t="str">
            <v>Singapore2007</v>
          </cell>
          <cell r="D2121" t="str">
            <v>Singapore</v>
          </cell>
          <cell r="E2121">
            <v>2007</v>
          </cell>
          <cell r="F2121" t="str">
            <v/>
          </cell>
        </row>
        <row r="2122">
          <cell r="C2122" t="str">
            <v>Singapore2008</v>
          </cell>
          <cell r="D2122" t="str">
            <v>Singapore</v>
          </cell>
          <cell r="E2122">
            <v>2008</v>
          </cell>
          <cell r="F2122">
            <v>0.14662055029153592</v>
          </cell>
        </row>
        <row r="2123">
          <cell r="C2123" t="str">
            <v>Singapore2009</v>
          </cell>
          <cell r="D2123" t="str">
            <v>Singapore</v>
          </cell>
          <cell r="E2123">
            <v>2009</v>
          </cell>
          <cell r="F2123">
            <v>0.17269392795847074</v>
          </cell>
        </row>
        <row r="2124">
          <cell r="C2124" t="str">
            <v>Singapore2010</v>
          </cell>
          <cell r="D2124" t="str">
            <v>Singapore</v>
          </cell>
          <cell r="E2124">
            <v>2010</v>
          </cell>
          <cell r="F2124">
            <v>0.18584043887544502</v>
          </cell>
        </row>
        <row r="2125">
          <cell r="C2125" t="str">
            <v>Singapore2011</v>
          </cell>
          <cell r="D2125" t="str">
            <v>Singapore</v>
          </cell>
          <cell r="E2125">
            <v>2011</v>
          </cell>
          <cell r="F2125">
            <v>0.16046632353033899</v>
          </cell>
        </row>
        <row r="2126">
          <cell r="C2126" t="str">
            <v>Singapore2012</v>
          </cell>
          <cell r="D2126" t="str">
            <v>Singapore</v>
          </cell>
          <cell r="E2126">
            <v>2012</v>
          </cell>
          <cell r="F2126">
            <v>0.18059710541224774</v>
          </cell>
        </row>
        <row r="2127">
          <cell r="C2127" t="str">
            <v>Singapore2013</v>
          </cell>
          <cell r="D2127" t="str">
            <v>Singapore</v>
          </cell>
          <cell r="E2127">
            <v>2013</v>
          </cell>
          <cell r="F2127">
            <v>0.16386266823538767</v>
          </cell>
        </row>
        <row r="2128">
          <cell r="C2128" t="str">
            <v>Singapore2014</v>
          </cell>
          <cell r="D2128" t="str">
            <v>Singapore</v>
          </cell>
          <cell r="E2128">
            <v>2014</v>
          </cell>
          <cell r="F2128">
            <v>0.15924137122357332</v>
          </cell>
        </row>
        <row r="2129">
          <cell r="C2129" t="str">
            <v>Singapore2015</v>
          </cell>
          <cell r="D2129" t="str">
            <v>Singapore</v>
          </cell>
          <cell r="E2129">
            <v>2015</v>
          </cell>
          <cell r="F2129">
            <v>0.15860689246213697</v>
          </cell>
        </row>
        <row r="2130">
          <cell r="C2130" t="str">
            <v>Singapore2016</v>
          </cell>
          <cell r="D2130" t="str">
            <v>Singapore</v>
          </cell>
          <cell r="E2130">
            <v>2016</v>
          </cell>
          <cell r="F2130">
            <v>0.16465011417174899</v>
          </cell>
        </row>
        <row r="2131">
          <cell r="C2131" t="str">
            <v>Singapore2017</v>
          </cell>
          <cell r="D2131" t="str">
            <v>Singapore</v>
          </cell>
          <cell r="E2131">
            <v>2017</v>
          </cell>
          <cell r="F2131">
            <v>0.17080152671755724</v>
          </cell>
        </row>
        <row r="2132">
          <cell r="C2132" t="str">
            <v>Singapore2018</v>
          </cell>
          <cell r="D2132" t="str">
            <v>Singapore</v>
          </cell>
          <cell r="E2132">
            <v>2018</v>
          </cell>
          <cell r="F2132">
            <v>0.16805639226858393</v>
          </cell>
        </row>
        <row r="2133">
          <cell r="C2133" t="str">
            <v>Singapore2019</v>
          </cell>
          <cell r="D2133" t="str">
            <v>Singapore</v>
          </cell>
          <cell r="E2133">
            <v>2019</v>
          </cell>
          <cell r="F2133">
            <v>0.1695310345755234</v>
          </cell>
        </row>
        <row r="2134">
          <cell r="C2134" t="str">
            <v>Singapore2020</v>
          </cell>
          <cell r="D2134" t="str">
            <v>Singapore</v>
          </cell>
          <cell r="E2134">
            <v>2020</v>
          </cell>
          <cell r="F2134" t="str">
            <v/>
          </cell>
        </row>
        <row r="2135">
          <cell r="C2135" t="str">
            <v>Singapore2021</v>
          </cell>
          <cell r="D2135" t="str">
            <v>Singapore</v>
          </cell>
          <cell r="E2135">
            <v>2021</v>
          </cell>
          <cell r="F2135" t="str">
            <v/>
          </cell>
        </row>
        <row r="2136">
          <cell r="C2136" t="str">
            <v>Singapore2022</v>
          </cell>
          <cell r="D2136" t="str">
            <v>Singapore</v>
          </cell>
          <cell r="E2136">
            <v>2022</v>
          </cell>
          <cell r="F2136" t="str">
            <v/>
          </cell>
        </row>
        <row r="2137">
          <cell r="C2137" t="str">
            <v>Singapore2023</v>
          </cell>
          <cell r="D2137" t="str">
            <v>Singapore</v>
          </cell>
          <cell r="E2137">
            <v>2023</v>
          </cell>
          <cell r="F2137" t="str">
            <v/>
          </cell>
        </row>
        <row r="2138">
          <cell r="C2138" t="str">
            <v>Solomon Islands2000</v>
          </cell>
          <cell r="D2138" t="str">
            <v>Solomon Islands</v>
          </cell>
          <cell r="E2138">
            <v>2000</v>
          </cell>
          <cell r="F2138" t="str">
            <v/>
          </cell>
        </row>
        <row r="2139">
          <cell r="C2139" t="str">
            <v>Solomon Islands2001</v>
          </cell>
          <cell r="D2139" t="str">
            <v>Solomon Islands</v>
          </cell>
          <cell r="E2139">
            <v>2001</v>
          </cell>
          <cell r="F2139" t="str">
            <v/>
          </cell>
        </row>
        <row r="2140">
          <cell r="C2140" t="str">
            <v>Solomon Islands2002</v>
          </cell>
          <cell r="D2140" t="str">
            <v>Solomon Islands</v>
          </cell>
          <cell r="E2140">
            <v>2002</v>
          </cell>
          <cell r="F2140" t="str">
            <v/>
          </cell>
        </row>
        <row r="2141">
          <cell r="C2141" t="str">
            <v>Solomon Islands2003</v>
          </cell>
          <cell r="D2141" t="str">
            <v>Solomon Islands</v>
          </cell>
          <cell r="E2141">
            <v>2003</v>
          </cell>
          <cell r="F2141" t="str">
            <v/>
          </cell>
        </row>
        <row r="2142">
          <cell r="C2142" t="str">
            <v>Solomon Islands2004</v>
          </cell>
          <cell r="D2142" t="str">
            <v>Solomon Islands</v>
          </cell>
          <cell r="E2142">
            <v>2004</v>
          </cell>
          <cell r="F2142" t="str">
            <v/>
          </cell>
        </row>
        <row r="2143">
          <cell r="C2143" t="str">
            <v>Solomon Islands2005</v>
          </cell>
          <cell r="D2143" t="str">
            <v>Solomon Islands</v>
          </cell>
          <cell r="E2143">
            <v>2005</v>
          </cell>
          <cell r="F2143" t="str">
            <v/>
          </cell>
        </row>
        <row r="2144">
          <cell r="C2144" t="str">
            <v>Solomon Islands2006</v>
          </cell>
          <cell r="D2144" t="str">
            <v>Solomon Islands</v>
          </cell>
          <cell r="E2144">
            <v>2006</v>
          </cell>
          <cell r="F2144" t="str">
            <v/>
          </cell>
        </row>
        <row r="2145">
          <cell r="C2145" t="str">
            <v>Solomon Islands2007</v>
          </cell>
          <cell r="D2145" t="str">
            <v>Solomon Islands</v>
          </cell>
          <cell r="E2145">
            <v>2007</v>
          </cell>
          <cell r="F2145" t="str">
            <v/>
          </cell>
        </row>
        <row r="2146">
          <cell r="C2146" t="str">
            <v>Solomon Islands2008</v>
          </cell>
          <cell r="D2146" t="str">
            <v>Solomon Islands</v>
          </cell>
          <cell r="E2146">
            <v>2008</v>
          </cell>
          <cell r="F2146" t="str">
            <v/>
          </cell>
        </row>
        <row r="2147">
          <cell r="C2147" t="str">
            <v>Solomon Islands2009</v>
          </cell>
          <cell r="D2147" t="str">
            <v>Solomon Islands</v>
          </cell>
          <cell r="E2147">
            <v>2009</v>
          </cell>
          <cell r="F2147" t="str">
            <v/>
          </cell>
        </row>
        <row r="2148">
          <cell r="C2148" t="str">
            <v>Solomon Islands2010</v>
          </cell>
          <cell r="D2148" t="str">
            <v>Solomon Islands</v>
          </cell>
          <cell r="E2148">
            <v>2010</v>
          </cell>
          <cell r="F2148">
            <v>0.28117444987546092</v>
          </cell>
        </row>
        <row r="2149">
          <cell r="C2149" t="str">
            <v>Solomon Islands2011</v>
          </cell>
          <cell r="D2149" t="str">
            <v>Solomon Islands</v>
          </cell>
          <cell r="E2149">
            <v>2011</v>
          </cell>
          <cell r="F2149">
            <v>0.30884193761838835</v>
          </cell>
        </row>
        <row r="2150">
          <cell r="C2150" t="str">
            <v>Solomon Islands2012</v>
          </cell>
          <cell r="D2150" t="str">
            <v>Solomon Islands</v>
          </cell>
          <cell r="E2150">
            <v>2012</v>
          </cell>
          <cell r="F2150">
            <v>0.33220915405663326</v>
          </cell>
        </row>
        <row r="2151">
          <cell r="C2151" t="str">
            <v>Solomon Islands2013</v>
          </cell>
          <cell r="D2151" t="str">
            <v>Solomon Islands</v>
          </cell>
          <cell r="E2151">
            <v>2013</v>
          </cell>
          <cell r="F2151">
            <v>0.32387220642348769</v>
          </cell>
        </row>
        <row r="2152">
          <cell r="C2152" t="str">
            <v>Solomon Islands2014</v>
          </cell>
          <cell r="D2152" t="str">
            <v>Solomon Islands</v>
          </cell>
          <cell r="E2152">
            <v>2014</v>
          </cell>
          <cell r="F2152">
            <v>0.31563408635354284</v>
          </cell>
        </row>
        <row r="2153">
          <cell r="C2153" t="str">
            <v>Solomon Islands2015</v>
          </cell>
          <cell r="D2153" t="str">
            <v>Solomon Islands</v>
          </cell>
          <cell r="E2153">
            <v>2015</v>
          </cell>
          <cell r="F2153">
            <v>0.31096661136516651</v>
          </cell>
        </row>
        <row r="2154">
          <cell r="C2154" t="str">
            <v>Solomon Islands2016</v>
          </cell>
          <cell r="D2154" t="str">
            <v>Solomon Islands</v>
          </cell>
          <cell r="E2154">
            <v>2016</v>
          </cell>
          <cell r="F2154">
            <v>0.32464998424881958</v>
          </cell>
        </row>
        <row r="2155">
          <cell r="C2155" t="str">
            <v>Solomon Islands2017</v>
          </cell>
          <cell r="D2155" t="str">
            <v>Solomon Islands</v>
          </cell>
          <cell r="E2155">
            <v>2017</v>
          </cell>
          <cell r="F2155">
            <v>0.3502021730726752</v>
          </cell>
        </row>
        <row r="2156">
          <cell r="C2156" t="str">
            <v>Solomon Islands2018</v>
          </cell>
          <cell r="D2156" t="str">
            <v>Solomon Islands</v>
          </cell>
          <cell r="E2156">
            <v>2018</v>
          </cell>
          <cell r="F2156">
            <v>0.31065772254490365</v>
          </cell>
        </row>
        <row r="2157">
          <cell r="C2157" t="str">
            <v>Solomon Islands2019</v>
          </cell>
          <cell r="D2157" t="str">
            <v>Solomon Islands</v>
          </cell>
          <cell r="E2157">
            <v>2019</v>
          </cell>
          <cell r="F2157">
            <v>0.31332527697086943</v>
          </cell>
        </row>
        <row r="2158">
          <cell r="C2158" t="str">
            <v>Solomon Islands2020</v>
          </cell>
          <cell r="D2158" t="str">
            <v>Solomon Islands</v>
          </cell>
          <cell r="E2158">
            <v>2020</v>
          </cell>
          <cell r="F2158">
            <v>0.32630485043449931</v>
          </cell>
        </row>
        <row r="2159">
          <cell r="C2159" t="str">
            <v>Solomon Islands2021</v>
          </cell>
          <cell r="D2159" t="str">
            <v>Solomon Islands</v>
          </cell>
          <cell r="E2159">
            <v>2021</v>
          </cell>
          <cell r="F2159">
            <v>0.31661250047835232</v>
          </cell>
        </row>
        <row r="2160">
          <cell r="C2160" t="str">
            <v>Solomon Islands2022</v>
          </cell>
          <cell r="D2160" t="str">
            <v>Solomon Islands</v>
          </cell>
          <cell r="E2160">
            <v>2022</v>
          </cell>
          <cell r="F2160">
            <v>0.31751689260354604</v>
          </cell>
        </row>
        <row r="2161">
          <cell r="C2161" t="str">
            <v>Solomon Islands2023</v>
          </cell>
          <cell r="D2161" t="str">
            <v>Solomon Islands</v>
          </cell>
          <cell r="E2161">
            <v>2023</v>
          </cell>
          <cell r="F2161">
            <v>0.33559561231466706</v>
          </cell>
        </row>
        <row r="2162">
          <cell r="C2162" t="str">
            <v>South Africa2000</v>
          </cell>
          <cell r="D2162" t="str">
            <v>South Africa</v>
          </cell>
          <cell r="E2162">
            <v>2000</v>
          </cell>
          <cell r="F2162" t="str">
            <v/>
          </cell>
        </row>
        <row r="2163">
          <cell r="C2163" t="str">
            <v>South Africa2001</v>
          </cell>
          <cell r="D2163" t="str">
            <v>South Africa</v>
          </cell>
          <cell r="E2163">
            <v>2001</v>
          </cell>
          <cell r="F2163" t="str">
            <v/>
          </cell>
        </row>
        <row r="2164">
          <cell r="C2164" t="str">
            <v>South Africa2002</v>
          </cell>
          <cell r="D2164" t="str">
            <v>South Africa</v>
          </cell>
          <cell r="E2164">
            <v>2002</v>
          </cell>
          <cell r="F2164" t="str">
            <v/>
          </cell>
        </row>
        <row r="2165">
          <cell r="C2165" t="str">
            <v>South Africa2003</v>
          </cell>
          <cell r="D2165" t="str">
            <v>South Africa</v>
          </cell>
          <cell r="E2165">
            <v>2003</v>
          </cell>
          <cell r="F2165" t="str">
            <v/>
          </cell>
        </row>
        <row r="2166">
          <cell r="C2166" t="str">
            <v>South Africa2004</v>
          </cell>
          <cell r="D2166" t="str">
            <v>South Africa</v>
          </cell>
          <cell r="E2166">
            <v>2004</v>
          </cell>
          <cell r="F2166" t="str">
            <v/>
          </cell>
        </row>
        <row r="2167">
          <cell r="C2167" t="str">
            <v>South Africa2005</v>
          </cell>
          <cell r="D2167" t="str">
            <v>South Africa</v>
          </cell>
          <cell r="E2167">
            <v>2005</v>
          </cell>
          <cell r="F2167" t="str">
            <v/>
          </cell>
        </row>
        <row r="2168">
          <cell r="C2168" t="str">
            <v>South Africa2006</v>
          </cell>
          <cell r="D2168" t="str">
            <v>South Africa</v>
          </cell>
          <cell r="E2168">
            <v>2006</v>
          </cell>
          <cell r="F2168" t="str">
            <v/>
          </cell>
        </row>
        <row r="2169">
          <cell r="C2169" t="str">
            <v>South Africa2007</v>
          </cell>
          <cell r="D2169" t="str">
            <v>South Africa</v>
          </cell>
          <cell r="E2169">
            <v>2007</v>
          </cell>
          <cell r="F2169" t="str">
            <v/>
          </cell>
        </row>
        <row r="2170">
          <cell r="C2170" t="str">
            <v>South Africa2008</v>
          </cell>
          <cell r="D2170" t="str">
            <v>South Africa</v>
          </cell>
          <cell r="E2170">
            <v>2008</v>
          </cell>
          <cell r="F2170">
            <v>0.13016324085163222</v>
          </cell>
        </row>
        <row r="2171">
          <cell r="C2171" t="str">
            <v>South Africa2009</v>
          </cell>
          <cell r="D2171" t="str">
            <v>South Africa</v>
          </cell>
          <cell r="E2171">
            <v>2009</v>
          </cell>
          <cell r="F2171">
            <v>0.14180225581134945</v>
          </cell>
        </row>
        <row r="2172">
          <cell r="C2172" t="str">
            <v>South Africa2010</v>
          </cell>
          <cell r="D2172" t="str">
            <v>South Africa</v>
          </cell>
          <cell r="E2172">
            <v>2010</v>
          </cell>
          <cell r="F2172">
            <v>0.1490434484554827</v>
          </cell>
        </row>
        <row r="2173">
          <cell r="C2173" t="str">
            <v>South Africa2011</v>
          </cell>
          <cell r="D2173" t="str">
            <v>South Africa</v>
          </cell>
          <cell r="E2173">
            <v>2011</v>
          </cell>
          <cell r="F2173">
            <v>0.15080396353415032</v>
          </cell>
        </row>
        <row r="2174">
          <cell r="C2174" t="str">
            <v>South Africa2012</v>
          </cell>
          <cell r="D2174" t="str">
            <v>South Africa</v>
          </cell>
          <cell r="E2174">
            <v>2012</v>
          </cell>
          <cell r="F2174">
            <v>0.16007583310416729</v>
          </cell>
        </row>
        <row r="2175">
          <cell r="C2175" t="str">
            <v>South Africa2013</v>
          </cell>
          <cell r="D2175" t="str">
            <v>South Africa</v>
          </cell>
          <cell r="E2175">
            <v>2013</v>
          </cell>
          <cell r="F2175">
            <v>0.15580222750541226</v>
          </cell>
        </row>
        <row r="2176">
          <cell r="C2176" t="str">
            <v>South Africa2014</v>
          </cell>
          <cell r="D2176" t="str">
            <v>South Africa</v>
          </cell>
          <cell r="E2176">
            <v>2014</v>
          </cell>
          <cell r="F2176">
            <v>0.1475734272380404</v>
          </cell>
        </row>
        <row r="2177">
          <cell r="C2177" t="str">
            <v>South Africa2015</v>
          </cell>
          <cell r="D2177" t="str">
            <v>South Africa</v>
          </cell>
          <cell r="E2177">
            <v>2015</v>
          </cell>
          <cell r="F2177">
            <v>0.14201716141180101</v>
          </cell>
        </row>
        <row r="2178">
          <cell r="C2178" t="str">
            <v>South Africa2016</v>
          </cell>
          <cell r="D2178" t="str">
            <v>South Africa</v>
          </cell>
          <cell r="E2178">
            <v>2016</v>
          </cell>
          <cell r="F2178">
            <v>0.15927214234646422</v>
          </cell>
        </row>
        <row r="2179">
          <cell r="C2179" t="str">
            <v>South Africa2017</v>
          </cell>
          <cell r="D2179" t="str">
            <v>South Africa</v>
          </cell>
          <cell r="E2179">
            <v>2017</v>
          </cell>
          <cell r="F2179">
            <v>0.16271691898330257</v>
          </cell>
        </row>
        <row r="2180">
          <cell r="C2180" t="str">
            <v>South Africa2018</v>
          </cell>
          <cell r="D2180" t="str">
            <v>South Africa</v>
          </cell>
          <cell r="E2180">
            <v>2018</v>
          </cell>
          <cell r="F2180">
            <v>0.1609418585655569</v>
          </cell>
        </row>
        <row r="2181">
          <cell r="C2181" t="str">
            <v>South Africa2019</v>
          </cell>
          <cell r="D2181" t="str">
            <v>South Africa</v>
          </cell>
          <cell r="E2181">
            <v>2019</v>
          </cell>
          <cell r="F2181">
            <v>0.16584746000189346</v>
          </cell>
        </row>
        <row r="2182">
          <cell r="C2182" t="str">
            <v>South Africa2020</v>
          </cell>
          <cell r="D2182" t="str">
            <v>South Africa</v>
          </cell>
          <cell r="E2182">
            <v>2020</v>
          </cell>
          <cell r="F2182">
            <v>0.16575752525740484</v>
          </cell>
        </row>
        <row r="2183">
          <cell r="C2183" t="str">
            <v>South Africa2021</v>
          </cell>
          <cell r="D2183" t="str">
            <v>South Africa</v>
          </cell>
          <cell r="E2183">
            <v>2021</v>
          </cell>
          <cell r="F2183">
            <v>0.18108748296254104</v>
          </cell>
        </row>
        <row r="2184">
          <cell r="C2184" t="str">
            <v>South Africa2022</v>
          </cell>
          <cell r="D2184" t="str">
            <v>South Africa</v>
          </cell>
          <cell r="E2184">
            <v>2022</v>
          </cell>
          <cell r="F2184" t="str">
            <v/>
          </cell>
        </row>
        <row r="2185">
          <cell r="C2185" t="str">
            <v>South Africa2023</v>
          </cell>
          <cell r="D2185" t="str">
            <v>South Africa</v>
          </cell>
          <cell r="E2185">
            <v>2023</v>
          </cell>
          <cell r="F2185" t="str">
            <v/>
          </cell>
        </row>
        <row r="2186">
          <cell r="C2186" t="str">
            <v>Sri Lanka2000</v>
          </cell>
          <cell r="D2186" t="str">
            <v>Sri Lanka</v>
          </cell>
          <cell r="E2186">
            <v>2000</v>
          </cell>
          <cell r="F2186" t="str">
            <v/>
          </cell>
        </row>
        <row r="2187">
          <cell r="C2187" t="str">
            <v>Sri Lanka2001</v>
          </cell>
          <cell r="D2187" t="str">
            <v>Sri Lanka</v>
          </cell>
          <cell r="E2187">
            <v>2001</v>
          </cell>
          <cell r="F2187" t="str">
            <v/>
          </cell>
        </row>
        <row r="2188">
          <cell r="C2188" t="str">
            <v>Sri Lanka2002</v>
          </cell>
          <cell r="D2188" t="str">
            <v>Sri Lanka</v>
          </cell>
          <cell r="E2188">
            <v>2002</v>
          </cell>
          <cell r="F2188" t="str">
            <v/>
          </cell>
        </row>
        <row r="2189">
          <cell r="C2189" t="str">
            <v>Sri Lanka2003</v>
          </cell>
          <cell r="D2189" t="str">
            <v>Sri Lanka</v>
          </cell>
          <cell r="E2189">
            <v>2003</v>
          </cell>
          <cell r="F2189" t="str">
            <v/>
          </cell>
        </row>
        <row r="2190">
          <cell r="C2190" t="str">
            <v>Sri Lanka2004</v>
          </cell>
          <cell r="D2190" t="str">
            <v>Sri Lanka</v>
          </cell>
          <cell r="E2190">
            <v>2004</v>
          </cell>
          <cell r="F2190" t="str">
            <v/>
          </cell>
        </row>
        <row r="2191">
          <cell r="C2191" t="str">
            <v>Sri Lanka2005</v>
          </cell>
          <cell r="D2191" t="str">
            <v>Sri Lanka</v>
          </cell>
          <cell r="E2191">
            <v>2005</v>
          </cell>
          <cell r="F2191" t="str">
            <v/>
          </cell>
        </row>
        <row r="2192">
          <cell r="C2192" t="str">
            <v>Sri Lanka2006</v>
          </cell>
          <cell r="D2192" t="str">
            <v>Sri Lanka</v>
          </cell>
          <cell r="E2192">
            <v>2006</v>
          </cell>
          <cell r="F2192" t="str">
            <v/>
          </cell>
        </row>
        <row r="2193">
          <cell r="C2193" t="str">
            <v>Sri Lanka2007</v>
          </cell>
          <cell r="D2193" t="str">
            <v>Sri Lanka</v>
          </cell>
          <cell r="E2193">
            <v>2007</v>
          </cell>
          <cell r="F2193" t="str">
            <v/>
          </cell>
        </row>
        <row r="2194">
          <cell r="C2194" t="str">
            <v>Sri Lanka2008</v>
          </cell>
          <cell r="D2194" t="str">
            <v>Sri Lanka</v>
          </cell>
          <cell r="E2194">
            <v>2008</v>
          </cell>
          <cell r="F2194" t="str">
            <v/>
          </cell>
        </row>
        <row r="2195">
          <cell r="C2195" t="str">
            <v>Sri Lanka2009</v>
          </cell>
          <cell r="D2195" t="str">
            <v>Sri Lanka</v>
          </cell>
          <cell r="E2195">
            <v>2009</v>
          </cell>
          <cell r="F2195" t="str">
            <v/>
          </cell>
        </row>
        <row r="2196">
          <cell r="C2196" t="str">
            <v>Sri Lanka2010</v>
          </cell>
          <cell r="D2196" t="str">
            <v>Sri Lanka</v>
          </cell>
          <cell r="E2196">
            <v>2010</v>
          </cell>
          <cell r="F2196" t="str">
            <v/>
          </cell>
        </row>
        <row r="2197">
          <cell r="C2197" t="str">
            <v>Sri Lanka2011</v>
          </cell>
          <cell r="D2197" t="str">
            <v>Sri Lanka</v>
          </cell>
          <cell r="E2197">
            <v>2011</v>
          </cell>
          <cell r="F2197">
            <v>0.16026532925280162</v>
          </cell>
        </row>
        <row r="2198">
          <cell r="C2198" t="str">
            <v>Sri Lanka2012</v>
          </cell>
          <cell r="D2198" t="str">
            <v>Sri Lanka</v>
          </cell>
          <cell r="E2198">
            <v>2012</v>
          </cell>
          <cell r="F2198">
            <v>0.14964793698333009</v>
          </cell>
        </row>
        <row r="2199">
          <cell r="C2199" t="str">
            <v>Sri Lanka2013</v>
          </cell>
          <cell r="D2199" t="str">
            <v>Sri Lanka</v>
          </cell>
          <cell r="E2199">
            <v>2013</v>
          </cell>
          <cell r="F2199">
            <v>0.16832614348027974</v>
          </cell>
        </row>
        <row r="2200">
          <cell r="C2200" t="str">
            <v>Sri Lanka2014</v>
          </cell>
          <cell r="D2200" t="str">
            <v>Sri Lanka</v>
          </cell>
          <cell r="E2200">
            <v>2014</v>
          </cell>
          <cell r="F2200">
            <v>0.16654925952887062</v>
          </cell>
        </row>
        <row r="2201">
          <cell r="C2201" t="str">
            <v>Sri Lanka2015</v>
          </cell>
          <cell r="D2201" t="str">
            <v>Sri Lanka</v>
          </cell>
          <cell r="E2201">
            <v>2015</v>
          </cell>
          <cell r="F2201">
            <v>0.14171366845410185</v>
          </cell>
        </row>
        <row r="2202">
          <cell r="C2202" t="str">
            <v>Sri Lanka2016</v>
          </cell>
          <cell r="D2202" t="str">
            <v>Sri Lanka</v>
          </cell>
          <cell r="E2202">
            <v>2016</v>
          </cell>
          <cell r="F2202">
            <v>0.14294737333251692</v>
          </cell>
        </row>
        <row r="2203">
          <cell r="C2203" t="str">
            <v>Sri Lanka2017</v>
          </cell>
          <cell r="D2203" t="str">
            <v>Sri Lanka</v>
          </cell>
          <cell r="E2203">
            <v>2017</v>
          </cell>
          <cell r="F2203">
            <v>0.15230622353853027</v>
          </cell>
        </row>
        <row r="2204">
          <cell r="C2204" t="str">
            <v>Sri Lanka2018</v>
          </cell>
          <cell r="D2204" t="str">
            <v>Sri Lanka</v>
          </cell>
          <cell r="E2204">
            <v>2018</v>
          </cell>
          <cell r="F2204">
            <v>0.15084611981528415</v>
          </cell>
        </row>
        <row r="2205">
          <cell r="C2205" t="str">
            <v>Sri Lanka2019</v>
          </cell>
          <cell r="D2205" t="str">
            <v>Sri Lanka</v>
          </cell>
          <cell r="E2205">
            <v>2019</v>
          </cell>
          <cell r="F2205">
            <v>0.16533404726654552</v>
          </cell>
        </row>
        <row r="2206">
          <cell r="C2206" t="str">
            <v>Sri Lanka2020</v>
          </cell>
          <cell r="D2206" t="str">
            <v>Sri Lanka</v>
          </cell>
          <cell r="E2206">
            <v>2020</v>
          </cell>
          <cell r="F2206">
            <v>0.16507159262162566</v>
          </cell>
        </row>
        <row r="2207">
          <cell r="C2207" t="str">
            <v>Sri Lanka2021</v>
          </cell>
          <cell r="D2207" t="str">
            <v>Sri Lanka</v>
          </cell>
          <cell r="E2207">
            <v>2021</v>
          </cell>
          <cell r="F2207">
            <v>0.16548497643368451</v>
          </cell>
        </row>
        <row r="2208">
          <cell r="C2208" t="str">
            <v>Sri Lanka2022</v>
          </cell>
          <cell r="D2208" t="str">
            <v>Sri Lanka</v>
          </cell>
          <cell r="E2208">
            <v>2022</v>
          </cell>
          <cell r="F2208">
            <v>0.16223044413513313</v>
          </cell>
        </row>
        <row r="2209">
          <cell r="C2209" t="str">
            <v>Sri Lanka2023</v>
          </cell>
          <cell r="D2209" t="str">
            <v>Sri Lanka</v>
          </cell>
          <cell r="E2209">
            <v>2023</v>
          </cell>
          <cell r="F2209" t="str">
            <v/>
          </cell>
        </row>
        <row r="2210">
          <cell r="C2210" t="str">
            <v>Sweden2000</v>
          </cell>
          <cell r="D2210" t="str">
            <v>Sweden</v>
          </cell>
          <cell r="E2210">
            <v>2000</v>
          </cell>
          <cell r="F2210" t="str">
            <v/>
          </cell>
        </row>
        <row r="2211">
          <cell r="C2211" t="str">
            <v>Sweden2001</v>
          </cell>
          <cell r="D2211" t="str">
            <v>Sweden</v>
          </cell>
          <cell r="E2211">
            <v>2001</v>
          </cell>
          <cell r="F2211" t="str">
            <v/>
          </cell>
        </row>
        <row r="2212">
          <cell r="C2212" t="str">
            <v>Sweden2002</v>
          </cell>
          <cell r="D2212" t="str">
            <v>Sweden</v>
          </cell>
          <cell r="E2212">
            <v>2002</v>
          </cell>
          <cell r="F2212" t="str">
            <v/>
          </cell>
        </row>
        <row r="2213">
          <cell r="C2213" t="str">
            <v>Sweden2003</v>
          </cell>
          <cell r="D2213" t="str">
            <v>Sweden</v>
          </cell>
          <cell r="E2213">
            <v>2003</v>
          </cell>
          <cell r="F2213" t="str">
            <v/>
          </cell>
        </row>
        <row r="2214">
          <cell r="C2214" t="str">
            <v>Sweden2004</v>
          </cell>
          <cell r="D2214" t="str">
            <v>Sweden</v>
          </cell>
          <cell r="E2214">
            <v>2004</v>
          </cell>
          <cell r="F2214" t="str">
            <v/>
          </cell>
        </row>
        <row r="2215">
          <cell r="C2215" t="str">
            <v>Sweden2005</v>
          </cell>
          <cell r="D2215" t="str">
            <v>Sweden</v>
          </cell>
          <cell r="E2215">
            <v>2005</v>
          </cell>
          <cell r="F2215" t="str">
            <v/>
          </cell>
        </row>
        <row r="2216">
          <cell r="C2216" t="str">
            <v>Sweden2006</v>
          </cell>
          <cell r="D2216" t="str">
            <v>Sweden</v>
          </cell>
          <cell r="E2216">
            <v>2006</v>
          </cell>
          <cell r="F2216">
            <v>0.10032734208937512</v>
          </cell>
        </row>
        <row r="2217">
          <cell r="C2217" t="str">
            <v>Sweden2007</v>
          </cell>
          <cell r="D2217" t="str">
            <v>Sweden</v>
          </cell>
          <cell r="E2217">
            <v>2007</v>
          </cell>
          <cell r="F2217">
            <v>0.10129861268108886</v>
          </cell>
        </row>
        <row r="2218">
          <cell r="C2218" t="str">
            <v>Sweden2008</v>
          </cell>
          <cell r="D2218" t="str">
            <v>Sweden</v>
          </cell>
          <cell r="E2218">
            <v>2008</v>
          </cell>
          <cell r="F2218">
            <v>0.10246806780135558</v>
          </cell>
        </row>
        <row r="2219">
          <cell r="C2219" t="str">
            <v>Sweden2009</v>
          </cell>
          <cell r="D2219" t="str">
            <v>Sweden</v>
          </cell>
          <cell r="E2219">
            <v>2009</v>
          </cell>
          <cell r="F2219">
            <v>0.12699164441433514</v>
          </cell>
        </row>
        <row r="2220">
          <cell r="C2220" t="str">
            <v>Sweden2010</v>
          </cell>
          <cell r="D2220" t="str">
            <v>Sweden</v>
          </cell>
          <cell r="E2220">
            <v>2010</v>
          </cell>
          <cell r="F2220">
            <v>0.12003370273487814</v>
          </cell>
        </row>
        <row r="2221">
          <cell r="C2221" t="str">
            <v>Sweden2011</v>
          </cell>
          <cell r="D2221" t="str">
            <v>Sweden</v>
          </cell>
          <cell r="E2221">
            <v>2011</v>
          </cell>
          <cell r="F2221">
            <v>0.11476909110181342</v>
          </cell>
        </row>
        <row r="2222">
          <cell r="C2222" t="str">
            <v>Sweden2012</v>
          </cell>
          <cell r="D2222" t="str">
            <v>Sweden</v>
          </cell>
          <cell r="E2222">
            <v>2012</v>
          </cell>
          <cell r="F2222">
            <v>0.11744094403307463</v>
          </cell>
        </row>
        <row r="2223">
          <cell r="C2223" t="str">
            <v>Sweden2013</v>
          </cell>
          <cell r="D2223" t="str">
            <v>Sweden</v>
          </cell>
          <cell r="E2223">
            <v>2013</v>
          </cell>
          <cell r="F2223">
            <v>0.11955726031960681</v>
          </cell>
        </row>
        <row r="2224">
          <cell r="C2224" t="str">
            <v>Sweden2014</v>
          </cell>
          <cell r="D2224" t="str">
            <v>Sweden</v>
          </cell>
          <cell r="E2224">
            <v>2014</v>
          </cell>
          <cell r="F2224">
            <v>0.22504813072095303</v>
          </cell>
        </row>
        <row r="2225">
          <cell r="C2225" t="str">
            <v>Sweden2015</v>
          </cell>
          <cell r="D2225" t="str">
            <v>Sweden</v>
          </cell>
          <cell r="E2225">
            <v>2015</v>
          </cell>
          <cell r="F2225">
            <v>0.24220845614864017</v>
          </cell>
        </row>
        <row r="2226">
          <cell r="C2226" t="str">
            <v>Sweden2016</v>
          </cell>
          <cell r="D2226" t="str">
            <v>Sweden</v>
          </cell>
          <cell r="E2226">
            <v>2016</v>
          </cell>
          <cell r="F2226">
            <v>0.26883507641334392</v>
          </cell>
        </row>
        <row r="2227">
          <cell r="C2227" t="str">
            <v>Sweden2017</v>
          </cell>
          <cell r="D2227" t="str">
            <v>Sweden</v>
          </cell>
          <cell r="E2227">
            <v>2017</v>
          </cell>
          <cell r="F2227">
            <v>0.26378833886537295</v>
          </cell>
        </row>
        <row r="2228">
          <cell r="C2228" t="str">
            <v>Sweden2018</v>
          </cell>
          <cell r="D2228" t="str">
            <v>Sweden</v>
          </cell>
          <cell r="E2228">
            <v>2018</v>
          </cell>
          <cell r="F2228">
            <v>0.21580683237267928</v>
          </cell>
        </row>
        <row r="2229">
          <cell r="C2229" t="str">
            <v>Sweden2019</v>
          </cell>
          <cell r="D2229" t="str">
            <v>Sweden</v>
          </cell>
          <cell r="E2229">
            <v>2019</v>
          </cell>
          <cell r="F2229">
            <v>0.2278151195170347</v>
          </cell>
        </row>
        <row r="2230">
          <cell r="C2230" t="str">
            <v>Sweden2020</v>
          </cell>
          <cell r="D2230" t="str">
            <v>Sweden</v>
          </cell>
          <cell r="E2230">
            <v>2020</v>
          </cell>
          <cell r="F2230">
            <v>0.23487197607919511</v>
          </cell>
        </row>
        <row r="2231">
          <cell r="C2231" t="str">
            <v>Sweden2021</v>
          </cell>
          <cell r="D2231" t="str">
            <v>Sweden</v>
          </cell>
          <cell r="E2231">
            <v>2021</v>
          </cell>
          <cell r="F2231">
            <v>0.22956562997076471</v>
          </cell>
        </row>
        <row r="2232">
          <cell r="C2232" t="str">
            <v>Sweden2022</v>
          </cell>
          <cell r="D2232" t="str">
            <v>Sweden</v>
          </cell>
          <cell r="E2232">
            <v>2022</v>
          </cell>
          <cell r="F2232">
            <v>0.22693183234680825</v>
          </cell>
        </row>
        <row r="2233">
          <cell r="C2233" t="str">
            <v>Sweden2023</v>
          </cell>
          <cell r="D2233" t="str">
            <v>Sweden</v>
          </cell>
          <cell r="E2233">
            <v>2023</v>
          </cell>
          <cell r="F2233">
            <v>0.23114884372587011</v>
          </cell>
        </row>
        <row r="2234">
          <cell r="C2234" t="str">
            <v>Switzerland2000</v>
          </cell>
          <cell r="D2234" t="str">
            <v>Switzerland</v>
          </cell>
          <cell r="E2234">
            <v>2000</v>
          </cell>
          <cell r="F2234" t="str">
            <v/>
          </cell>
        </row>
        <row r="2235">
          <cell r="C2235" t="str">
            <v>Switzerland2001</v>
          </cell>
          <cell r="D2235" t="str">
            <v>Switzerland</v>
          </cell>
          <cell r="E2235">
            <v>2001</v>
          </cell>
          <cell r="F2235" t="str">
            <v/>
          </cell>
        </row>
        <row r="2236">
          <cell r="C2236" t="str">
            <v>Switzerland2002</v>
          </cell>
          <cell r="D2236" t="str">
            <v>Switzerland</v>
          </cell>
          <cell r="E2236">
            <v>2002</v>
          </cell>
          <cell r="F2236" t="str">
            <v/>
          </cell>
        </row>
        <row r="2237">
          <cell r="C2237" t="str">
            <v>Switzerland2003</v>
          </cell>
          <cell r="D2237" t="str">
            <v>Switzerland</v>
          </cell>
          <cell r="E2237">
            <v>2003</v>
          </cell>
          <cell r="F2237" t="str">
            <v/>
          </cell>
        </row>
        <row r="2238">
          <cell r="C2238" t="str">
            <v>Switzerland2004</v>
          </cell>
          <cell r="D2238" t="str">
            <v>Switzerland</v>
          </cell>
          <cell r="E2238">
            <v>2004</v>
          </cell>
          <cell r="F2238" t="str">
            <v/>
          </cell>
        </row>
        <row r="2239">
          <cell r="C2239" t="str">
            <v>Switzerland2005</v>
          </cell>
          <cell r="D2239" t="str">
            <v>Switzerland</v>
          </cell>
          <cell r="E2239">
            <v>2005</v>
          </cell>
          <cell r="F2239">
            <v>0.12418741187865587</v>
          </cell>
        </row>
        <row r="2240">
          <cell r="C2240" t="str">
            <v>Switzerland2006</v>
          </cell>
          <cell r="D2240" t="str">
            <v>Switzerland</v>
          </cell>
          <cell r="E2240">
            <v>2006</v>
          </cell>
          <cell r="F2240">
            <v>0.13437082906633743</v>
          </cell>
        </row>
        <row r="2241">
          <cell r="C2241" t="str">
            <v>Switzerland2007</v>
          </cell>
          <cell r="D2241" t="str">
            <v>Switzerland</v>
          </cell>
          <cell r="E2241">
            <v>2007</v>
          </cell>
          <cell r="F2241">
            <v>0.12188957684532412</v>
          </cell>
        </row>
        <row r="2242">
          <cell r="C2242" t="str">
            <v>Switzerland2008</v>
          </cell>
          <cell r="D2242" t="str">
            <v>Switzerland</v>
          </cell>
          <cell r="E2242">
            <v>2008</v>
          </cell>
          <cell r="F2242">
            <v>0.14973359857381929</v>
          </cell>
        </row>
        <row r="2243">
          <cell r="C2243" t="str">
            <v>Switzerland2009</v>
          </cell>
          <cell r="D2243" t="str">
            <v>Switzerland</v>
          </cell>
          <cell r="E2243">
            <v>2009</v>
          </cell>
          <cell r="F2243">
            <v>0.17485588543612407</v>
          </cell>
        </row>
        <row r="2244">
          <cell r="C2244" t="str">
            <v>Switzerland2010</v>
          </cell>
          <cell r="D2244" t="str">
            <v>Switzerland</v>
          </cell>
          <cell r="E2244">
            <v>2010</v>
          </cell>
          <cell r="F2244">
            <v>0.17055212539916345</v>
          </cell>
        </row>
        <row r="2245">
          <cell r="C2245" t="str">
            <v>Switzerland2011</v>
          </cell>
          <cell r="D2245" t="str">
            <v>Switzerland</v>
          </cell>
          <cell r="E2245">
            <v>2011</v>
          </cell>
          <cell r="F2245">
            <v>0.16589449926355668</v>
          </cell>
        </row>
        <row r="2246">
          <cell r="C2246" t="str">
            <v>Switzerland2012</v>
          </cell>
          <cell r="D2246" t="str">
            <v>Switzerland</v>
          </cell>
          <cell r="E2246">
            <v>2012</v>
          </cell>
          <cell r="F2246">
            <v>0.16873638878128502</v>
          </cell>
        </row>
        <row r="2247">
          <cell r="C2247" t="str">
            <v>Switzerland2013</v>
          </cell>
          <cell r="D2247" t="str">
            <v>Switzerland</v>
          </cell>
          <cell r="E2247">
            <v>2013</v>
          </cell>
          <cell r="F2247">
            <v>0.18659513922672544</v>
          </cell>
        </row>
        <row r="2248">
          <cell r="C2248" t="str">
            <v>Switzerland2014</v>
          </cell>
          <cell r="D2248" t="str">
            <v>Switzerland</v>
          </cell>
          <cell r="E2248">
            <v>2014</v>
          </cell>
          <cell r="F2248">
            <v>0.16609402350648686</v>
          </cell>
        </row>
        <row r="2249">
          <cell r="C2249" t="str">
            <v>Switzerland2015</v>
          </cell>
          <cell r="D2249" t="str">
            <v>Switzerland</v>
          </cell>
          <cell r="E2249">
            <v>2015</v>
          </cell>
          <cell r="F2249">
            <v>0.17022909627284866</v>
          </cell>
        </row>
        <row r="2250">
          <cell r="C2250" t="str">
            <v>Switzerland2016</v>
          </cell>
          <cell r="D2250" t="str">
            <v>Switzerland</v>
          </cell>
          <cell r="E2250">
            <v>2016</v>
          </cell>
          <cell r="F2250">
            <v>0.16082398179966215</v>
          </cell>
        </row>
        <row r="2251">
          <cell r="C2251" t="str">
            <v>Switzerland2017</v>
          </cell>
          <cell r="D2251" t="str">
            <v>Switzerland</v>
          </cell>
          <cell r="E2251">
            <v>2017</v>
          </cell>
          <cell r="F2251">
            <v>0.18574740483974106</v>
          </cell>
        </row>
        <row r="2252">
          <cell r="C2252" t="str">
            <v>Switzerland2018</v>
          </cell>
          <cell r="D2252" t="str">
            <v>Switzerland</v>
          </cell>
          <cell r="E2252">
            <v>2018</v>
          </cell>
          <cell r="F2252">
            <v>0.18623984922069844</v>
          </cell>
        </row>
        <row r="2253">
          <cell r="C2253" t="str">
            <v>Switzerland2019</v>
          </cell>
          <cell r="D2253" t="str">
            <v>Switzerland</v>
          </cell>
          <cell r="E2253">
            <v>2019</v>
          </cell>
          <cell r="F2253">
            <v>0.19325840162166247</v>
          </cell>
        </row>
        <row r="2254">
          <cell r="C2254" t="str">
            <v>Switzerland2020</v>
          </cell>
          <cell r="D2254" t="str">
            <v>Switzerland</v>
          </cell>
          <cell r="E2254">
            <v>2020</v>
          </cell>
          <cell r="F2254">
            <v>0.19691473288143321</v>
          </cell>
        </row>
        <row r="2255">
          <cell r="C2255" t="str">
            <v>Switzerland2021</v>
          </cell>
          <cell r="D2255" t="str">
            <v>Switzerland</v>
          </cell>
          <cell r="E2255">
            <v>2021</v>
          </cell>
          <cell r="F2255">
            <v>0.19574623166567967</v>
          </cell>
        </row>
        <row r="2256">
          <cell r="C2256" t="str">
            <v>Switzerland2022</v>
          </cell>
          <cell r="D2256" t="str">
            <v>Switzerland</v>
          </cell>
          <cell r="E2256">
            <v>2022</v>
          </cell>
          <cell r="F2256">
            <v>0.19779909397550396</v>
          </cell>
        </row>
        <row r="2257">
          <cell r="C2257" t="str">
            <v>Switzerland2023</v>
          </cell>
          <cell r="D2257" t="str">
            <v>Switzerland</v>
          </cell>
          <cell r="E2257">
            <v>2023</v>
          </cell>
          <cell r="F2257">
            <v>0.19616799911002955</v>
          </cell>
        </row>
        <row r="2258">
          <cell r="C2258" t="str">
            <v>Tajikistan, Rep. of2000</v>
          </cell>
          <cell r="D2258" t="str">
            <v>Tajikistan, Rep. of</v>
          </cell>
          <cell r="E2258">
            <v>2000</v>
          </cell>
          <cell r="F2258" t="str">
            <v/>
          </cell>
        </row>
        <row r="2259">
          <cell r="C2259" t="str">
            <v>Tajikistan, Rep. of2001</v>
          </cell>
          <cell r="D2259" t="str">
            <v>Tajikistan, Rep. of</v>
          </cell>
          <cell r="E2259">
            <v>2001</v>
          </cell>
          <cell r="F2259" t="str">
            <v/>
          </cell>
        </row>
        <row r="2260">
          <cell r="C2260" t="str">
            <v>Tajikistan, Rep. of2002</v>
          </cell>
          <cell r="D2260" t="str">
            <v>Tajikistan, Rep. of</v>
          </cell>
          <cell r="E2260">
            <v>2002</v>
          </cell>
          <cell r="F2260" t="str">
            <v/>
          </cell>
        </row>
        <row r="2261">
          <cell r="C2261" t="str">
            <v>Tajikistan, Rep. of2003</v>
          </cell>
          <cell r="D2261" t="str">
            <v>Tajikistan, Rep. of</v>
          </cell>
          <cell r="E2261">
            <v>2003</v>
          </cell>
          <cell r="F2261" t="str">
            <v/>
          </cell>
        </row>
        <row r="2262">
          <cell r="C2262" t="str">
            <v>Tajikistan, Rep. of2004</v>
          </cell>
          <cell r="D2262" t="str">
            <v>Tajikistan, Rep. of</v>
          </cell>
          <cell r="E2262">
            <v>2004</v>
          </cell>
          <cell r="F2262" t="str">
            <v/>
          </cell>
        </row>
        <row r="2263">
          <cell r="C2263" t="str">
            <v>Tajikistan, Rep. of2005</v>
          </cell>
          <cell r="D2263" t="str">
            <v>Tajikistan, Rep. of</v>
          </cell>
          <cell r="E2263">
            <v>2005</v>
          </cell>
          <cell r="F2263" t="str">
            <v/>
          </cell>
        </row>
        <row r="2264">
          <cell r="C2264" t="str">
            <v>Tajikistan, Rep. of2006</v>
          </cell>
          <cell r="D2264" t="str">
            <v>Tajikistan, Rep. of</v>
          </cell>
          <cell r="E2264">
            <v>2006</v>
          </cell>
          <cell r="F2264" t="str">
            <v/>
          </cell>
        </row>
        <row r="2265">
          <cell r="C2265" t="str">
            <v>Tajikistan, Rep. of2007</v>
          </cell>
          <cell r="D2265" t="str">
            <v>Tajikistan, Rep. of</v>
          </cell>
          <cell r="E2265">
            <v>2007</v>
          </cell>
          <cell r="F2265" t="str">
            <v/>
          </cell>
        </row>
        <row r="2266">
          <cell r="C2266" t="str">
            <v>Tajikistan, Rep. of2008</v>
          </cell>
          <cell r="D2266" t="str">
            <v>Tajikistan, Rep. of</v>
          </cell>
          <cell r="E2266">
            <v>2008</v>
          </cell>
          <cell r="F2266">
            <v>0.2921068354880948</v>
          </cell>
        </row>
        <row r="2267">
          <cell r="C2267" t="str">
            <v>Tajikistan, Rep. of2009</v>
          </cell>
          <cell r="D2267" t="str">
            <v>Tajikistan, Rep. of</v>
          </cell>
          <cell r="E2267">
            <v>2009</v>
          </cell>
          <cell r="F2267">
            <v>0.29860640322685872</v>
          </cell>
        </row>
        <row r="2268">
          <cell r="C2268" t="str">
            <v>Tajikistan, Rep. of2010</v>
          </cell>
          <cell r="D2268" t="str">
            <v>Tajikistan, Rep. of</v>
          </cell>
          <cell r="E2268">
            <v>2010</v>
          </cell>
          <cell r="F2268">
            <v>0.27298295234711734</v>
          </cell>
        </row>
        <row r="2269">
          <cell r="C2269" t="str">
            <v>Tajikistan, Rep. of2011</v>
          </cell>
          <cell r="D2269" t="str">
            <v>Tajikistan, Rep. of</v>
          </cell>
          <cell r="E2269">
            <v>2011</v>
          </cell>
          <cell r="F2269">
            <v>0.24419156186792548</v>
          </cell>
        </row>
        <row r="2270">
          <cell r="C2270" t="str">
            <v>Tajikistan, Rep. of2012</v>
          </cell>
          <cell r="D2270" t="str">
            <v>Tajikistan, Rep. of</v>
          </cell>
          <cell r="E2270">
            <v>2012</v>
          </cell>
          <cell r="F2270">
            <v>0.25895938026141296</v>
          </cell>
        </row>
        <row r="2271">
          <cell r="C2271" t="str">
            <v>Tajikistan, Rep. of2013</v>
          </cell>
          <cell r="D2271" t="str">
            <v>Tajikistan, Rep. of</v>
          </cell>
          <cell r="E2271">
            <v>2013</v>
          </cell>
          <cell r="F2271">
            <v>0.22925016219962857</v>
          </cell>
        </row>
        <row r="2272">
          <cell r="C2272" t="str">
            <v>Tajikistan, Rep. of2014</v>
          </cell>
          <cell r="D2272" t="str">
            <v>Tajikistan, Rep. of</v>
          </cell>
          <cell r="E2272">
            <v>2014</v>
          </cell>
          <cell r="F2272">
            <v>0.1660095748506594</v>
          </cell>
        </row>
        <row r="2273">
          <cell r="C2273" t="str">
            <v>Tajikistan, Rep. of2015</v>
          </cell>
          <cell r="D2273" t="str">
            <v>Tajikistan, Rep. of</v>
          </cell>
          <cell r="E2273">
            <v>2015</v>
          </cell>
          <cell r="F2273">
            <v>0.13142658731236428</v>
          </cell>
        </row>
        <row r="2274">
          <cell r="C2274" t="str">
            <v>Tajikistan, Rep. of2016</v>
          </cell>
          <cell r="D2274" t="str">
            <v>Tajikistan, Rep. of</v>
          </cell>
          <cell r="E2274">
            <v>2016</v>
          </cell>
          <cell r="F2274">
            <v>0.16995170061137385</v>
          </cell>
        </row>
        <row r="2275">
          <cell r="C2275" t="str">
            <v>Tajikistan, Rep. of2017</v>
          </cell>
          <cell r="D2275" t="str">
            <v>Tajikistan, Rep. of</v>
          </cell>
          <cell r="E2275">
            <v>2017</v>
          </cell>
          <cell r="F2275">
            <v>0.22930694941475913</v>
          </cell>
        </row>
        <row r="2276">
          <cell r="C2276" t="str">
            <v>Tajikistan, Rep. of2018</v>
          </cell>
          <cell r="D2276" t="str">
            <v>Tajikistan, Rep. of</v>
          </cell>
          <cell r="E2276">
            <v>2018</v>
          </cell>
          <cell r="F2276">
            <v>0.22068887754475705</v>
          </cell>
        </row>
        <row r="2277">
          <cell r="C2277" t="str">
            <v>Tajikistan, Rep. of2019</v>
          </cell>
          <cell r="D2277" t="str">
            <v>Tajikistan, Rep. of</v>
          </cell>
          <cell r="E2277">
            <v>2019</v>
          </cell>
          <cell r="F2277">
            <v>0.19946413973270233</v>
          </cell>
        </row>
        <row r="2278">
          <cell r="C2278" t="str">
            <v>Tajikistan, Rep. of2020</v>
          </cell>
          <cell r="D2278" t="str">
            <v>Tajikistan, Rep. of</v>
          </cell>
          <cell r="E2278">
            <v>2020</v>
          </cell>
          <cell r="F2278">
            <v>0.18213871032176049</v>
          </cell>
        </row>
        <row r="2279">
          <cell r="C2279" t="str">
            <v>Tajikistan, Rep. of2021</v>
          </cell>
          <cell r="D2279" t="str">
            <v>Tajikistan, Rep. of</v>
          </cell>
          <cell r="E2279">
            <v>2021</v>
          </cell>
          <cell r="F2279">
            <v>0.23374006449849302</v>
          </cell>
        </row>
        <row r="2280">
          <cell r="C2280" t="str">
            <v>Tajikistan, Rep. of2022</v>
          </cell>
          <cell r="D2280" t="str">
            <v>Tajikistan, Rep. of</v>
          </cell>
          <cell r="E2280">
            <v>2022</v>
          </cell>
          <cell r="F2280" t="str">
            <v/>
          </cell>
        </row>
        <row r="2281">
          <cell r="C2281" t="str">
            <v>Tajikistan, Rep. of2023</v>
          </cell>
          <cell r="D2281" t="str">
            <v>Tajikistan, Rep. of</v>
          </cell>
          <cell r="E2281">
            <v>2023</v>
          </cell>
          <cell r="F2281" t="str">
            <v/>
          </cell>
        </row>
        <row r="2282">
          <cell r="C2282" t="str">
            <v>Tanzania, United Rep. of2000</v>
          </cell>
          <cell r="D2282" t="str">
            <v>Tanzania, United Rep. of</v>
          </cell>
          <cell r="E2282">
            <v>2000</v>
          </cell>
          <cell r="F2282" t="str">
            <v/>
          </cell>
        </row>
        <row r="2283">
          <cell r="C2283" t="str">
            <v>Tanzania, United Rep. of2001</v>
          </cell>
          <cell r="D2283" t="str">
            <v>Tanzania, United Rep. of</v>
          </cell>
          <cell r="E2283">
            <v>2001</v>
          </cell>
          <cell r="F2283" t="str">
            <v/>
          </cell>
        </row>
        <row r="2284">
          <cell r="C2284" t="str">
            <v>Tanzania, United Rep. of2002</v>
          </cell>
          <cell r="D2284" t="str">
            <v>Tanzania, United Rep. of</v>
          </cell>
          <cell r="E2284">
            <v>2002</v>
          </cell>
          <cell r="F2284" t="str">
            <v/>
          </cell>
        </row>
        <row r="2285">
          <cell r="C2285" t="str">
            <v>Tanzania, United Rep. of2003</v>
          </cell>
          <cell r="D2285" t="str">
            <v>Tanzania, United Rep. of</v>
          </cell>
          <cell r="E2285">
            <v>2003</v>
          </cell>
          <cell r="F2285" t="str">
            <v/>
          </cell>
        </row>
        <row r="2286">
          <cell r="C2286" t="str">
            <v>Tanzania, United Rep. of2004</v>
          </cell>
          <cell r="D2286" t="str">
            <v>Tanzania, United Rep. of</v>
          </cell>
          <cell r="E2286">
            <v>2004</v>
          </cell>
          <cell r="F2286" t="str">
            <v/>
          </cell>
        </row>
        <row r="2287">
          <cell r="C2287" t="str">
            <v>Tanzania, United Rep. of2005</v>
          </cell>
          <cell r="D2287" t="str">
            <v>Tanzania, United Rep. of</v>
          </cell>
          <cell r="E2287">
            <v>2005</v>
          </cell>
          <cell r="F2287" t="str">
            <v/>
          </cell>
        </row>
        <row r="2288">
          <cell r="C2288" t="str">
            <v>Tanzania, United Rep. of2006</v>
          </cell>
          <cell r="D2288" t="str">
            <v>Tanzania, United Rep. of</v>
          </cell>
          <cell r="E2288">
            <v>2006</v>
          </cell>
          <cell r="F2288" t="str">
            <v/>
          </cell>
        </row>
        <row r="2289">
          <cell r="C2289" t="str">
            <v>Tanzania, United Rep. of2007</v>
          </cell>
          <cell r="D2289" t="str">
            <v>Tanzania, United Rep. of</v>
          </cell>
          <cell r="E2289">
            <v>2007</v>
          </cell>
          <cell r="F2289" t="str">
            <v/>
          </cell>
        </row>
        <row r="2290">
          <cell r="C2290" t="str">
            <v>Tanzania, United Rep. of2008</v>
          </cell>
          <cell r="D2290" t="str">
            <v>Tanzania, United Rep. of</v>
          </cell>
          <cell r="E2290">
            <v>2008</v>
          </cell>
          <cell r="F2290" t="str">
            <v/>
          </cell>
        </row>
        <row r="2291">
          <cell r="C2291" t="str">
            <v>Tanzania, United Rep. of2009</v>
          </cell>
          <cell r="D2291" t="str">
            <v>Tanzania, United Rep. of</v>
          </cell>
          <cell r="E2291">
            <v>2009</v>
          </cell>
          <cell r="F2291" t="str">
            <v/>
          </cell>
        </row>
        <row r="2292">
          <cell r="C2292" t="str">
            <v>Tanzania, United Rep. of2010</v>
          </cell>
          <cell r="D2292" t="str">
            <v>Tanzania, United Rep. of</v>
          </cell>
          <cell r="E2292">
            <v>2010</v>
          </cell>
          <cell r="F2292">
            <v>0.18183700424625221</v>
          </cell>
        </row>
        <row r="2293">
          <cell r="C2293" t="str">
            <v>Tanzania, United Rep. of2011</v>
          </cell>
          <cell r="D2293" t="str">
            <v>Tanzania, United Rep. of</v>
          </cell>
          <cell r="E2293">
            <v>2011</v>
          </cell>
          <cell r="F2293">
            <v>0.17226158631676733</v>
          </cell>
        </row>
        <row r="2294">
          <cell r="C2294" t="str">
            <v>Tanzania, United Rep. of2012</v>
          </cell>
          <cell r="D2294" t="str">
            <v>Tanzania, United Rep. of</v>
          </cell>
          <cell r="E2294">
            <v>2012</v>
          </cell>
          <cell r="F2294">
            <v>0.17190577776330634</v>
          </cell>
        </row>
        <row r="2295">
          <cell r="C2295" t="str">
            <v>Tanzania, United Rep. of2013</v>
          </cell>
          <cell r="D2295" t="str">
            <v>Tanzania, United Rep. of</v>
          </cell>
          <cell r="E2295">
            <v>2013</v>
          </cell>
          <cell r="F2295">
            <v>0.18061605299134326</v>
          </cell>
        </row>
        <row r="2296">
          <cell r="C2296" t="str">
            <v>Tanzania, United Rep. of2014</v>
          </cell>
          <cell r="D2296" t="str">
            <v>Tanzania, United Rep. of</v>
          </cell>
          <cell r="E2296">
            <v>2014</v>
          </cell>
          <cell r="F2296">
            <v>0.1702978094545041</v>
          </cell>
        </row>
        <row r="2297">
          <cell r="C2297" t="str">
            <v>Tanzania, United Rep. of2015</v>
          </cell>
          <cell r="D2297" t="str">
            <v>Tanzania, United Rep. of</v>
          </cell>
          <cell r="E2297">
            <v>2015</v>
          </cell>
          <cell r="F2297">
            <v>0.18855991741424891</v>
          </cell>
        </row>
        <row r="2298">
          <cell r="C2298" t="str">
            <v>Tanzania, United Rep. of2016</v>
          </cell>
          <cell r="D2298" t="str">
            <v>Tanzania, United Rep. of</v>
          </cell>
          <cell r="E2298">
            <v>2016</v>
          </cell>
          <cell r="F2298">
            <v>0.1914926199590023</v>
          </cell>
        </row>
        <row r="2299">
          <cell r="C2299" t="str">
            <v>Tanzania, United Rep. of2017</v>
          </cell>
          <cell r="D2299" t="str">
            <v>Tanzania, United Rep. of</v>
          </cell>
          <cell r="E2299">
            <v>2017</v>
          </cell>
          <cell r="F2299">
            <v>0.19764535514558704</v>
          </cell>
        </row>
        <row r="2300">
          <cell r="C2300" t="str">
            <v>Tanzania, United Rep. of2018</v>
          </cell>
          <cell r="D2300" t="str">
            <v>Tanzania, United Rep. of</v>
          </cell>
          <cell r="E2300">
            <v>2018</v>
          </cell>
          <cell r="F2300">
            <v>0.17144080611276927</v>
          </cell>
        </row>
        <row r="2301">
          <cell r="C2301" t="str">
            <v>Tanzania, United Rep. of2019</v>
          </cell>
          <cell r="D2301" t="str">
            <v>Tanzania, United Rep. of</v>
          </cell>
          <cell r="E2301">
            <v>2019</v>
          </cell>
          <cell r="F2301">
            <v>0.17104914311149522</v>
          </cell>
        </row>
        <row r="2302">
          <cell r="C2302" t="str">
            <v>Tanzania, United Rep. of2020</v>
          </cell>
          <cell r="D2302" t="str">
            <v>Tanzania, United Rep. of</v>
          </cell>
          <cell r="E2302">
            <v>2020</v>
          </cell>
          <cell r="F2302">
            <v>0.17915507498665897</v>
          </cell>
        </row>
        <row r="2303">
          <cell r="C2303" t="str">
            <v>Tanzania, United Rep. of2021</v>
          </cell>
          <cell r="D2303" t="str">
            <v>Tanzania, United Rep. of</v>
          </cell>
          <cell r="E2303">
            <v>2021</v>
          </cell>
          <cell r="F2303">
            <v>0.20021609769379234</v>
          </cell>
        </row>
        <row r="2304">
          <cell r="C2304" t="str">
            <v>Tanzania, United Rep. of2022</v>
          </cell>
          <cell r="D2304" t="str">
            <v>Tanzania, United Rep. of</v>
          </cell>
          <cell r="E2304">
            <v>2022</v>
          </cell>
          <cell r="F2304">
            <v>0.18578434545762249</v>
          </cell>
        </row>
        <row r="2305">
          <cell r="C2305" t="str">
            <v>Tanzania, United Rep. of2023</v>
          </cell>
          <cell r="D2305" t="str">
            <v>Tanzania, United Rep. of</v>
          </cell>
          <cell r="E2305">
            <v>2023</v>
          </cell>
          <cell r="F2305" t="str">
            <v/>
          </cell>
        </row>
        <row r="2306">
          <cell r="C2306" t="str">
            <v>Thailand2000</v>
          </cell>
          <cell r="D2306" t="str">
            <v>Thailand</v>
          </cell>
          <cell r="E2306">
            <v>2000</v>
          </cell>
          <cell r="F2306" t="str">
            <v/>
          </cell>
        </row>
        <row r="2307">
          <cell r="C2307" t="str">
            <v>Thailand2001</v>
          </cell>
          <cell r="D2307" t="str">
            <v>Thailand</v>
          </cell>
          <cell r="E2307">
            <v>2001</v>
          </cell>
          <cell r="F2307" t="str">
            <v/>
          </cell>
        </row>
        <row r="2308">
          <cell r="C2308" t="str">
            <v>Thailand2002</v>
          </cell>
          <cell r="D2308" t="str">
            <v>Thailand</v>
          </cell>
          <cell r="E2308">
            <v>2002</v>
          </cell>
          <cell r="F2308" t="str">
            <v/>
          </cell>
        </row>
        <row r="2309">
          <cell r="C2309" t="str">
            <v>Thailand2003</v>
          </cell>
          <cell r="D2309" t="str">
            <v>Thailand</v>
          </cell>
          <cell r="E2309">
            <v>2003</v>
          </cell>
          <cell r="F2309" t="str">
            <v/>
          </cell>
        </row>
        <row r="2310">
          <cell r="C2310" t="str">
            <v>Thailand2004</v>
          </cell>
          <cell r="D2310" t="str">
            <v>Thailand</v>
          </cell>
          <cell r="E2310">
            <v>2004</v>
          </cell>
          <cell r="F2310" t="str">
            <v/>
          </cell>
        </row>
        <row r="2311">
          <cell r="C2311" t="str">
            <v>Thailand2005</v>
          </cell>
          <cell r="D2311" t="str">
            <v>Thailand</v>
          </cell>
          <cell r="E2311">
            <v>2005</v>
          </cell>
          <cell r="F2311" t="str">
            <v/>
          </cell>
        </row>
        <row r="2312">
          <cell r="C2312" t="str">
            <v>Thailand2006</v>
          </cell>
          <cell r="D2312" t="str">
            <v>Thailand</v>
          </cell>
          <cell r="E2312">
            <v>2006</v>
          </cell>
          <cell r="F2312">
            <v>0.13847877366699848</v>
          </cell>
        </row>
        <row r="2313">
          <cell r="C2313" t="str">
            <v>Thailand2007</v>
          </cell>
          <cell r="D2313" t="str">
            <v>Thailand</v>
          </cell>
          <cell r="E2313">
            <v>2007</v>
          </cell>
          <cell r="F2313">
            <v>0.14847711072369582</v>
          </cell>
        </row>
        <row r="2314">
          <cell r="C2314" t="str">
            <v>Thailand2008</v>
          </cell>
          <cell r="D2314" t="str">
            <v>Thailand</v>
          </cell>
          <cell r="E2314">
            <v>2008</v>
          </cell>
          <cell r="F2314">
            <v>0.13964868130501704</v>
          </cell>
        </row>
        <row r="2315">
          <cell r="C2315" t="str">
            <v>Thailand2009</v>
          </cell>
          <cell r="D2315" t="str">
            <v>Thailand</v>
          </cell>
          <cell r="E2315">
            <v>2009</v>
          </cell>
          <cell r="F2315">
            <v>0.1575774476747587</v>
          </cell>
        </row>
        <row r="2316">
          <cell r="C2316" t="str">
            <v>Thailand2010</v>
          </cell>
          <cell r="D2316" t="str">
            <v>Thailand</v>
          </cell>
          <cell r="E2316">
            <v>2010</v>
          </cell>
          <cell r="F2316">
            <v>0.16078869135809268</v>
          </cell>
        </row>
        <row r="2317">
          <cell r="C2317" t="str">
            <v>Thailand2011</v>
          </cell>
          <cell r="D2317" t="str">
            <v>Thailand</v>
          </cell>
          <cell r="E2317">
            <v>2011</v>
          </cell>
          <cell r="F2317">
            <v>0.14815464141062351</v>
          </cell>
        </row>
        <row r="2318">
          <cell r="C2318" t="str">
            <v>Thailand2012</v>
          </cell>
          <cell r="D2318" t="str">
            <v>Thailand</v>
          </cell>
          <cell r="E2318">
            <v>2012</v>
          </cell>
          <cell r="F2318">
            <v>0.16172247952021959</v>
          </cell>
        </row>
        <row r="2319">
          <cell r="C2319" t="str">
            <v>Thailand2013</v>
          </cell>
          <cell r="D2319" t="str">
            <v>Thailand</v>
          </cell>
          <cell r="E2319">
            <v>2013</v>
          </cell>
          <cell r="F2319">
            <v>0.15461372037463103</v>
          </cell>
        </row>
        <row r="2320">
          <cell r="C2320" t="str">
            <v>Thailand2014</v>
          </cell>
          <cell r="D2320" t="str">
            <v>Thailand</v>
          </cell>
          <cell r="E2320">
            <v>2014</v>
          </cell>
          <cell r="F2320">
            <v>0.16522207300657912</v>
          </cell>
        </row>
        <row r="2321">
          <cell r="C2321" t="str">
            <v>Thailand2015</v>
          </cell>
          <cell r="D2321" t="str">
            <v>Thailand</v>
          </cell>
          <cell r="E2321">
            <v>2015</v>
          </cell>
          <cell r="F2321">
            <v>0.17114015387754683</v>
          </cell>
        </row>
        <row r="2322">
          <cell r="C2322" t="str">
            <v>Thailand2016</v>
          </cell>
          <cell r="D2322" t="str">
            <v>Thailand</v>
          </cell>
          <cell r="E2322">
            <v>2016</v>
          </cell>
          <cell r="F2322">
            <v>0.17758557115189119</v>
          </cell>
        </row>
        <row r="2323">
          <cell r="C2323" t="str">
            <v>Thailand2017</v>
          </cell>
          <cell r="D2323" t="str">
            <v>Thailand</v>
          </cell>
          <cell r="E2323">
            <v>2017</v>
          </cell>
          <cell r="F2323">
            <v>0.17951216559648472</v>
          </cell>
        </row>
        <row r="2324">
          <cell r="C2324" t="str">
            <v>Thailand2018</v>
          </cell>
          <cell r="D2324" t="str">
            <v>Thailand</v>
          </cell>
          <cell r="E2324">
            <v>2018</v>
          </cell>
          <cell r="F2324" t="str">
            <v/>
          </cell>
        </row>
        <row r="2325">
          <cell r="C2325" t="str">
            <v>Thailand2019</v>
          </cell>
          <cell r="D2325" t="str">
            <v>Thailand</v>
          </cell>
          <cell r="E2325">
            <v>2019</v>
          </cell>
          <cell r="F2325" t="str">
            <v/>
          </cell>
        </row>
        <row r="2326">
          <cell r="C2326" t="str">
            <v>Thailand2020</v>
          </cell>
          <cell r="D2326" t="str">
            <v>Thailand</v>
          </cell>
          <cell r="E2326">
            <v>2020</v>
          </cell>
          <cell r="F2326">
            <v>0.19750140362896695</v>
          </cell>
        </row>
        <row r="2327">
          <cell r="C2327" t="str">
            <v>Thailand2021</v>
          </cell>
          <cell r="D2327" t="str">
            <v>Thailand</v>
          </cell>
          <cell r="E2327">
            <v>2021</v>
          </cell>
          <cell r="F2327">
            <v>0.19578848147109976</v>
          </cell>
        </row>
        <row r="2328">
          <cell r="C2328" t="str">
            <v>Thailand2022</v>
          </cell>
          <cell r="D2328" t="str">
            <v>Thailand</v>
          </cell>
          <cell r="E2328">
            <v>2022</v>
          </cell>
          <cell r="F2328">
            <v>0.18885831030712852</v>
          </cell>
        </row>
        <row r="2329">
          <cell r="C2329" t="str">
            <v>Thailand2023</v>
          </cell>
          <cell r="D2329" t="str">
            <v>Thailand</v>
          </cell>
          <cell r="E2329">
            <v>2023</v>
          </cell>
          <cell r="F2329">
            <v>0.19580794025733639</v>
          </cell>
        </row>
        <row r="2330">
          <cell r="C2330" t="str">
            <v>Tonga2000</v>
          </cell>
          <cell r="D2330" t="str">
            <v>Tonga</v>
          </cell>
          <cell r="E2330">
            <v>2000</v>
          </cell>
          <cell r="F2330" t="str">
            <v/>
          </cell>
        </row>
        <row r="2331">
          <cell r="C2331" t="str">
            <v>Tonga2001</v>
          </cell>
          <cell r="D2331" t="str">
            <v>Tonga</v>
          </cell>
          <cell r="E2331">
            <v>2001</v>
          </cell>
          <cell r="F2331" t="str">
            <v/>
          </cell>
        </row>
        <row r="2332">
          <cell r="C2332" t="str">
            <v>Tonga2002</v>
          </cell>
          <cell r="D2332" t="str">
            <v>Tonga</v>
          </cell>
          <cell r="E2332">
            <v>2002</v>
          </cell>
          <cell r="F2332" t="str">
            <v/>
          </cell>
        </row>
        <row r="2333">
          <cell r="C2333" t="str">
            <v>Tonga2003</v>
          </cell>
          <cell r="D2333" t="str">
            <v>Tonga</v>
          </cell>
          <cell r="E2333">
            <v>2003</v>
          </cell>
          <cell r="F2333" t="str">
            <v/>
          </cell>
        </row>
        <row r="2334">
          <cell r="C2334" t="str">
            <v>Tonga2004</v>
          </cell>
          <cell r="D2334" t="str">
            <v>Tonga</v>
          </cell>
          <cell r="E2334">
            <v>2004</v>
          </cell>
          <cell r="F2334" t="str">
            <v/>
          </cell>
        </row>
        <row r="2335">
          <cell r="C2335" t="str">
            <v>Tonga2005</v>
          </cell>
          <cell r="D2335" t="str">
            <v>Tonga</v>
          </cell>
          <cell r="E2335">
            <v>2005</v>
          </cell>
          <cell r="F2335" t="str">
            <v/>
          </cell>
        </row>
        <row r="2336">
          <cell r="C2336" t="str">
            <v>Tonga2006</v>
          </cell>
          <cell r="D2336" t="str">
            <v>Tonga</v>
          </cell>
          <cell r="E2336">
            <v>2006</v>
          </cell>
          <cell r="F2336" t="str">
            <v/>
          </cell>
        </row>
        <row r="2337">
          <cell r="C2337" t="str">
            <v>Tonga2007</v>
          </cell>
          <cell r="D2337" t="str">
            <v>Tonga</v>
          </cell>
          <cell r="E2337">
            <v>2007</v>
          </cell>
          <cell r="F2337" t="str">
            <v/>
          </cell>
        </row>
        <row r="2338">
          <cell r="C2338" t="str">
            <v>Tonga2008</v>
          </cell>
          <cell r="D2338" t="str">
            <v>Tonga</v>
          </cell>
          <cell r="E2338">
            <v>2008</v>
          </cell>
          <cell r="F2338" t="str">
            <v/>
          </cell>
        </row>
        <row r="2339">
          <cell r="C2339" t="str">
            <v>Tonga2009</v>
          </cell>
          <cell r="D2339" t="str">
            <v>Tonga</v>
          </cell>
          <cell r="E2339">
            <v>2009</v>
          </cell>
          <cell r="F2339" t="str">
            <v/>
          </cell>
        </row>
        <row r="2340">
          <cell r="C2340" t="str">
            <v>Tonga2010</v>
          </cell>
          <cell r="D2340" t="str">
            <v>Tonga</v>
          </cell>
          <cell r="E2340">
            <v>2010</v>
          </cell>
          <cell r="F2340" t="str">
            <v/>
          </cell>
        </row>
        <row r="2341">
          <cell r="C2341" t="str">
            <v>Tonga2011</v>
          </cell>
          <cell r="D2341" t="str">
            <v>Tonga</v>
          </cell>
          <cell r="E2341">
            <v>2011</v>
          </cell>
          <cell r="F2341" t="str">
            <v/>
          </cell>
        </row>
        <row r="2342">
          <cell r="C2342" t="str">
            <v>Tonga2012</v>
          </cell>
          <cell r="D2342" t="str">
            <v>Tonga</v>
          </cell>
          <cell r="E2342">
            <v>2012</v>
          </cell>
          <cell r="F2342">
            <v>0.31819844470034991</v>
          </cell>
        </row>
        <row r="2343">
          <cell r="C2343" t="str">
            <v>Tonga2013</v>
          </cell>
          <cell r="D2343" t="str">
            <v>Tonga</v>
          </cell>
          <cell r="E2343">
            <v>2013</v>
          </cell>
          <cell r="F2343">
            <v>0.34196779858954074</v>
          </cell>
        </row>
        <row r="2344">
          <cell r="C2344" t="str">
            <v>Tonga2014</v>
          </cell>
          <cell r="D2344" t="str">
            <v>Tonga</v>
          </cell>
          <cell r="E2344">
            <v>2014</v>
          </cell>
          <cell r="F2344">
            <v>0.39451421578204315</v>
          </cell>
        </row>
        <row r="2345">
          <cell r="C2345" t="str">
            <v>Tonga2015</v>
          </cell>
          <cell r="D2345" t="str">
            <v>Tonga</v>
          </cell>
          <cell r="E2345">
            <v>2015</v>
          </cell>
          <cell r="F2345">
            <v>0.36416427136546592</v>
          </cell>
        </row>
        <row r="2346">
          <cell r="C2346" t="str">
            <v>Tonga2016</v>
          </cell>
          <cell r="D2346" t="str">
            <v>Tonga</v>
          </cell>
          <cell r="E2346">
            <v>2016</v>
          </cell>
          <cell r="F2346">
            <v>0.30037100467019234</v>
          </cell>
        </row>
        <row r="2347">
          <cell r="C2347" t="str">
            <v>Tonga2017</v>
          </cell>
          <cell r="D2347" t="str">
            <v>Tonga</v>
          </cell>
          <cell r="E2347">
            <v>2017</v>
          </cell>
          <cell r="F2347">
            <v>0.26928810340719728</v>
          </cell>
        </row>
        <row r="2348">
          <cell r="C2348" t="str">
            <v>Tonga2018</v>
          </cell>
          <cell r="D2348" t="str">
            <v>Tonga</v>
          </cell>
          <cell r="E2348">
            <v>2018</v>
          </cell>
          <cell r="F2348">
            <v>0.27306211022267407</v>
          </cell>
        </row>
        <row r="2349">
          <cell r="C2349" t="str">
            <v>Tonga2019</v>
          </cell>
          <cell r="D2349" t="str">
            <v>Tonga</v>
          </cell>
          <cell r="E2349">
            <v>2019</v>
          </cell>
          <cell r="F2349">
            <v>0.29466338377366119</v>
          </cell>
        </row>
        <row r="2350">
          <cell r="C2350" t="str">
            <v>Tonga2020</v>
          </cell>
          <cell r="D2350" t="str">
            <v>Tonga</v>
          </cell>
          <cell r="E2350">
            <v>2020</v>
          </cell>
          <cell r="F2350">
            <v>0.30538637560512982</v>
          </cell>
        </row>
        <row r="2351">
          <cell r="C2351" t="str">
            <v>Tonga2021</v>
          </cell>
          <cell r="D2351" t="str">
            <v>Tonga</v>
          </cell>
          <cell r="E2351">
            <v>2021</v>
          </cell>
          <cell r="F2351">
            <v>0.317248735862525</v>
          </cell>
        </row>
        <row r="2352">
          <cell r="C2352" t="str">
            <v>Tonga2022</v>
          </cell>
          <cell r="D2352" t="str">
            <v>Tonga</v>
          </cell>
          <cell r="E2352">
            <v>2022</v>
          </cell>
          <cell r="F2352">
            <v>0.32273091602846443</v>
          </cell>
        </row>
        <row r="2353">
          <cell r="C2353" t="str">
            <v>Tonga2023</v>
          </cell>
          <cell r="D2353" t="str">
            <v>Tonga</v>
          </cell>
          <cell r="E2353">
            <v>2023</v>
          </cell>
          <cell r="F2353">
            <v>0.30836335718718977</v>
          </cell>
        </row>
        <row r="2354">
          <cell r="C2354" t="str">
            <v>Trinidad and Tobago2000</v>
          </cell>
          <cell r="D2354" t="str">
            <v>Trinidad and Tobago</v>
          </cell>
          <cell r="E2354">
            <v>2000</v>
          </cell>
          <cell r="F2354" t="str">
            <v/>
          </cell>
        </row>
        <row r="2355">
          <cell r="C2355" t="str">
            <v>Trinidad and Tobago2001</v>
          </cell>
          <cell r="D2355" t="str">
            <v>Trinidad and Tobago</v>
          </cell>
          <cell r="E2355">
            <v>2001</v>
          </cell>
          <cell r="F2355" t="str">
            <v/>
          </cell>
        </row>
        <row r="2356">
          <cell r="C2356" t="str">
            <v>Trinidad and Tobago2002</v>
          </cell>
          <cell r="D2356" t="str">
            <v>Trinidad and Tobago</v>
          </cell>
          <cell r="E2356">
            <v>2002</v>
          </cell>
          <cell r="F2356" t="str">
            <v/>
          </cell>
        </row>
        <row r="2357">
          <cell r="C2357" t="str">
            <v>Trinidad and Tobago2003</v>
          </cell>
          <cell r="D2357" t="str">
            <v>Trinidad and Tobago</v>
          </cell>
          <cell r="E2357">
            <v>2003</v>
          </cell>
          <cell r="F2357" t="str">
            <v/>
          </cell>
        </row>
        <row r="2358">
          <cell r="C2358" t="str">
            <v>Trinidad and Tobago2004</v>
          </cell>
          <cell r="D2358" t="str">
            <v>Trinidad and Tobago</v>
          </cell>
          <cell r="E2358">
            <v>2004</v>
          </cell>
          <cell r="F2358" t="str">
            <v/>
          </cell>
        </row>
        <row r="2359">
          <cell r="C2359" t="str">
            <v>Trinidad and Tobago2005</v>
          </cell>
          <cell r="D2359" t="str">
            <v>Trinidad and Tobago</v>
          </cell>
          <cell r="E2359">
            <v>2005</v>
          </cell>
          <cell r="F2359" t="str">
            <v/>
          </cell>
        </row>
        <row r="2360">
          <cell r="C2360" t="str">
            <v>Trinidad and Tobago2006</v>
          </cell>
          <cell r="D2360" t="str">
            <v>Trinidad and Tobago</v>
          </cell>
          <cell r="E2360">
            <v>2006</v>
          </cell>
          <cell r="F2360" t="str">
            <v/>
          </cell>
        </row>
        <row r="2361">
          <cell r="C2361" t="str">
            <v>Trinidad and Tobago2007</v>
          </cell>
          <cell r="D2361" t="str">
            <v>Trinidad and Tobago</v>
          </cell>
          <cell r="E2361">
            <v>2007</v>
          </cell>
          <cell r="F2361" t="str">
            <v/>
          </cell>
        </row>
        <row r="2362">
          <cell r="C2362" t="str">
            <v>Trinidad and Tobago2008</v>
          </cell>
          <cell r="D2362" t="str">
            <v>Trinidad and Tobago</v>
          </cell>
          <cell r="E2362">
            <v>2008</v>
          </cell>
          <cell r="F2362">
            <v>0.18753749280414878</v>
          </cell>
        </row>
        <row r="2363">
          <cell r="C2363" t="str">
            <v>Trinidad and Tobago2009</v>
          </cell>
          <cell r="D2363" t="str">
            <v>Trinidad and Tobago</v>
          </cell>
          <cell r="E2363">
            <v>2009</v>
          </cell>
          <cell r="F2363">
            <v>0.204968239643537</v>
          </cell>
        </row>
        <row r="2364">
          <cell r="C2364" t="str">
            <v>Trinidad and Tobago2010</v>
          </cell>
          <cell r="D2364" t="str">
            <v>Trinidad and Tobago</v>
          </cell>
          <cell r="E2364">
            <v>2010</v>
          </cell>
          <cell r="F2364">
            <v>0.24207597458453353</v>
          </cell>
        </row>
        <row r="2365">
          <cell r="C2365" t="str">
            <v>Trinidad and Tobago2011</v>
          </cell>
          <cell r="D2365" t="str">
            <v>Trinidad and Tobago</v>
          </cell>
          <cell r="E2365">
            <v>2011</v>
          </cell>
          <cell r="F2365">
            <v>0.25140369964913123</v>
          </cell>
        </row>
        <row r="2366">
          <cell r="C2366" t="str">
            <v>Trinidad and Tobago2012</v>
          </cell>
          <cell r="D2366" t="str">
            <v>Trinidad and Tobago</v>
          </cell>
          <cell r="E2366">
            <v>2012</v>
          </cell>
          <cell r="F2366">
            <v>0.24606152223127947</v>
          </cell>
        </row>
        <row r="2367">
          <cell r="C2367" t="str">
            <v>Trinidad and Tobago2013</v>
          </cell>
          <cell r="D2367" t="str">
            <v>Trinidad and Tobago</v>
          </cell>
          <cell r="E2367">
            <v>2013</v>
          </cell>
          <cell r="F2367">
            <v>0.23076799607655529</v>
          </cell>
        </row>
        <row r="2368">
          <cell r="C2368" t="str">
            <v>Trinidad and Tobago2014</v>
          </cell>
          <cell r="D2368" t="str">
            <v>Trinidad and Tobago</v>
          </cell>
          <cell r="E2368">
            <v>2014</v>
          </cell>
          <cell r="F2368">
            <v>0.2251889947865463</v>
          </cell>
        </row>
        <row r="2369">
          <cell r="C2369" t="str">
            <v>Trinidad and Tobago2015</v>
          </cell>
          <cell r="D2369" t="str">
            <v>Trinidad and Tobago</v>
          </cell>
          <cell r="E2369">
            <v>2015</v>
          </cell>
          <cell r="F2369">
            <v>0.22146438971412302</v>
          </cell>
        </row>
        <row r="2370">
          <cell r="C2370" t="str">
            <v>Trinidad and Tobago2016</v>
          </cell>
          <cell r="D2370" t="str">
            <v>Trinidad and Tobago</v>
          </cell>
          <cell r="E2370">
            <v>2016</v>
          </cell>
          <cell r="F2370">
            <v>0.21862449570674031</v>
          </cell>
        </row>
        <row r="2371">
          <cell r="C2371" t="str">
            <v>Trinidad and Tobago2017</v>
          </cell>
          <cell r="D2371" t="str">
            <v>Trinidad and Tobago</v>
          </cell>
          <cell r="E2371">
            <v>2017</v>
          </cell>
          <cell r="F2371">
            <v>0.21013877718621268</v>
          </cell>
        </row>
        <row r="2372">
          <cell r="C2372" t="str">
            <v>Trinidad and Tobago2018</v>
          </cell>
          <cell r="D2372" t="str">
            <v>Trinidad and Tobago</v>
          </cell>
          <cell r="E2372">
            <v>2018</v>
          </cell>
          <cell r="F2372">
            <v>0.20876762061100648</v>
          </cell>
        </row>
        <row r="2373">
          <cell r="C2373" t="str">
            <v>Trinidad and Tobago2019</v>
          </cell>
          <cell r="D2373" t="str">
            <v>Trinidad and Tobago</v>
          </cell>
          <cell r="E2373">
            <v>2019</v>
          </cell>
          <cell r="F2373">
            <v>0.21161423817382577</v>
          </cell>
        </row>
        <row r="2374">
          <cell r="C2374" t="str">
            <v>Trinidad and Tobago2020</v>
          </cell>
          <cell r="D2374" t="str">
            <v>Trinidad and Tobago</v>
          </cell>
          <cell r="E2374">
            <v>2020</v>
          </cell>
          <cell r="F2374">
            <v>0.16364603541947337</v>
          </cell>
        </row>
        <row r="2375">
          <cell r="C2375" t="str">
            <v>Trinidad and Tobago2021</v>
          </cell>
          <cell r="D2375" t="str">
            <v>Trinidad and Tobago</v>
          </cell>
          <cell r="E2375">
            <v>2021</v>
          </cell>
          <cell r="F2375">
            <v>0.17134930132683024</v>
          </cell>
        </row>
        <row r="2376">
          <cell r="C2376" t="str">
            <v>Trinidad and Tobago2022</v>
          </cell>
          <cell r="D2376" t="str">
            <v>Trinidad and Tobago</v>
          </cell>
          <cell r="E2376">
            <v>2022</v>
          </cell>
          <cell r="F2376">
            <v>0.16764428242979659</v>
          </cell>
        </row>
        <row r="2377">
          <cell r="C2377" t="str">
            <v>Trinidad and Tobago2023</v>
          </cell>
          <cell r="D2377" t="str">
            <v>Trinidad and Tobago</v>
          </cell>
          <cell r="E2377">
            <v>2023</v>
          </cell>
          <cell r="F2377">
            <v>0.16300473009429572</v>
          </cell>
        </row>
        <row r="2378">
          <cell r="C2378" t="str">
            <v>Türkiye, Rep of2000</v>
          </cell>
          <cell r="D2378" t="str">
            <v>Türkiye, Rep of</v>
          </cell>
          <cell r="E2378">
            <v>2000</v>
          </cell>
          <cell r="F2378" t="str">
            <v/>
          </cell>
        </row>
        <row r="2379">
          <cell r="C2379" t="str">
            <v>Türkiye, Rep of2001</v>
          </cell>
          <cell r="D2379" t="str">
            <v>Türkiye, Rep of</v>
          </cell>
          <cell r="E2379">
            <v>2001</v>
          </cell>
          <cell r="F2379" t="str">
            <v/>
          </cell>
        </row>
        <row r="2380">
          <cell r="C2380" t="str">
            <v>Türkiye, Rep of2002</v>
          </cell>
          <cell r="D2380" t="str">
            <v>Türkiye, Rep of</v>
          </cell>
          <cell r="E2380">
            <v>2002</v>
          </cell>
          <cell r="F2380" t="str">
            <v/>
          </cell>
        </row>
        <row r="2381">
          <cell r="C2381" t="str">
            <v>Türkiye, Rep of2003</v>
          </cell>
          <cell r="D2381" t="str">
            <v>Türkiye, Rep of</v>
          </cell>
          <cell r="E2381">
            <v>2003</v>
          </cell>
          <cell r="F2381" t="str">
            <v/>
          </cell>
        </row>
        <row r="2382">
          <cell r="C2382" t="str">
            <v>Türkiye, Rep of2004</v>
          </cell>
          <cell r="D2382" t="str">
            <v>Türkiye, Rep of</v>
          </cell>
          <cell r="E2382">
            <v>2004</v>
          </cell>
          <cell r="F2382" t="str">
            <v/>
          </cell>
        </row>
        <row r="2383">
          <cell r="C2383" t="str">
            <v>Türkiye, Rep of2005</v>
          </cell>
          <cell r="D2383" t="str">
            <v>Türkiye, Rep of</v>
          </cell>
          <cell r="E2383">
            <v>2005</v>
          </cell>
          <cell r="F2383">
            <v>0.23726457217607999</v>
          </cell>
        </row>
        <row r="2384">
          <cell r="C2384" t="str">
            <v>Türkiye, Rep of2006</v>
          </cell>
          <cell r="D2384" t="str">
            <v>Türkiye, Rep of</v>
          </cell>
          <cell r="E2384">
            <v>2006</v>
          </cell>
          <cell r="F2384">
            <v>0.21903851026703794</v>
          </cell>
        </row>
        <row r="2385">
          <cell r="C2385" t="str">
            <v>Türkiye, Rep of2007</v>
          </cell>
          <cell r="D2385" t="str">
            <v>Türkiye, Rep of</v>
          </cell>
          <cell r="E2385">
            <v>2007</v>
          </cell>
          <cell r="F2385">
            <v>0.18939601299651204</v>
          </cell>
        </row>
        <row r="2386">
          <cell r="C2386" t="str">
            <v>Türkiye, Rep of2008</v>
          </cell>
          <cell r="D2386" t="str">
            <v>Türkiye, Rep of</v>
          </cell>
          <cell r="E2386">
            <v>2008</v>
          </cell>
          <cell r="F2386">
            <v>0.17994451501774808</v>
          </cell>
        </row>
        <row r="2387">
          <cell r="C2387" t="str">
            <v>Türkiye, Rep of2009</v>
          </cell>
          <cell r="D2387" t="str">
            <v>Türkiye, Rep of</v>
          </cell>
          <cell r="E2387">
            <v>2009</v>
          </cell>
          <cell r="F2387">
            <v>0.20622736132406286</v>
          </cell>
        </row>
        <row r="2388">
          <cell r="C2388" t="str">
            <v>Türkiye, Rep of2010</v>
          </cell>
          <cell r="D2388" t="str">
            <v>Türkiye, Rep of</v>
          </cell>
          <cell r="E2388">
            <v>2010</v>
          </cell>
          <cell r="F2388">
            <v>0.18972149500705704</v>
          </cell>
        </row>
        <row r="2389">
          <cell r="C2389" t="str">
            <v>Türkiye, Rep of2011</v>
          </cell>
          <cell r="D2389" t="str">
            <v>Türkiye, Rep of</v>
          </cell>
          <cell r="E2389">
            <v>2011</v>
          </cell>
          <cell r="F2389">
            <v>0.16550605893866954</v>
          </cell>
        </row>
        <row r="2390">
          <cell r="C2390" t="str">
            <v>Türkiye, Rep of2012</v>
          </cell>
          <cell r="D2390" t="str">
            <v>Türkiye, Rep of</v>
          </cell>
          <cell r="E2390">
            <v>2012</v>
          </cell>
          <cell r="F2390">
            <v>0.17886200259246418</v>
          </cell>
        </row>
        <row r="2391">
          <cell r="C2391" t="str">
            <v>Türkiye, Rep of2013</v>
          </cell>
          <cell r="D2391" t="str">
            <v>Türkiye, Rep of</v>
          </cell>
          <cell r="E2391">
            <v>2013</v>
          </cell>
          <cell r="F2391">
            <v>0.15283599103589024</v>
          </cell>
        </row>
        <row r="2392">
          <cell r="C2392" t="str">
            <v>Türkiye, Rep of2014</v>
          </cell>
          <cell r="D2392" t="str">
            <v>Türkiye, Rep of</v>
          </cell>
          <cell r="E2392">
            <v>2014</v>
          </cell>
          <cell r="F2392">
            <v>0.16281158553982839</v>
          </cell>
        </row>
        <row r="2393">
          <cell r="C2393" t="str">
            <v>Türkiye, Rep of2015</v>
          </cell>
          <cell r="D2393" t="str">
            <v>Türkiye, Rep of</v>
          </cell>
          <cell r="E2393">
            <v>2015</v>
          </cell>
          <cell r="F2393">
            <v>0.15569451849446436</v>
          </cell>
        </row>
        <row r="2394">
          <cell r="C2394" t="str">
            <v>Türkiye, Rep of2016</v>
          </cell>
          <cell r="D2394" t="str">
            <v>Türkiye, Rep of</v>
          </cell>
          <cell r="E2394">
            <v>2016</v>
          </cell>
          <cell r="F2394">
            <v>0.15566516927689725</v>
          </cell>
        </row>
        <row r="2395">
          <cell r="C2395" t="str">
            <v>Türkiye, Rep of2017</v>
          </cell>
          <cell r="D2395" t="str">
            <v>Türkiye, Rep of</v>
          </cell>
          <cell r="E2395">
            <v>2017</v>
          </cell>
          <cell r="F2395">
            <v>0.16848112861316633</v>
          </cell>
        </row>
        <row r="2396">
          <cell r="C2396" t="str">
            <v>Türkiye, Rep of2018</v>
          </cell>
          <cell r="D2396" t="str">
            <v>Türkiye, Rep of</v>
          </cell>
          <cell r="E2396">
            <v>2018</v>
          </cell>
          <cell r="F2396">
            <v>0.1729713876641773</v>
          </cell>
        </row>
        <row r="2397">
          <cell r="C2397" t="str">
            <v>Türkiye, Rep of2019</v>
          </cell>
          <cell r="D2397" t="str">
            <v>Türkiye, Rep of</v>
          </cell>
          <cell r="E2397">
            <v>2019</v>
          </cell>
          <cell r="F2397">
            <v>0.18402040064002556</v>
          </cell>
        </row>
        <row r="2398">
          <cell r="C2398" t="str">
            <v>Türkiye, Rep of2020</v>
          </cell>
          <cell r="D2398" t="str">
            <v>Türkiye, Rep of</v>
          </cell>
          <cell r="E2398">
            <v>2020</v>
          </cell>
          <cell r="F2398">
            <v>0.18739497314573328</v>
          </cell>
        </row>
        <row r="2399">
          <cell r="C2399" t="str">
            <v>Türkiye, Rep of2021</v>
          </cell>
          <cell r="D2399" t="str">
            <v>Türkiye, Rep of</v>
          </cell>
          <cell r="E2399">
            <v>2021</v>
          </cell>
          <cell r="F2399">
            <v>0.18390020080667144</v>
          </cell>
        </row>
        <row r="2400">
          <cell r="C2400" t="str">
            <v>Türkiye, Rep of2022</v>
          </cell>
          <cell r="D2400" t="str">
            <v>Türkiye, Rep of</v>
          </cell>
          <cell r="E2400">
            <v>2022</v>
          </cell>
          <cell r="F2400">
            <v>0.19462207565847894</v>
          </cell>
        </row>
        <row r="2401">
          <cell r="C2401" t="str">
            <v>Türkiye, Rep of2023</v>
          </cell>
          <cell r="D2401" t="str">
            <v>Türkiye, Rep of</v>
          </cell>
          <cell r="E2401">
            <v>2023</v>
          </cell>
          <cell r="F2401">
            <v>0.19064603029766403</v>
          </cell>
        </row>
        <row r="2402">
          <cell r="C2402" t="str">
            <v>Uganda2000</v>
          </cell>
          <cell r="D2402" t="str">
            <v>Uganda</v>
          </cell>
          <cell r="E2402">
            <v>2000</v>
          </cell>
          <cell r="F2402" t="str">
            <v/>
          </cell>
        </row>
        <row r="2403">
          <cell r="C2403" t="str">
            <v>Uganda2001</v>
          </cell>
          <cell r="D2403" t="str">
            <v>Uganda</v>
          </cell>
          <cell r="E2403">
            <v>2001</v>
          </cell>
          <cell r="F2403" t="str">
            <v/>
          </cell>
        </row>
        <row r="2404">
          <cell r="C2404" t="str">
            <v>Uganda2002</v>
          </cell>
          <cell r="D2404" t="str">
            <v>Uganda</v>
          </cell>
          <cell r="E2404">
            <v>2002</v>
          </cell>
          <cell r="F2404" t="str">
            <v/>
          </cell>
        </row>
        <row r="2405">
          <cell r="C2405" t="str">
            <v>Uganda2003</v>
          </cell>
          <cell r="D2405" t="str">
            <v>Uganda</v>
          </cell>
          <cell r="E2405">
            <v>2003</v>
          </cell>
          <cell r="F2405" t="str">
            <v/>
          </cell>
        </row>
        <row r="2406">
          <cell r="C2406" t="str">
            <v>Uganda2004</v>
          </cell>
          <cell r="D2406" t="str">
            <v>Uganda</v>
          </cell>
          <cell r="E2406">
            <v>2004</v>
          </cell>
          <cell r="F2406" t="str">
            <v/>
          </cell>
        </row>
        <row r="2407">
          <cell r="C2407" t="str">
            <v>Uganda2005</v>
          </cell>
          <cell r="D2407" t="str">
            <v>Uganda</v>
          </cell>
          <cell r="E2407">
            <v>2005</v>
          </cell>
          <cell r="F2407">
            <v>0.18306335179492467</v>
          </cell>
        </row>
        <row r="2408">
          <cell r="C2408" t="str">
            <v>Uganda2006</v>
          </cell>
          <cell r="D2408" t="str">
            <v>Uganda</v>
          </cell>
          <cell r="E2408">
            <v>2006</v>
          </cell>
          <cell r="F2408">
            <v>0.17857882121392435</v>
          </cell>
        </row>
        <row r="2409">
          <cell r="C2409" t="str">
            <v>Uganda2007</v>
          </cell>
          <cell r="D2409" t="str">
            <v>Uganda</v>
          </cell>
          <cell r="E2409">
            <v>2007</v>
          </cell>
          <cell r="F2409">
            <v>0.19323513024311317</v>
          </cell>
        </row>
        <row r="2410">
          <cell r="C2410" t="str">
            <v>Uganda2008</v>
          </cell>
          <cell r="D2410" t="str">
            <v>Uganda</v>
          </cell>
          <cell r="E2410">
            <v>2008</v>
          </cell>
          <cell r="F2410">
            <v>0.21049182148578319</v>
          </cell>
        </row>
        <row r="2411">
          <cell r="C2411" t="str">
            <v>Uganda2009</v>
          </cell>
          <cell r="D2411" t="str">
            <v>Uganda</v>
          </cell>
          <cell r="E2411">
            <v>2009</v>
          </cell>
          <cell r="F2411">
            <v>0.20949665462994832</v>
          </cell>
        </row>
        <row r="2412">
          <cell r="C2412" t="str">
            <v>Uganda2010</v>
          </cell>
          <cell r="D2412" t="str">
            <v>Uganda</v>
          </cell>
          <cell r="E2412">
            <v>2010</v>
          </cell>
          <cell r="F2412">
            <v>0.20158723331154504</v>
          </cell>
        </row>
        <row r="2413">
          <cell r="C2413" t="str">
            <v>Uganda2011</v>
          </cell>
          <cell r="D2413" t="str">
            <v>Uganda</v>
          </cell>
          <cell r="E2413">
            <v>2011</v>
          </cell>
          <cell r="F2413">
            <v>0.20322405184211861</v>
          </cell>
        </row>
        <row r="2414">
          <cell r="C2414" t="str">
            <v>Uganda2012</v>
          </cell>
          <cell r="D2414" t="str">
            <v>Uganda</v>
          </cell>
          <cell r="E2414">
            <v>2012</v>
          </cell>
          <cell r="F2414">
            <v>0.21888608305386367</v>
          </cell>
        </row>
        <row r="2415">
          <cell r="C2415" t="str">
            <v>Uganda2013</v>
          </cell>
          <cell r="D2415" t="str">
            <v>Uganda</v>
          </cell>
          <cell r="E2415">
            <v>2013</v>
          </cell>
          <cell r="F2415">
            <v>0.22133637622965255</v>
          </cell>
        </row>
        <row r="2416">
          <cell r="C2416" t="str">
            <v>Uganda2014</v>
          </cell>
          <cell r="D2416" t="str">
            <v>Uganda</v>
          </cell>
          <cell r="E2416">
            <v>2014</v>
          </cell>
          <cell r="F2416">
            <v>0.22220696773042117</v>
          </cell>
        </row>
        <row r="2417">
          <cell r="C2417" t="str">
            <v>Uganda2015</v>
          </cell>
          <cell r="D2417" t="str">
            <v>Uganda</v>
          </cell>
          <cell r="E2417">
            <v>2015</v>
          </cell>
          <cell r="F2417">
            <v>0.2096940028220606</v>
          </cell>
        </row>
        <row r="2418">
          <cell r="C2418" t="str">
            <v>Uganda2016</v>
          </cell>
          <cell r="D2418" t="str">
            <v>Uganda</v>
          </cell>
          <cell r="E2418">
            <v>2016</v>
          </cell>
          <cell r="F2418">
            <v>0.19828166155105562</v>
          </cell>
        </row>
        <row r="2419">
          <cell r="C2419" t="str">
            <v>Uganda2017</v>
          </cell>
          <cell r="D2419" t="str">
            <v>Uganda</v>
          </cell>
          <cell r="E2419">
            <v>2017</v>
          </cell>
          <cell r="F2419">
            <v>0.23558040914205389</v>
          </cell>
        </row>
        <row r="2420">
          <cell r="C2420" t="str">
            <v>Uganda2018</v>
          </cell>
          <cell r="D2420" t="str">
            <v>Uganda</v>
          </cell>
          <cell r="E2420">
            <v>2018</v>
          </cell>
          <cell r="F2420">
            <v>0.2199281576175128</v>
          </cell>
        </row>
        <row r="2421">
          <cell r="C2421" t="str">
            <v>Uganda2019</v>
          </cell>
          <cell r="D2421" t="str">
            <v>Uganda</v>
          </cell>
          <cell r="E2421">
            <v>2019</v>
          </cell>
          <cell r="F2421">
            <v>0.21411972412617405</v>
          </cell>
        </row>
        <row r="2422">
          <cell r="C2422" t="str">
            <v>Uganda2020</v>
          </cell>
          <cell r="D2422" t="str">
            <v>Uganda</v>
          </cell>
          <cell r="E2422">
            <v>2020</v>
          </cell>
          <cell r="F2422">
            <v>0.22329855915690622</v>
          </cell>
        </row>
        <row r="2423">
          <cell r="C2423" t="str">
            <v>Uganda2021</v>
          </cell>
          <cell r="D2423" t="str">
            <v>Uganda</v>
          </cell>
          <cell r="E2423">
            <v>2021</v>
          </cell>
          <cell r="F2423">
            <v>0.24017825966932477</v>
          </cell>
        </row>
        <row r="2424">
          <cell r="C2424" t="str">
            <v>Uganda2022</v>
          </cell>
          <cell r="D2424" t="str">
            <v>Uganda</v>
          </cell>
          <cell r="E2424">
            <v>2022</v>
          </cell>
          <cell r="F2424">
            <v>0.21935647130147859</v>
          </cell>
        </row>
        <row r="2425">
          <cell r="C2425" t="str">
            <v>Uganda2023</v>
          </cell>
          <cell r="D2425" t="str">
            <v>Uganda</v>
          </cell>
          <cell r="E2425">
            <v>2023</v>
          </cell>
          <cell r="F2425">
            <v>0.2543800784880576</v>
          </cell>
        </row>
        <row r="2426">
          <cell r="C2426" t="str">
            <v>Ukraine2000</v>
          </cell>
          <cell r="D2426" t="str">
            <v>Ukraine</v>
          </cell>
          <cell r="E2426">
            <v>2000</v>
          </cell>
          <cell r="F2426" t="str">
            <v/>
          </cell>
        </row>
        <row r="2427">
          <cell r="C2427" t="str">
            <v>Ukraine2001</v>
          </cell>
          <cell r="D2427" t="str">
            <v>Ukraine</v>
          </cell>
          <cell r="E2427">
            <v>2001</v>
          </cell>
          <cell r="F2427" t="str">
            <v/>
          </cell>
        </row>
        <row r="2428">
          <cell r="C2428" t="str">
            <v>Ukraine2002</v>
          </cell>
          <cell r="D2428" t="str">
            <v>Ukraine</v>
          </cell>
          <cell r="E2428">
            <v>2002</v>
          </cell>
          <cell r="F2428" t="str">
            <v/>
          </cell>
        </row>
        <row r="2429">
          <cell r="C2429" t="str">
            <v>Ukraine2003</v>
          </cell>
          <cell r="D2429" t="str">
            <v>Ukraine</v>
          </cell>
          <cell r="E2429">
            <v>2003</v>
          </cell>
          <cell r="F2429" t="str">
            <v/>
          </cell>
        </row>
        <row r="2430">
          <cell r="C2430" t="str">
            <v>Ukraine2004</v>
          </cell>
          <cell r="D2430" t="str">
            <v>Ukraine</v>
          </cell>
          <cell r="E2430">
            <v>2004</v>
          </cell>
          <cell r="F2430" t="str">
            <v/>
          </cell>
        </row>
        <row r="2431">
          <cell r="C2431" t="str">
            <v>Ukraine2005</v>
          </cell>
          <cell r="D2431" t="str">
            <v>Ukraine</v>
          </cell>
          <cell r="E2431">
            <v>2005</v>
          </cell>
          <cell r="F2431">
            <v>0.14947645612497562</v>
          </cell>
        </row>
        <row r="2432">
          <cell r="C2432" t="str">
            <v>Ukraine2006</v>
          </cell>
          <cell r="D2432" t="str">
            <v>Ukraine</v>
          </cell>
          <cell r="E2432">
            <v>2006</v>
          </cell>
          <cell r="F2432">
            <v>0.1418501629657854</v>
          </cell>
        </row>
        <row r="2433">
          <cell r="C2433" t="str">
            <v>Ukraine2007</v>
          </cell>
          <cell r="D2433" t="str">
            <v>Ukraine</v>
          </cell>
          <cell r="E2433">
            <v>2007</v>
          </cell>
          <cell r="F2433">
            <v>0.13924317969579814</v>
          </cell>
        </row>
        <row r="2434">
          <cell r="C2434" t="str">
            <v>Ukraine2008</v>
          </cell>
          <cell r="D2434" t="str">
            <v>Ukraine</v>
          </cell>
          <cell r="E2434">
            <v>2008</v>
          </cell>
          <cell r="F2434">
            <v>0.14009575418255754</v>
          </cell>
        </row>
        <row r="2435">
          <cell r="C2435" t="str">
            <v>Ukraine2009</v>
          </cell>
          <cell r="D2435" t="str">
            <v>Ukraine</v>
          </cell>
          <cell r="E2435">
            <v>2009</v>
          </cell>
          <cell r="F2435">
            <v>0.18082206257158046</v>
          </cell>
        </row>
        <row r="2436">
          <cell r="C2436" t="str">
            <v>Ukraine2010</v>
          </cell>
          <cell r="D2436" t="str">
            <v>Ukraine</v>
          </cell>
          <cell r="E2436">
            <v>2010</v>
          </cell>
          <cell r="F2436">
            <v>0.20832852332587273</v>
          </cell>
        </row>
        <row r="2437">
          <cell r="C2437" t="str">
            <v>Ukraine2011</v>
          </cell>
          <cell r="D2437" t="str">
            <v>Ukraine</v>
          </cell>
          <cell r="E2437">
            <v>2011</v>
          </cell>
          <cell r="F2437">
            <v>0.18895587061268007</v>
          </cell>
        </row>
        <row r="2438">
          <cell r="C2438" t="str">
            <v>Ukraine2012</v>
          </cell>
          <cell r="D2438" t="str">
            <v>Ukraine</v>
          </cell>
          <cell r="E2438">
            <v>2012</v>
          </cell>
          <cell r="F2438">
            <v>0.18055738776742503</v>
          </cell>
        </row>
        <row r="2439">
          <cell r="C2439" t="str">
            <v>Ukraine2013</v>
          </cell>
          <cell r="D2439" t="str">
            <v>Ukraine</v>
          </cell>
          <cell r="E2439">
            <v>2013</v>
          </cell>
          <cell r="F2439">
            <v>0.18263792616363839</v>
          </cell>
        </row>
        <row r="2440">
          <cell r="C2440" t="str">
            <v>Ukraine2014</v>
          </cell>
          <cell r="D2440" t="str">
            <v>Ukraine</v>
          </cell>
          <cell r="E2440">
            <v>2014</v>
          </cell>
          <cell r="F2440">
            <v>0.15602390916140599</v>
          </cell>
        </row>
        <row r="2441">
          <cell r="C2441" t="str">
            <v>Ukraine2015</v>
          </cell>
          <cell r="D2441" t="str">
            <v>Ukraine</v>
          </cell>
          <cell r="E2441">
            <v>2015</v>
          </cell>
          <cell r="F2441">
            <v>0.12307620316748874</v>
          </cell>
        </row>
        <row r="2442">
          <cell r="C2442" t="str">
            <v>Ukraine2016</v>
          </cell>
          <cell r="D2442" t="str">
            <v>Ukraine</v>
          </cell>
          <cell r="E2442">
            <v>2016</v>
          </cell>
          <cell r="F2442">
            <v>0.12693076262863343</v>
          </cell>
        </row>
        <row r="2443">
          <cell r="C2443" t="str">
            <v>Ukraine2017</v>
          </cell>
          <cell r="D2443" t="str">
            <v>Ukraine</v>
          </cell>
          <cell r="E2443">
            <v>2017</v>
          </cell>
          <cell r="F2443">
            <v>0.16100279440324908</v>
          </cell>
        </row>
        <row r="2444">
          <cell r="C2444" t="str">
            <v>Ukraine2018</v>
          </cell>
          <cell r="D2444" t="str">
            <v>Ukraine</v>
          </cell>
          <cell r="E2444">
            <v>2018</v>
          </cell>
          <cell r="F2444">
            <v>0.16184946015425364</v>
          </cell>
        </row>
        <row r="2445">
          <cell r="C2445" t="str">
            <v>Ukraine2019</v>
          </cell>
          <cell r="D2445" t="str">
            <v>Ukraine</v>
          </cell>
          <cell r="E2445">
            <v>2019</v>
          </cell>
          <cell r="F2445">
            <v>0.19664582259871555</v>
          </cell>
        </row>
        <row r="2446">
          <cell r="C2446" t="str">
            <v>Ukraine2020</v>
          </cell>
          <cell r="D2446" t="str">
            <v>Ukraine</v>
          </cell>
          <cell r="E2446">
            <v>2020</v>
          </cell>
          <cell r="F2446">
            <v>0.21983735606404534</v>
          </cell>
        </row>
        <row r="2447">
          <cell r="C2447" t="str">
            <v>Ukraine2021</v>
          </cell>
          <cell r="D2447" t="str">
            <v>Ukraine</v>
          </cell>
          <cell r="E2447">
            <v>2021</v>
          </cell>
          <cell r="F2447">
            <v>0.18008965106923563</v>
          </cell>
        </row>
        <row r="2448">
          <cell r="C2448" t="str">
            <v>Ukraine2022</v>
          </cell>
          <cell r="D2448" t="str">
            <v>Ukraine</v>
          </cell>
          <cell r="E2448">
            <v>2022</v>
          </cell>
          <cell r="F2448">
            <v>0.19678825105808298</v>
          </cell>
        </row>
        <row r="2449">
          <cell r="C2449" t="str">
            <v>Ukraine2023</v>
          </cell>
          <cell r="D2449" t="str">
            <v>Ukraine</v>
          </cell>
          <cell r="E2449">
            <v>2023</v>
          </cell>
          <cell r="F2449">
            <v>0.21072800707692754</v>
          </cell>
        </row>
        <row r="2450">
          <cell r="C2450" t="str">
            <v>United Arab Emirates2000</v>
          </cell>
          <cell r="D2450" t="str">
            <v>United Arab Emirates</v>
          </cell>
          <cell r="E2450">
            <v>2000</v>
          </cell>
          <cell r="F2450" t="str">
            <v/>
          </cell>
        </row>
        <row r="2451">
          <cell r="C2451" t="str">
            <v>United Arab Emirates2001</v>
          </cell>
          <cell r="D2451" t="str">
            <v>United Arab Emirates</v>
          </cell>
          <cell r="E2451">
            <v>2001</v>
          </cell>
          <cell r="F2451" t="str">
            <v/>
          </cell>
        </row>
        <row r="2452">
          <cell r="C2452" t="str">
            <v>United Arab Emirates2002</v>
          </cell>
          <cell r="D2452" t="str">
            <v>United Arab Emirates</v>
          </cell>
          <cell r="E2452">
            <v>2002</v>
          </cell>
          <cell r="F2452" t="str">
            <v/>
          </cell>
        </row>
        <row r="2453">
          <cell r="C2453" t="str">
            <v>United Arab Emirates2003</v>
          </cell>
          <cell r="D2453" t="str">
            <v>United Arab Emirates</v>
          </cell>
          <cell r="E2453">
            <v>2003</v>
          </cell>
          <cell r="F2453" t="str">
            <v/>
          </cell>
        </row>
        <row r="2454">
          <cell r="C2454" t="str">
            <v>United Arab Emirates2004</v>
          </cell>
          <cell r="D2454" t="str">
            <v>United Arab Emirates</v>
          </cell>
          <cell r="E2454">
            <v>2004</v>
          </cell>
          <cell r="F2454" t="str">
            <v/>
          </cell>
        </row>
        <row r="2455">
          <cell r="C2455" t="str">
            <v>United Arab Emirates2005</v>
          </cell>
          <cell r="D2455" t="str">
            <v>United Arab Emirates</v>
          </cell>
          <cell r="E2455">
            <v>2005</v>
          </cell>
          <cell r="F2455" t="str">
            <v/>
          </cell>
        </row>
        <row r="2456">
          <cell r="C2456" t="str">
            <v>United Arab Emirates2006</v>
          </cell>
          <cell r="D2456" t="str">
            <v>United Arab Emirates</v>
          </cell>
          <cell r="E2456">
            <v>2006</v>
          </cell>
          <cell r="F2456" t="str">
            <v/>
          </cell>
        </row>
        <row r="2457">
          <cell r="C2457" t="str">
            <v>United Arab Emirates2007</v>
          </cell>
          <cell r="D2457" t="str">
            <v>United Arab Emirates</v>
          </cell>
          <cell r="E2457">
            <v>2007</v>
          </cell>
          <cell r="F2457" t="str">
            <v/>
          </cell>
        </row>
        <row r="2458">
          <cell r="C2458" t="str">
            <v>United Arab Emirates2008</v>
          </cell>
          <cell r="D2458" t="str">
            <v>United Arab Emirates</v>
          </cell>
          <cell r="E2458">
            <v>2008</v>
          </cell>
          <cell r="F2458" t="str">
            <v/>
          </cell>
        </row>
        <row r="2459">
          <cell r="C2459" t="str">
            <v>United Arab Emirates2009</v>
          </cell>
          <cell r="D2459" t="str">
            <v>United Arab Emirates</v>
          </cell>
          <cell r="E2459">
            <v>2009</v>
          </cell>
          <cell r="F2459">
            <v>0.19151618938262932</v>
          </cell>
        </row>
        <row r="2460">
          <cell r="C2460" t="str">
            <v>United Arab Emirates2010</v>
          </cell>
          <cell r="D2460" t="str">
            <v>United Arab Emirates</v>
          </cell>
          <cell r="E2460">
            <v>2010</v>
          </cell>
          <cell r="F2460">
            <v>0.19767529226254646</v>
          </cell>
        </row>
        <row r="2461">
          <cell r="C2461" t="str">
            <v>United Arab Emirates2011</v>
          </cell>
          <cell r="D2461" t="str">
            <v>United Arab Emirates</v>
          </cell>
          <cell r="E2461">
            <v>2011</v>
          </cell>
          <cell r="F2461">
            <v>0.20362533320983742</v>
          </cell>
        </row>
        <row r="2462">
          <cell r="C2462" t="str">
            <v>United Arab Emirates2012</v>
          </cell>
          <cell r="D2462" t="str">
            <v>United Arab Emirates</v>
          </cell>
          <cell r="E2462">
            <v>2012</v>
          </cell>
          <cell r="F2462">
            <v>0.20722715681597831</v>
          </cell>
        </row>
        <row r="2463">
          <cell r="C2463" t="str">
            <v>United Arab Emirates2013</v>
          </cell>
          <cell r="D2463" t="str">
            <v>United Arab Emirates</v>
          </cell>
          <cell r="E2463">
            <v>2013</v>
          </cell>
          <cell r="F2463">
            <v>0.19263892558575083</v>
          </cell>
        </row>
        <row r="2464">
          <cell r="C2464" t="str">
            <v>United Arab Emirates2014</v>
          </cell>
          <cell r="D2464" t="str">
            <v>United Arab Emirates</v>
          </cell>
          <cell r="E2464">
            <v>2014</v>
          </cell>
          <cell r="F2464">
            <v>0.1811264358328831</v>
          </cell>
        </row>
        <row r="2465">
          <cell r="C2465" t="str">
            <v>United Arab Emirates2015</v>
          </cell>
          <cell r="D2465" t="str">
            <v>United Arab Emirates</v>
          </cell>
          <cell r="E2465">
            <v>2015</v>
          </cell>
          <cell r="F2465">
            <v>0.18300625158694869</v>
          </cell>
        </row>
        <row r="2466">
          <cell r="C2466" t="str">
            <v>United Arab Emirates2016</v>
          </cell>
          <cell r="D2466" t="str">
            <v>United Arab Emirates</v>
          </cell>
          <cell r="E2466">
            <v>2016</v>
          </cell>
          <cell r="F2466">
            <v>0.18906186804580752</v>
          </cell>
        </row>
        <row r="2467">
          <cell r="C2467" t="str">
            <v>United Arab Emirates2017</v>
          </cell>
          <cell r="D2467" t="str">
            <v>United Arab Emirates</v>
          </cell>
          <cell r="E2467">
            <v>2017</v>
          </cell>
          <cell r="F2467">
            <v>0.18096862307990375</v>
          </cell>
        </row>
        <row r="2468">
          <cell r="C2468" t="str">
            <v>United Arab Emirates2018</v>
          </cell>
          <cell r="D2468" t="str">
            <v>United Arab Emirates</v>
          </cell>
          <cell r="E2468">
            <v>2018</v>
          </cell>
          <cell r="F2468">
            <v>0.17544961990414873</v>
          </cell>
        </row>
        <row r="2469">
          <cell r="C2469" t="str">
            <v>United Arab Emirates2019</v>
          </cell>
          <cell r="D2469" t="str">
            <v>United Arab Emirates</v>
          </cell>
          <cell r="E2469">
            <v>2019</v>
          </cell>
          <cell r="F2469">
            <v>0.17693482721263762</v>
          </cell>
        </row>
        <row r="2470">
          <cell r="C2470" t="str">
            <v>United Arab Emirates2020</v>
          </cell>
          <cell r="D2470" t="str">
            <v>United Arab Emirates</v>
          </cell>
          <cell r="E2470">
            <v>2020</v>
          </cell>
          <cell r="F2470">
            <v>0.18144492751052943</v>
          </cell>
        </row>
        <row r="2471">
          <cell r="C2471" t="str">
            <v>United Arab Emirates2021</v>
          </cell>
          <cell r="D2471" t="str">
            <v>United Arab Emirates</v>
          </cell>
          <cell r="E2471">
            <v>2021</v>
          </cell>
          <cell r="F2471">
            <v>0.17125157659289827</v>
          </cell>
        </row>
        <row r="2472">
          <cell r="C2472" t="str">
            <v>United Arab Emirates2022</v>
          </cell>
          <cell r="D2472" t="str">
            <v>United Arab Emirates</v>
          </cell>
          <cell r="E2472">
            <v>2022</v>
          </cell>
          <cell r="F2472">
            <v>0.17385813781398604</v>
          </cell>
        </row>
        <row r="2473">
          <cell r="C2473" t="str">
            <v>United Arab Emirates2023</v>
          </cell>
          <cell r="D2473" t="str">
            <v>United Arab Emirates</v>
          </cell>
          <cell r="E2473">
            <v>2023</v>
          </cell>
          <cell r="F2473">
            <v>0.17922507430383341</v>
          </cell>
        </row>
        <row r="2474">
          <cell r="C2474" t="str">
            <v>United Kingdom2000</v>
          </cell>
          <cell r="D2474" t="str">
            <v>United Kingdom</v>
          </cell>
          <cell r="E2474">
            <v>2000</v>
          </cell>
          <cell r="F2474" t="str">
            <v/>
          </cell>
        </row>
        <row r="2475">
          <cell r="C2475" t="str">
            <v>United Kingdom2001</v>
          </cell>
          <cell r="D2475" t="str">
            <v>United Kingdom</v>
          </cell>
          <cell r="E2475">
            <v>2001</v>
          </cell>
          <cell r="F2475" t="str">
            <v/>
          </cell>
        </row>
        <row r="2476">
          <cell r="C2476" t="str">
            <v>United Kingdom2002</v>
          </cell>
          <cell r="D2476" t="str">
            <v>United Kingdom</v>
          </cell>
          <cell r="E2476">
            <v>2002</v>
          </cell>
          <cell r="F2476" t="str">
            <v/>
          </cell>
        </row>
        <row r="2477">
          <cell r="C2477" t="str">
            <v>United Kingdom2003</v>
          </cell>
          <cell r="D2477" t="str">
            <v>United Kingdom</v>
          </cell>
          <cell r="E2477">
            <v>2003</v>
          </cell>
          <cell r="F2477" t="str">
            <v/>
          </cell>
        </row>
        <row r="2478">
          <cell r="C2478" t="str">
            <v>United Kingdom2004</v>
          </cell>
          <cell r="D2478" t="str">
            <v>United Kingdom</v>
          </cell>
          <cell r="E2478">
            <v>2004</v>
          </cell>
          <cell r="F2478" t="str">
            <v/>
          </cell>
        </row>
        <row r="2479">
          <cell r="C2479" t="str">
            <v>United Kingdom2005</v>
          </cell>
          <cell r="D2479" t="str">
            <v>United Kingdom</v>
          </cell>
          <cell r="E2479">
            <v>2005</v>
          </cell>
          <cell r="F2479">
            <v>0.12760403627709183</v>
          </cell>
        </row>
        <row r="2480">
          <cell r="C2480" t="str">
            <v>United Kingdom2006</v>
          </cell>
          <cell r="D2480" t="str">
            <v>United Kingdom</v>
          </cell>
          <cell r="E2480">
            <v>2006</v>
          </cell>
          <cell r="F2480" t="str">
            <v/>
          </cell>
        </row>
        <row r="2481">
          <cell r="C2481" t="str">
            <v>United Kingdom2007</v>
          </cell>
          <cell r="D2481" t="str">
            <v>United Kingdom</v>
          </cell>
          <cell r="E2481">
            <v>2007</v>
          </cell>
          <cell r="F2481" t="str">
            <v/>
          </cell>
        </row>
        <row r="2482">
          <cell r="C2482" t="str">
            <v>United Kingdom2008</v>
          </cell>
          <cell r="D2482" t="str">
            <v>United Kingdom</v>
          </cell>
          <cell r="E2482">
            <v>2008</v>
          </cell>
          <cell r="F2482">
            <v>0.12918385676144425</v>
          </cell>
        </row>
        <row r="2483">
          <cell r="C2483" t="str">
            <v>United Kingdom2009</v>
          </cell>
          <cell r="D2483" t="str">
            <v>United Kingdom</v>
          </cell>
          <cell r="E2483">
            <v>2009</v>
          </cell>
          <cell r="F2483">
            <v>0.14800380970626495</v>
          </cell>
        </row>
        <row r="2484">
          <cell r="C2484" t="str">
            <v>United Kingdom2010</v>
          </cell>
          <cell r="D2484" t="str">
            <v>United Kingdom</v>
          </cell>
          <cell r="E2484">
            <v>2010</v>
          </cell>
          <cell r="F2484">
            <v>0.15885847132812783</v>
          </cell>
        </row>
        <row r="2485">
          <cell r="C2485" t="str">
            <v>United Kingdom2011</v>
          </cell>
          <cell r="D2485" t="str">
            <v>United Kingdom</v>
          </cell>
          <cell r="E2485">
            <v>2011</v>
          </cell>
          <cell r="F2485">
            <v>0.1573169799697543</v>
          </cell>
        </row>
        <row r="2486">
          <cell r="C2486" t="str">
            <v>United Kingdom2012</v>
          </cell>
          <cell r="D2486" t="str">
            <v>United Kingdom</v>
          </cell>
          <cell r="E2486">
            <v>2012</v>
          </cell>
          <cell r="F2486">
            <v>0.17067639677788585</v>
          </cell>
        </row>
        <row r="2487">
          <cell r="C2487" t="str">
            <v>United Kingdom2013</v>
          </cell>
          <cell r="D2487" t="str">
            <v>United Kingdom</v>
          </cell>
          <cell r="E2487">
            <v>2013</v>
          </cell>
          <cell r="F2487">
            <v>0.19614216929179268</v>
          </cell>
        </row>
        <row r="2488">
          <cell r="C2488" t="str">
            <v>United Kingdom2014</v>
          </cell>
          <cell r="D2488" t="str">
            <v>United Kingdom</v>
          </cell>
          <cell r="E2488">
            <v>2014</v>
          </cell>
          <cell r="F2488">
            <v>0.17316619933038857</v>
          </cell>
        </row>
        <row r="2489">
          <cell r="C2489" t="str">
            <v>United Kingdom2015</v>
          </cell>
          <cell r="D2489" t="str">
            <v>United Kingdom</v>
          </cell>
          <cell r="E2489">
            <v>2015</v>
          </cell>
          <cell r="F2489">
            <v>0.19610969055563415</v>
          </cell>
        </row>
        <row r="2490">
          <cell r="C2490" t="str">
            <v>United Kingdom2016</v>
          </cell>
          <cell r="D2490" t="str">
            <v>United Kingdom</v>
          </cell>
          <cell r="E2490">
            <v>2016</v>
          </cell>
          <cell r="F2490">
            <v>0.20635536070436092</v>
          </cell>
        </row>
        <row r="2491">
          <cell r="C2491" t="str">
            <v>United Kingdom2017</v>
          </cell>
          <cell r="D2491" t="str">
            <v>United Kingdom</v>
          </cell>
          <cell r="E2491">
            <v>2017</v>
          </cell>
          <cell r="F2491">
            <v>0.20694281824134697</v>
          </cell>
        </row>
        <row r="2492">
          <cell r="C2492" t="str">
            <v>United Kingdom2018</v>
          </cell>
          <cell r="D2492" t="str">
            <v>United Kingdom</v>
          </cell>
          <cell r="E2492">
            <v>2018</v>
          </cell>
          <cell r="F2492">
            <v>0.21389609389145992</v>
          </cell>
        </row>
        <row r="2493">
          <cell r="C2493" t="str">
            <v>United Kingdom2019</v>
          </cell>
          <cell r="D2493" t="str">
            <v>United Kingdom</v>
          </cell>
          <cell r="E2493">
            <v>2019</v>
          </cell>
          <cell r="F2493">
            <v>0.21251137383752761</v>
          </cell>
        </row>
        <row r="2494">
          <cell r="C2494" t="str">
            <v>United Kingdom2020</v>
          </cell>
          <cell r="D2494" t="str">
            <v>United Kingdom</v>
          </cell>
          <cell r="E2494">
            <v>2020</v>
          </cell>
          <cell r="F2494">
            <v>0.21607460897622366</v>
          </cell>
        </row>
        <row r="2495">
          <cell r="C2495" t="str">
            <v>United Kingdom2021</v>
          </cell>
          <cell r="D2495" t="str">
            <v>United Kingdom</v>
          </cell>
          <cell r="E2495">
            <v>2021</v>
          </cell>
          <cell r="F2495">
            <v>0.22050750374507108</v>
          </cell>
        </row>
        <row r="2496">
          <cell r="C2496" t="str">
            <v>United Kingdom2022</v>
          </cell>
          <cell r="D2496" t="str">
            <v>United Kingdom</v>
          </cell>
          <cell r="E2496">
            <v>2022</v>
          </cell>
          <cell r="F2496">
            <v>0.21433451562801339</v>
          </cell>
        </row>
        <row r="2497">
          <cell r="C2497" t="str">
            <v>United Kingdom2023</v>
          </cell>
          <cell r="D2497" t="str">
            <v>United Kingdom</v>
          </cell>
          <cell r="E2497">
            <v>2023</v>
          </cell>
          <cell r="F2497">
            <v>0.21265978790009429</v>
          </cell>
        </row>
        <row r="2498">
          <cell r="C2498" t="str">
            <v>Uruguay2000</v>
          </cell>
          <cell r="D2498" t="str">
            <v>Uruguay</v>
          </cell>
          <cell r="E2498">
            <v>2000</v>
          </cell>
          <cell r="F2498" t="str">
            <v/>
          </cell>
        </row>
        <row r="2499">
          <cell r="C2499" t="str">
            <v>Uruguay2001</v>
          </cell>
          <cell r="D2499" t="str">
            <v>Uruguay</v>
          </cell>
          <cell r="E2499">
            <v>2001</v>
          </cell>
          <cell r="F2499" t="str">
            <v/>
          </cell>
        </row>
        <row r="2500">
          <cell r="C2500" t="str">
            <v>Uruguay2002</v>
          </cell>
          <cell r="D2500" t="str">
            <v>Uruguay</v>
          </cell>
          <cell r="E2500">
            <v>2002</v>
          </cell>
          <cell r="F2500" t="str">
            <v/>
          </cell>
        </row>
        <row r="2501">
          <cell r="C2501" t="str">
            <v>Uruguay2003</v>
          </cell>
          <cell r="D2501" t="str">
            <v>Uruguay</v>
          </cell>
          <cell r="E2501">
            <v>2003</v>
          </cell>
          <cell r="F2501" t="str">
            <v/>
          </cell>
        </row>
        <row r="2502">
          <cell r="C2502" t="str">
            <v>Uruguay2004</v>
          </cell>
          <cell r="D2502" t="str">
            <v>Uruguay</v>
          </cell>
          <cell r="E2502">
            <v>2004</v>
          </cell>
          <cell r="F2502" t="str">
            <v/>
          </cell>
        </row>
        <row r="2503">
          <cell r="C2503" t="str">
            <v>Uruguay2005</v>
          </cell>
          <cell r="D2503" t="str">
            <v>Uruguay</v>
          </cell>
          <cell r="E2503">
            <v>2005</v>
          </cell>
          <cell r="F2503" t="str">
            <v/>
          </cell>
        </row>
        <row r="2504">
          <cell r="C2504" t="str">
            <v>Uruguay2006</v>
          </cell>
          <cell r="D2504" t="str">
            <v>Uruguay</v>
          </cell>
          <cell r="E2504">
            <v>2006</v>
          </cell>
          <cell r="F2504" t="str">
            <v/>
          </cell>
        </row>
        <row r="2505">
          <cell r="C2505" t="str">
            <v>Uruguay2007</v>
          </cell>
          <cell r="D2505" t="str">
            <v>Uruguay</v>
          </cell>
          <cell r="E2505">
            <v>2007</v>
          </cell>
          <cell r="F2505" t="str">
            <v/>
          </cell>
        </row>
        <row r="2506">
          <cell r="C2506" t="str">
            <v>Uruguay2008</v>
          </cell>
          <cell r="D2506" t="str">
            <v>Uruguay</v>
          </cell>
          <cell r="E2506">
            <v>2008</v>
          </cell>
          <cell r="F2506" t="str">
            <v/>
          </cell>
        </row>
        <row r="2507">
          <cell r="C2507" t="str">
            <v>Uruguay2009</v>
          </cell>
          <cell r="D2507" t="str">
            <v>Uruguay</v>
          </cell>
          <cell r="E2507">
            <v>2009</v>
          </cell>
          <cell r="F2507" t="str">
            <v/>
          </cell>
        </row>
        <row r="2508">
          <cell r="C2508" t="str">
            <v>Uruguay2010</v>
          </cell>
          <cell r="D2508" t="str">
            <v>Uruguay</v>
          </cell>
          <cell r="E2508">
            <v>2010</v>
          </cell>
          <cell r="F2508" t="str">
            <v/>
          </cell>
        </row>
        <row r="2509">
          <cell r="C2509" t="str">
            <v>Uruguay2011</v>
          </cell>
          <cell r="D2509" t="str">
            <v>Uruguay</v>
          </cell>
          <cell r="E2509">
            <v>2011</v>
          </cell>
          <cell r="F2509" t="str">
            <v/>
          </cell>
        </row>
        <row r="2510">
          <cell r="C2510" t="str">
            <v>Uruguay2012</v>
          </cell>
          <cell r="D2510" t="str">
            <v>Uruguay</v>
          </cell>
          <cell r="E2510">
            <v>2012</v>
          </cell>
          <cell r="F2510" t="str">
            <v/>
          </cell>
        </row>
        <row r="2511">
          <cell r="C2511" t="str">
            <v>Uruguay2013</v>
          </cell>
          <cell r="D2511" t="str">
            <v>Uruguay</v>
          </cell>
          <cell r="E2511">
            <v>2013</v>
          </cell>
          <cell r="F2511" t="str">
            <v/>
          </cell>
        </row>
        <row r="2512">
          <cell r="C2512" t="str">
            <v>Uruguay2014</v>
          </cell>
          <cell r="D2512" t="str">
            <v>Uruguay</v>
          </cell>
          <cell r="E2512">
            <v>2014</v>
          </cell>
          <cell r="F2512" t="str">
            <v/>
          </cell>
        </row>
        <row r="2513">
          <cell r="C2513" t="str">
            <v>Uruguay2015</v>
          </cell>
          <cell r="D2513" t="str">
            <v>Uruguay</v>
          </cell>
          <cell r="E2513">
            <v>2015</v>
          </cell>
          <cell r="F2513">
            <v>0.1264373867095821</v>
          </cell>
        </row>
        <row r="2514">
          <cell r="C2514" t="str">
            <v>Uruguay2016</v>
          </cell>
          <cell r="D2514" t="str">
            <v>Uruguay</v>
          </cell>
          <cell r="E2514">
            <v>2016</v>
          </cell>
          <cell r="F2514">
            <v>0.1417763079834661</v>
          </cell>
        </row>
        <row r="2515">
          <cell r="C2515" t="str">
            <v>Uruguay2017</v>
          </cell>
          <cell r="D2515" t="str">
            <v>Uruguay</v>
          </cell>
          <cell r="E2515">
            <v>2017</v>
          </cell>
          <cell r="F2515">
            <v>0.15557745372460977</v>
          </cell>
        </row>
        <row r="2516">
          <cell r="C2516" t="str">
            <v>Uruguay2018</v>
          </cell>
          <cell r="D2516" t="str">
            <v>Uruguay</v>
          </cell>
          <cell r="E2516">
            <v>2018</v>
          </cell>
          <cell r="F2516">
            <v>0.16621288397557607</v>
          </cell>
        </row>
        <row r="2517">
          <cell r="C2517" t="str">
            <v>Uruguay2019</v>
          </cell>
          <cell r="D2517" t="str">
            <v>Uruguay</v>
          </cell>
          <cell r="E2517">
            <v>2019</v>
          </cell>
          <cell r="F2517">
            <v>0.16774034041007818</v>
          </cell>
        </row>
        <row r="2518">
          <cell r="C2518" t="str">
            <v>Uruguay2020</v>
          </cell>
          <cell r="D2518" t="str">
            <v>Uruguay</v>
          </cell>
          <cell r="E2518">
            <v>2020</v>
          </cell>
          <cell r="F2518">
            <v>0.17708311025511242</v>
          </cell>
        </row>
        <row r="2519">
          <cell r="C2519" t="str">
            <v>Uruguay2021</v>
          </cell>
          <cell r="D2519" t="str">
            <v>Uruguay</v>
          </cell>
          <cell r="E2519">
            <v>2021</v>
          </cell>
          <cell r="F2519">
            <v>0.16337384293693991</v>
          </cell>
        </row>
        <row r="2520">
          <cell r="C2520" t="str">
            <v>Uruguay2022</v>
          </cell>
          <cell r="D2520" t="str">
            <v>Uruguay</v>
          </cell>
          <cell r="E2520">
            <v>2022</v>
          </cell>
          <cell r="F2520">
            <v>0.16857344656515361</v>
          </cell>
        </row>
        <row r="2521">
          <cell r="C2521" t="str">
            <v>Uruguay2023</v>
          </cell>
          <cell r="D2521" t="str">
            <v>Uruguay</v>
          </cell>
          <cell r="E2521">
            <v>2023</v>
          </cell>
          <cell r="F2521">
            <v>0.16983429944967532</v>
          </cell>
        </row>
        <row r="2522">
          <cell r="C2522" t="str">
            <v>Uzbekistan, Rep. of2000</v>
          </cell>
          <cell r="D2522" t="str">
            <v>Uzbekistan, Rep. of</v>
          </cell>
          <cell r="E2522">
            <v>2000</v>
          </cell>
          <cell r="F2522" t="str">
            <v/>
          </cell>
        </row>
        <row r="2523">
          <cell r="C2523" t="str">
            <v>Uzbekistan, Rep. of2001</v>
          </cell>
          <cell r="D2523" t="str">
            <v>Uzbekistan, Rep. of</v>
          </cell>
          <cell r="E2523">
            <v>2001</v>
          </cell>
          <cell r="F2523" t="str">
            <v/>
          </cell>
        </row>
        <row r="2524">
          <cell r="C2524" t="str">
            <v>Uzbekistan, Rep. of2002</v>
          </cell>
          <cell r="D2524" t="str">
            <v>Uzbekistan, Rep. of</v>
          </cell>
          <cell r="E2524">
            <v>2002</v>
          </cell>
          <cell r="F2524" t="str">
            <v/>
          </cell>
        </row>
        <row r="2525">
          <cell r="C2525" t="str">
            <v>Uzbekistan, Rep. of2003</v>
          </cell>
          <cell r="D2525" t="str">
            <v>Uzbekistan, Rep. of</v>
          </cell>
          <cell r="E2525">
            <v>2003</v>
          </cell>
          <cell r="F2525" t="str">
            <v/>
          </cell>
        </row>
        <row r="2526">
          <cell r="C2526" t="str">
            <v>Uzbekistan, Rep. of2004</v>
          </cell>
          <cell r="D2526" t="str">
            <v>Uzbekistan, Rep. of</v>
          </cell>
          <cell r="E2526">
            <v>2004</v>
          </cell>
          <cell r="F2526" t="str">
            <v/>
          </cell>
        </row>
        <row r="2527">
          <cell r="C2527" t="str">
            <v>Uzbekistan, Rep. of2005</v>
          </cell>
          <cell r="D2527" t="str">
            <v>Uzbekistan, Rep. of</v>
          </cell>
          <cell r="E2527">
            <v>2005</v>
          </cell>
          <cell r="F2527" t="str">
            <v/>
          </cell>
        </row>
        <row r="2528">
          <cell r="C2528" t="str">
            <v>Uzbekistan, Rep. of2006</v>
          </cell>
          <cell r="D2528" t="str">
            <v>Uzbekistan, Rep. of</v>
          </cell>
          <cell r="E2528">
            <v>2006</v>
          </cell>
          <cell r="F2528" t="str">
            <v/>
          </cell>
        </row>
        <row r="2529">
          <cell r="C2529" t="str">
            <v>Uzbekistan, Rep. of2007</v>
          </cell>
          <cell r="D2529" t="str">
            <v>Uzbekistan, Rep. of</v>
          </cell>
          <cell r="E2529">
            <v>2007</v>
          </cell>
          <cell r="F2529" t="str">
            <v/>
          </cell>
        </row>
        <row r="2530">
          <cell r="C2530" t="str">
            <v>Uzbekistan, Rep. of2008</v>
          </cell>
          <cell r="D2530" t="str">
            <v>Uzbekistan, Rep. of</v>
          </cell>
          <cell r="E2530">
            <v>2008</v>
          </cell>
          <cell r="F2530" t="str">
            <v/>
          </cell>
        </row>
        <row r="2531">
          <cell r="C2531" t="str">
            <v>Uzbekistan, Rep. of2009</v>
          </cell>
          <cell r="D2531" t="str">
            <v>Uzbekistan, Rep. of</v>
          </cell>
          <cell r="E2531">
            <v>2009</v>
          </cell>
          <cell r="F2531" t="str">
            <v/>
          </cell>
        </row>
        <row r="2532">
          <cell r="C2532" t="str">
            <v>Uzbekistan, Rep. of2010</v>
          </cell>
          <cell r="D2532" t="str">
            <v>Uzbekistan, Rep. of</v>
          </cell>
          <cell r="E2532">
            <v>2010</v>
          </cell>
          <cell r="F2532">
            <v>0.23432044689900336</v>
          </cell>
        </row>
        <row r="2533">
          <cell r="C2533" t="str">
            <v>Uzbekistan, Rep. of2011</v>
          </cell>
          <cell r="D2533" t="str">
            <v>Uzbekistan, Rep. of</v>
          </cell>
          <cell r="E2533">
            <v>2011</v>
          </cell>
          <cell r="F2533">
            <v>0.24225234282695005</v>
          </cell>
        </row>
        <row r="2534">
          <cell r="C2534" t="str">
            <v>Uzbekistan, Rep. of2012</v>
          </cell>
          <cell r="D2534" t="str">
            <v>Uzbekistan, Rep. of</v>
          </cell>
          <cell r="E2534">
            <v>2012</v>
          </cell>
          <cell r="F2534">
            <v>0.18250065879184793</v>
          </cell>
        </row>
        <row r="2535">
          <cell r="C2535" t="str">
            <v>Uzbekistan, Rep. of2013</v>
          </cell>
          <cell r="D2535" t="str">
            <v>Uzbekistan, Rep. of</v>
          </cell>
          <cell r="E2535">
            <v>2013</v>
          </cell>
          <cell r="F2535">
            <v>0.16689354617819177</v>
          </cell>
        </row>
        <row r="2536">
          <cell r="C2536" t="str">
            <v>Uzbekistan, Rep. of2014</v>
          </cell>
          <cell r="D2536" t="str">
            <v>Uzbekistan, Rep. of</v>
          </cell>
          <cell r="E2536">
            <v>2014</v>
          </cell>
          <cell r="F2536">
            <v>0.17517437577823294</v>
          </cell>
        </row>
        <row r="2537">
          <cell r="C2537" t="str">
            <v>Uzbekistan, Rep. of2015</v>
          </cell>
          <cell r="D2537" t="str">
            <v>Uzbekistan, Rep. of</v>
          </cell>
          <cell r="E2537">
            <v>2015</v>
          </cell>
          <cell r="F2537">
            <v>0.14724960936221701</v>
          </cell>
        </row>
        <row r="2538">
          <cell r="C2538" t="str">
            <v>Uzbekistan, Rep. of2016</v>
          </cell>
          <cell r="D2538" t="str">
            <v>Uzbekistan, Rep. of</v>
          </cell>
          <cell r="E2538">
            <v>2016</v>
          </cell>
          <cell r="F2538">
            <v>0.14727528893699185</v>
          </cell>
        </row>
        <row r="2539">
          <cell r="C2539" t="str">
            <v>Uzbekistan, Rep. of2017</v>
          </cell>
          <cell r="D2539" t="str">
            <v>Uzbekistan, Rep. of</v>
          </cell>
          <cell r="E2539">
            <v>2017</v>
          </cell>
          <cell r="F2539">
            <v>0.18770634806649966</v>
          </cell>
        </row>
        <row r="2540">
          <cell r="C2540" t="str">
            <v>Uzbekistan, Rep. of2018</v>
          </cell>
          <cell r="D2540" t="str">
            <v>Uzbekistan, Rep. of</v>
          </cell>
          <cell r="E2540">
            <v>2018</v>
          </cell>
          <cell r="F2540">
            <v>0.15636479270063067</v>
          </cell>
        </row>
        <row r="2541">
          <cell r="C2541" t="str">
            <v>Uzbekistan, Rep. of2019</v>
          </cell>
          <cell r="D2541" t="str">
            <v>Uzbekistan, Rep. of</v>
          </cell>
          <cell r="E2541">
            <v>2019</v>
          </cell>
          <cell r="F2541">
            <v>0.23523360278844019</v>
          </cell>
        </row>
        <row r="2542">
          <cell r="C2542" t="str">
            <v>Uzbekistan, Rep. of2020</v>
          </cell>
          <cell r="D2542" t="str">
            <v>Uzbekistan, Rep. of</v>
          </cell>
          <cell r="E2542">
            <v>2020</v>
          </cell>
          <cell r="F2542">
            <v>0.18359278869359494</v>
          </cell>
        </row>
        <row r="2543">
          <cell r="C2543" t="str">
            <v>Uzbekistan, Rep. of2021</v>
          </cell>
          <cell r="D2543" t="str">
            <v>Uzbekistan, Rep. of</v>
          </cell>
          <cell r="E2543">
            <v>2021</v>
          </cell>
          <cell r="F2543">
            <v>0.1749943401090534</v>
          </cell>
        </row>
        <row r="2544">
          <cell r="C2544" t="str">
            <v>Uzbekistan, Rep. of2022</v>
          </cell>
          <cell r="D2544" t="str">
            <v>Uzbekistan, Rep. of</v>
          </cell>
          <cell r="E2544">
            <v>2022</v>
          </cell>
          <cell r="F2544">
            <v>0.17823308700188825</v>
          </cell>
        </row>
        <row r="2545">
          <cell r="C2545" t="str">
            <v>Uzbekistan, Rep. of2023</v>
          </cell>
          <cell r="D2545" t="str">
            <v>Uzbekistan, Rep. of</v>
          </cell>
          <cell r="E2545">
            <v>2023</v>
          </cell>
          <cell r="F2545">
            <v>0.17537115415739823</v>
          </cell>
        </row>
        <row r="2546">
          <cell r="C2546" t="str">
            <v>Vanuatu2000</v>
          </cell>
          <cell r="D2546" t="str">
            <v>Vanuatu</v>
          </cell>
          <cell r="E2546">
            <v>2000</v>
          </cell>
          <cell r="F2546" t="str">
            <v/>
          </cell>
        </row>
        <row r="2547">
          <cell r="C2547" t="str">
            <v>Vanuatu2001</v>
          </cell>
          <cell r="D2547" t="str">
            <v>Vanuatu</v>
          </cell>
          <cell r="E2547">
            <v>2001</v>
          </cell>
          <cell r="F2547" t="str">
            <v/>
          </cell>
        </row>
        <row r="2548">
          <cell r="C2548" t="str">
            <v>Vanuatu2002</v>
          </cell>
          <cell r="D2548" t="str">
            <v>Vanuatu</v>
          </cell>
          <cell r="E2548">
            <v>2002</v>
          </cell>
          <cell r="F2548" t="str">
            <v/>
          </cell>
        </row>
        <row r="2549">
          <cell r="C2549" t="str">
            <v>Vanuatu2003</v>
          </cell>
          <cell r="D2549" t="str">
            <v>Vanuatu</v>
          </cell>
          <cell r="E2549">
            <v>2003</v>
          </cell>
          <cell r="F2549" t="str">
            <v/>
          </cell>
        </row>
        <row r="2550">
          <cell r="C2550" t="str">
            <v>Vanuatu2004</v>
          </cell>
          <cell r="D2550" t="str">
            <v>Vanuatu</v>
          </cell>
          <cell r="E2550">
            <v>2004</v>
          </cell>
          <cell r="F2550" t="str">
            <v/>
          </cell>
        </row>
        <row r="2551">
          <cell r="C2551" t="str">
            <v>Vanuatu2005</v>
          </cell>
          <cell r="D2551" t="str">
            <v>Vanuatu</v>
          </cell>
          <cell r="E2551">
            <v>2005</v>
          </cell>
          <cell r="F2551" t="str">
            <v/>
          </cell>
        </row>
        <row r="2552">
          <cell r="C2552" t="str">
            <v>Vanuatu2006</v>
          </cell>
          <cell r="D2552" t="str">
            <v>Vanuatu</v>
          </cell>
          <cell r="E2552">
            <v>2006</v>
          </cell>
          <cell r="F2552" t="str">
            <v/>
          </cell>
        </row>
        <row r="2553">
          <cell r="C2553" t="str">
            <v>Vanuatu2007</v>
          </cell>
          <cell r="D2553" t="str">
            <v>Vanuatu</v>
          </cell>
          <cell r="E2553">
            <v>2007</v>
          </cell>
          <cell r="F2553" t="str">
            <v/>
          </cell>
        </row>
        <row r="2554">
          <cell r="C2554" t="str">
            <v>Vanuatu2008</v>
          </cell>
          <cell r="D2554" t="str">
            <v>Vanuatu</v>
          </cell>
          <cell r="E2554">
            <v>2008</v>
          </cell>
          <cell r="F2554" t="str">
            <v/>
          </cell>
        </row>
        <row r="2555">
          <cell r="C2555" t="str">
            <v>Vanuatu2009</v>
          </cell>
          <cell r="D2555" t="str">
            <v>Vanuatu</v>
          </cell>
          <cell r="E2555">
            <v>2009</v>
          </cell>
          <cell r="F2555" t="str">
            <v/>
          </cell>
        </row>
        <row r="2556">
          <cell r="C2556" t="str">
            <v>Vanuatu2010</v>
          </cell>
          <cell r="D2556" t="str">
            <v>Vanuatu</v>
          </cell>
          <cell r="E2556">
            <v>2010</v>
          </cell>
          <cell r="F2556">
            <v>0.24700815714478094</v>
          </cell>
        </row>
        <row r="2557">
          <cell r="C2557" t="str">
            <v>Vanuatu2011</v>
          </cell>
          <cell r="D2557" t="str">
            <v>Vanuatu</v>
          </cell>
          <cell r="E2557">
            <v>2011</v>
          </cell>
          <cell r="F2557">
            <v>0.17700659077707662</v>
          </cell>
        </row>
        <row r="2558">
          <cell r="C2558" t="str">
            <v>Vanuatu2012</v>
          </cell>
          <cell r="D2558" t="str">
            <v>Vanuatu</v>
          </cell>
          <cell r="E2558">
            <v>2012</v>
          </cell>
          <cell r="F2558">
            <v>0.18786023440005528</v>
          </cell>
        </row>
        <row r="2559">
          <cell r="C2559" t="str">
            <v>Vanuatu2013</v>
          </cell>
          <cell r="D2559" t="str">
            <v>Vanuatu</v>
          </cell>
          <cell r="E2559">
            <v>2013</v>
          </cell>
          <cell r="F2559">
            <v>0.23769012648583468</v>
          </cell>
        </row>
        <row r="2560">
          <cell r="C2560" t="str">
            <v>Vanuatu2014</v>
          </cell>
          <cell r="D2560" t="str">
            <v>Vanuatu</v>
          </cell>
          <cell r="E2560">
            <v>2014</v>
          </cell>
          <cell r="F2560">
            <v>0.23145839717054748</v>
          </cell>
        </row>
        <row r="2561">
          <cell r="C2561" t="str">
            <v>Vanuatu2015</v>
          </cell>
          <cell r="D2561" t="str">
            <v>Vanuatu</v>
          </cell>
          <cell r="E2561">
            <v>2015</v>
          </cell>
          <cell r="F2561">
            <v>0.2163528183130522</v>
          </cell>
        </row>
        <row r="2562">
          <cell r="C2562" t="str">
            <v>Vanuatu2016</v>
          </cell>
          <cell r="D2562" t="str">
            <v>Vanuatu</v>
          </cell>
          <cell r="E2562">
            <v>2016</v>
          </cell>
          <cell r="F2562">
            <v>0.19418950921716138</v>
          </cell>
        </row>
        <row r="2563">
          <cell r="C2563" t="str">
            <v>Vanuatu2017</v>
          </cell>
          <cell r="D2563" t="str">
            <v>Vanuatu</v>
          </cell>
          <cell r="E2563">
            <v>2017</v>
          </cell>
          <cell r="F2563">
            <v>0.17903500083638832</v>
          </cell>
        </row>
        <row r="2564">
          <cell r="C2564" t="str">
            <v>Vanuatu2018</v>
          </cell>
          <cell r="D2564" t="str">
            <v>Vanuatu</v>
          </cell>
          <cell r="E2564">
            <v>2018</v>
          </cell>
          <cell r="F2564" t="str">
            <v/>
          </cell>
        </row>
        <row r="2565">
          <cell r="C2565" t="str">
            <v>Vanuatu2019</v>
          </cell>
          <cell r="D2565" t="str">
            <v>Vanuatu</v>
          </cell>
          <cell r="E2565">
            <v>2019</v>
          </cell>
          <cell r="F2565" t="str">
            <v/>
          </cell>
        </row>
        <row r="2566">
          <cell r="C2566" t="str">
            <v>Vanuatu2020</v>
          </cell>
          <cell r="D2566" t="str">
            <v>Vanuatu</v>
          </cell>
          <cell r="E2566">
            <v>2020</v>
          </cell>
          <cell r="F2566" t="str">
            <v/>
          </cell>
        </row>
        <row r="2567">
          <cell r="C2567" t="str">
            <v>Vanuatu2021</v>
          </cell>
          <cell r="D2567" t="str">
            <v>Vanuatu</v>
          </cell>
          <cell r="E2567">
            <v>2021</v>
          </cell>
          <cell r="F2567" t="str">
            <v/>
          </cell>
        </row>
        <row r="2568">
          <cell r="C2568" t="str">
            <v>Vanuatu2022</v>
          </cell>
          <cell r="D2568" t="str">
            <v>Vanuatu</v>
          </cell>
          <cell r="E2568">
            <v>2022</v>
          </cell>
          <cell r="F2568" t="str">
            <v/>
          </cell>
        </row>
        <row r="2569">
          <cell r="C2569" t="str">
            <v>Vanuatu2023</v>
          </cell>
          <cell r="D2569" t="str">
            <v>Vanuatu</v>
          </cell>
          <cell r="E2569">
            <v>2023</v>
          </cell>
          <cell r="F2569" t="str">
            <v/>
          </cell>
        </row>
        <row r="2570">
          <cell r="C2570" t="str">
            <v>Vietnam2000</v>
          </cell>
          <cell r="D2570" t="str">
            <v>Vietnam</v>
          </cell>
          <cell r="E2570">
            <v>2000</v>
          </cell>
          <cell r="F2570" t="str">
            <v/>
          </cell>
        </row>
        <row r="2571">
          <cell r="C2571" t="str">
            <v>Vietnam2001</v>
          </cell>
          <cell r="D2571" t="str">
            <v>Vietnam</v>
          </cell>
          <cell r="E2571">
            <v>2001</v>
          </cell>
          <cell r="F2571" t="str">
            <v/>
          </cell>
        </row>
        <row r="2572">
          <cell r="C2572" t="str">
            <v>Vietnam2002</v>
          </cell>
          <cell r="D2572" t="str">
            <v>Vietnam</v>
          </cell>
          <cell r="E2572">
            <v>2002</v>
          </cell>
          <cell r="F2572" t="str">
            <v/>
          </cell>
        </row>
        <row r="2573">
          <cell r="C2573" t="str">
            <v>Vietnam2003</v>
          </cell>
          <cell r="D2573" t="str">
            <v>Vietnam</v>
          </cell>
          <cell r="E2573">
            <v>2003</v>
          </cell>
          <cell r="F2573" t="str">
            <v/>
          </cell>
        </row>
        <row r="2574">
          <cell r="C2574" t="str">
            <v>Vietnam2004</v>
          </cell>
          <cell r="D2574" t="str">
            <v>Vietnam</v>
          </cell>
          <cell r="E2574">
            <v>2004</v>
          </cell>
          <cell r="F2574" t="str">
            <v/>
          </cell>
        </row>
        <row r="2575">
          <cell r="C2575" t="str">
            <v>Vietnam2005</v>
          </cell>
          <cell r="D2575" t="str">
            <v>Vietnam</v>
          </cell>
          <cell r="E2575">
            <v>2005</v>
          </cell>
          <cell r="F2575" t="str">
            <v/>
          </cell>
        </row>
        <row r="2576">
          <cell r="C2576" t="str">
            <v>Vietnam2006</v>
          </cell>
          <cell r="D2576" t="str">
            <v>Vietnam</v>
          </cell>
          <cell r="E2576">
            <v>2006</v>
          </cell>
          <cell r="F2576" t="str">
            <v/>
          </cell>
        </row>
        <row r="2577">
          <cell r="C2577" t="str">
            <v>Vietnam2007</v>
          </cell>
          <cell r="D2577" t="str">
            <v>Vietnam</v>
          </cell>
          <cell r="E2577">
            <v>2007</v>
          </cell>
          <cell r="F2577" t="str">
            <v/>
          </cell>
        </row>
        <row r="2578">
          <cell r="C2578" t="str">
            <v>Vietnam2008</v>
          </cell>
          <cell r="D2578" t="str">
            <v>Vietnam</v>
          </cell>
          <cell r="E2578">
            <v>2008</v>
          </cell>
          <cell r="F2578">
            <v>0.13876018527838641</v>
          </cell>
        </row>
        <row r="2579">
          <cell r="C2579" t="str">
            <v>Vietnam2009</v>
          </cell>
          <cell r="D2579" t="str">
            <v>Vietnam</v>
          </cell>
          <cell r="E2579">
            <v>2009</v>
          </cell>
          <cell r="F2579">
            <v>0.12034222094135301</v>
          </cell>
        </row>
        <row r="2580">
          <cell r="C2580" t="str">
            <v>Vietnam2010</v>
          </cell>
          <cell r="D2580" t="str">
            <v>Vietnam</v>
          </cell>
          <cell r="E2580">
            <v>2010</v>
          </cell>
          <cell r="F2580">
            <v>0.11329991949893542</v>
          </cell>
        </row>
        <row r="2581">
          <cell r="C2581" t="str">
            <v>Vietnam2011</v>
          </cell>
          <cell r="D2581" t="str">
            <v>Vietnam</v>
          </cell>
          <cell r="E2581">
            <v>2011</v>
          </cell>
          <cell r="F2581">
            <v>0.12900540155994858</v>
          </cell>
        </row>
        <row r="2582">
          <cell r="C2582" t="str">
            <v>Vietnam2012</v>
          </cell>
          <cell r="D2582" t="str">
            <v>Vietnam</v>
          </cell>
          <cell r="E2582">
            <v>2012</v>
          </cell>
          <cell r="F2582">
            <v>0.11848500734513295</v>
          </cell>
        </row>
        <row r="2583">
          <cell r="C2583" t="str">
            <v>Vietnam2013</v>
          </cell>
          <cell r="D2583" t="str">
            <v>Vietnam</v>
          </cell>
          <cell r="E2583">
            <v>2013</v>
          </cell>
          <cell r="F2583">
            <v>0.13376833129997701</v>
          </cell>
        </row>
        <row r="2584">
          <cell r="C2584" t="str">
            <v>Vietnam2014</v>
          </cell>
          <cell r="D2584" t="str">
            <v>Vietnam</v>
          </cell>
          <cell r="E2584">
            <v>2014</v>
          </cell>
          <cell r="F2584">
            <v>0.1182652243767343</v>
          </cell>
        </row>
        <row r="2585">
          <cell r="C2585" t="str">
            <v>Vietnam2015</v>
          </cell>
          <cell r="D2585" t="str">
            <v>Vietnam</v>
          </cell>
          <cell r="E2585">
            <v>2015</v>
          </cell>
          <cell r="F2585">
            <v>0.12770429899331812</v>
          </cell>
        </row>
        <row r="2586">
          <cell r="C2586" t="str">
            <v>Vietnam2016</v>
          </cell>
          <cell r="D2586" t="str">
            <v>Vietnam</v>
          </cell>
          <cell r="E2586">
            <v>2016</v>
          </cell>
          <cell r="F2586">
            <v>0.12640172553823451</v>
          </cell>
        </row>
        <row r="2587">
          <cell r="C2587" t="str">
            <v>Vietnam2017</v>
          </cell>
          <cell r="D2587" t="str">
            <v>Vietnam</v>
          </cell>
          <cell r="E2587">
            <v>2017</v>
          </cell>
          <cell r="F2587">
            <v>0.12097681990751845</v>
          </cell>
        </row>
        <row r="2588">
          <cell r="C2588" t="str">
            <v>Vietnam2018</v>
          </cell>
          <cell r="D2588" t="str">
            <v>Vietnam</v>
          </cell>
          <cell r="E2588">
            <v>2018</v>
          </cell>
          <cell r="F2588">
            <v>0.11945801710588129</v>
          </cell>
        </row>
        <row r="2589">
          <cell r="C2589" t="str">
            <v>Vietnam2019</v>
          </cell>
          <cell r="D2589" t="str">
            <v>Vietnam</v>
          </cell>
          <cell r="E2589">
            <v>2019</v>
          </cell>
          <cell r="F2589">
            <v>0.11790644051939221</v>
          </cell>
        </row>
        <row r="2590">
          <cell r="C2590" t="str">
            <v>Vietnam2020</v>
          </cell>
          <cell r="D2590" t="str">
            <v>Vietnam</v>
          </cell>
          <cell r="E2590">
            <v>2020</v>
          </cell>
          <cell r="F2590">
            <v>0.11141650703873884</v>
          </cell>
        </row>
        <row r="2591">
          <cell r="C2591" t="str">
            <v>Vietnam2021</v>
          </cell>
          <cell r="D2591" t="str">
            <v>Vietnam</v>
          </cell>
          <cell r="E2591">
            <v>2021</v>
          </cell>
          <cell r="F2591">
            <v>0.11307398924631874</v>
          </cell>
        </row>
        <row r="2592">
          <cell r="C2592" t="str">
            <v>Vietnam2022</v>
          </cell>
          <cell r="D2592" t="str">
            <v>Vietnam</v>
          </cell>
          <cell r="E2592">
            <v>2022</v>
          </cell>
          <cell r="F2592">
            <v>0.11548036063686298</v>
          </cell>
        </row>
        <row r="2593">
          <cell r="C2593" t="str">
            <v>Vietnam2023</v>
          </cell>
          <cell r="D2593" t="str">
            <v>Vietnam</v>
          </cell>
          <cell r="E2593">
            <v>2023</v>
          </cell>
          <cell r="F2593" t="str">
            <v/>
          </cell>
        </row>
        <row r="2594">
          <cell r="C2594" t="str">
            <v>Zambia2000</v>
          </cell>
          <cell r="D2594" t="str">
            <v>Zambia</v>
          </cell>
          <cell r="E2594">
            <v>2000</v>
          </cell>
          <cell r="F2594" t="str">
            <v/>
          </cell>
        </row>
        <row r="2595">
          <cell r="C2595" t="str">
            <v>Zambia2001</v>
          </cell>
          <cell r="D2595" t="str">
            <v>Zambia</v>
          </cell>
          <cell r="E2595">
            <v>2001</v>
          </cell>
          <cell r="F2595" t="str">
            <v/>
          </cell>
        </row>
        <row r="2596">
          <cell r="C2596" t="str">
            <v>Zambia2002</v>
          </cell>
          <cell r="D2596" t="str">
            <v>Zambia</v>
          </cell>
          <cell r="E2596">
            <v>2002</v>
          </cell>
          <cell r="F2596" t="str">
            <v/>
          </cell>
        </row>
        <row r="2597">
          <cell r="C2597" t="str">
            <v>Zambia2003</v>
          </cell>
          <cell r="D2597" t="str">
            <v>Zambia</v>
          </cell>
          <cell r="E2597">
            <v>2003</v>
          </cell>
          <cell r="F2597" t="str">
            <v/>
          </cell>
        </row>
        <row r="2598">
          <cell r="C2598" t="str">
            <v>Zambia2004</v>
          </cell>
          <cell r="D2598" t="str">
            <v>Zambia</v>
          </cell>
          <cell r="E2598">
            <v>2004</v>
          </cell>
          <cell r="F2598" t="str">
            <v/>
          </cell>
        </row>
        <row r="2599">
          <cell r="C2599" t="str">
            <v>Zambia2005</v>
          </cell>
          <cell r="D2599" t="str">
            <v>Zambia</v>
          </cell>
          <cell r="E2599">
            <v>2005</v>
          </cell>
          <cell r="F2599" t="str">
            <v/>
          </cell>
        </row>
        <row r="2600">
          <cell r="C2600" t="str">
            <v>Zambia2006</v>
          </cell>
          <cell r="D2600" t="str">
            <v>Zambia</v>
          </cell>
          <cell r="E2600">
            <v>2006</v>
          </cell>
          <cell r="F2600" t="str">
            <v/>
          </cell>
        </row>
        <row r="2601">
          <cell r="C2601" t="str">
            <v>Zambia2007</v>
          </cell>
          <cell r="D2601" t="str">
            <v>Zambia</v>
          </cell>
          <cell r="E2601">
            <v>2007</v>
          </cell>
          <cell r="F2601">
            <v>0.20963311906163559</v>
          </cell>
        </row>
        <row r="2602">
          <cell r="C2602" t="str">
            <v>Zambia2008</v>
          </cell>
          <cell r="D2602" t="str">
            <v>Zambia</v>
          </cell>
          <cell r="E2602">
            <v>2008</v>
          </cell>
          <cell r="F2602">
            <v>0.21910298909088366</v>
          </cell>
        </row>
        <row r="2603">
          <cell r="C2603" t="str">
            <v>Zambia2009</v>
          </cell>
          <cell r="D2603" t="str">
            <v>Zambia</v>
          </cell>
          <cell r="E2603">
            <v>2009</v>
          </cell>
          <cell r="F2603">
            <v>4.3109847532051569E-2</v>
          </cell>
        </row>
        <row r="2604">
          <cell r="C2604" t="str">
            <v>Zambia2010</v>
          </cell>
          <cell r="D2604" t="str">
            <v>Zambia</v>
          </cell>
          <cell r="E2604">
            <v>2010</v>
          </cell>
          <cell r="F2604">
            <v>0.22054239893909267</v>
          </cell>
        </row>
        <row r="2605">
          <cell r="C2605" t="str">
            <v>Zambia2011</v>
          </cell>
          <cell r="D2605" t="str">
            <v>Zambia</v>
          </cell>
          <cell r="E2605">
            <v>2011</v>
          </cell>
          <cell r="F2605">
            <v>0.1917826357879274</v>
          </cell>
        </row>
        <row r="2606">
          <cell r="C2606" t="str">
            <v>Zambia2012</v>
          </cell>
          <cell r="D2606" t="str">
            <v>Zambia</v>
          </cell>
          <cell r="E2606">
            <v>2012</v>
          </cell>
          <cell r="F2606">
            <v>0.21286737560479801</v>
          </cell>
        </row>
        <row r="2607">
          <cell r="C2607" t="str">
            <v>Zambia2013</v>
          </cell>
          <cell r="D2607" t="str">
            <v>Zambia</v>
          </cell>
          <cell r="E2607">
            <v>2013</v>
          </cell>
          <cell r="F2607">
            <v>0.26827424108727904</v>
          </cell>
        </row>
        <row r="2608">
          <cell r="C2608" t="str">
            <v>Zambia2014</v>
          </cell>
          <cell r="D2608" t="str">
            <v>Zambia</v>
          </cell>
          <cell r="E2608">
            <v>2014</v>
          </cell>
          <cell r="F2608">
            <v>0.26972561133110207</v>
          </cell>
        </row>
        <row r="2609">
          <cell r="C2609" t="str">
            <v>Zambia2015</v>
          </cell>
          <cell r="D2609" t="str">
            <v>Zambia</v>
          </cell>
          <cell r="E2609">
            <v>2015</v>
          </cell>
          <cell r="F2609">
            <v>0.21014408466039536</v>
          </cell>
        </row>
        <row r="2610">
          <cell r="C2610" t="str">
            <v>Zambia2016</v>
          </cell>
          <cell r="D2610" t="str">
            <v>Zambia</v>
          </cell>
          <cell r="E2610">
            <v>2016</v>
          </cell>
          <cell r="F2610">
            <v>0.26164821060440691</v>
          </cell>
        </row>
        <row r="2611">
          <cell r="C2611" t="str">
            <v>Zambia2017</v>
          </cell>
          <cell r="D2611" t="str">
            <v>Zambia</v>
          </cell>
          <cell r="E2611">
            <v>2017</v>
          </cell>
          <cell r="F2611">
            <v>0.26480080773474274</v>
          </cell>
        </row>
        <row r="2612">
          <cell r="C2612" t="str">
            <v>Zambia2018</v>
          </cell>
          <cell r="D2612" t="str">
            <v>Zambia</v>
          </cell>
          <cell r="E2612">
            <v>2018</v>
          </cell>
          <cell r="F2612">
            <v>0.22102723706884495</v>
          </cell>
        </row>
        <row r="2613">
          <cell r="C2613" t="str">
            <v>Zambia2019</v>
          </cell>
          <cell r="D2613" t="str">
            <v>Zambia</v>
          </cell>
          <cell r="E2613">
            <v>2019</v>
          </cell>
          <cell r="F2613">
            <v>0.22230504322127551</v>
          </cell>
        </row>
        <row r="2614">
          <cell r="C2614" t="str">
            <v>Zambia2020</v>
          </cell>
          <cell r="D2614" t="str">
            <v>Zambia</v>
          </cell>
          <cell r="E2614">
            <v>2020</v>
          </cell>
          <cell r="F2614">
            <v>0.2009404396179045</v>
          </cell>
        </row>
        <row r="2615">
          <cell r="C2615" t="str">
            <v>Zambia2021</v>
          </cell>
          <cell r="D2615" t="str">
            <v>Zambia</v>
          </cell>
          <cell r="E2615">
            <v>2021</v>
          </cell>
          <cell r="F2615">
            <v>0.24592690228724731</v>
          </cell>
        </row>
        <row r="2616">
          <cell r="C2616" t="str">
            <v>Zambia2022</v>
          </cell>
          <cell r="D2616" t="str">
            <v>Zambia</v>
          </cell>
          <cell r="E2616">
            <v>2022</v>
          </cell>
          <cell r="F2616">
            <v>0.22772682635814451</v>
          </cell>
        </row>
        <row r="2617">
          <cell r="C2617" t="str">
            <v>Zambia2023</v>
          </cell>
          <cell r="D2617" t="str">
            <v>Zambia</v>
          </cell>
          <cell r="E2617">
            <v>2023</v>
          </cell>
          <cell r="F2617" t="str">
            <v/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4"/>
  <sheetViews>
    <sheetView workbookViewId="0">
      <pane xSplit="2" ySplit="1" topLeftCell="V2" activePane="bottomRight" state="frozen"/>
      <selection pane="topRight"/>
      <selection pane="bottomLeft"/>
      <selection pane="bottomRight" activeCell="Y3" sqref="Y3"/>
    </sheetView>
  </sheetViews>
  <sheetFormatPr defaultColWidth="12" defaultRowHeight="15" customHeight="1" x14ac:dyDescent="0.4"/>
  <cols>
    <col min="1" max="1" width="22" customWidth="1"/>
    <col min="2" max="2" width="36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90158.508548343103</v>
      </c>
      <c r="N2" s="3">
        <v>98472.738198598396</v>
      </c>
      <c r="O2" s="3">
        <v>104101.526508258</v>
      </c>
      <c r="P2" s="3">
        <v>115150.262377633</v>
      </c>
      <c r="Q2" s="3">
        <v>116685.171864435</v>
      </c>
      <c r="R2" s="3">
        <v>129980.35127093999</v>
      </c>
      <c r="S2" s="3">
        <v>140071.91059411</v>
      </c>
      <c r="T2" s="3">
        <v>143138.46</v>
      </c>
      <c r="U2" s="3">
        <v>142719.49</v>
      </c>
      <c r="V2" s="3">
        <v>143478.03</v>
      </c>
      <c r="W2" s="3">
        <v>152550.64000000001</v>
      </c>
      <c r="X2" s="3">
        <v>167214.85694418999</v>
      </c>
      <c r="Y2" s="3">
        <v>173261.79862565</v>
      </c>
      <c r="Z2" s="3">
        <v>187160.42619055</v>
      </c>
    </row>
    <row r="3" spans="1:26" ht="13.5" x14ac:dyDescent="0.4">
      <c r="A3" s="1" t="s">
        <v>3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>
        <v>666560.84008816001</v>
      </c>
      <c r="M3" s="3">
        <v>759781.01236773003</v>
      </c>
      <c r="N3" s="3">
        <v>884660.62069000001</v>
      </c>
      <c r="O3" s="3">
        <v>991099.50156172004</v>
      </c>
      <c r="P3" s="3">
        <v>1066152.3802124099</v>
      </c>
      <c r="Q3" s="3">
        <v>1040622.95283035</v>
      </c>
      <c r="R3" s="3">
        <v>1185413.65498111</v>
      </c>
      <c r="S3" s="3">
        <v>1315822.57771589</v>
      </c>
      <c r="T3" s="3">
        <v>1602102.0898110501</v>
      </c>
      <c r="U3" s="3">
        <v>1744497.03158008</v>
      </c>
      <c r="V3" s="3">
        <v>1824541.7336573901</v>
      </c>
      <c r="W3" s="3">
        <v>1893516.86800518</v>
      </c>
      <c r="X3" s="3">
        <v>1992507.56777451</v>
      </c>
      <c r="Y3" s="3">
        <v>2091632.60379966</v>
      </c>
      <c r="Z3" s="3"/>
    </row>
    <row r="4" spans="1:26" ht="13.5" x14ac:dyDescent="0.4">
      <c r="A4" s="1" t="s">
        <v>4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346816.60654183</v>
      </c>
      <c r="N4" s="3">
        <v>461392.51448596001</v>
      </c>
      <c r="O4" s="3">
        <v>527199.00272452994</v>
      </c>
      <c r="P4" s="3">
        <v>623054.51284125005</v>
      </c>
      <c r="Q4" s="3">
        <v>572620.93051983998</v>
      </c>
      <c r="R4" s="3">
        <v>728081.45569569001</v>
      </c>
      <c r="S4" s="3">
        <v>995584.54</v>
      </c>
      <c r="T4" s="3">
        <v>1145007.53073932</v>
      </c>
      <c r="U4" s="3">
        <v>1680778.8758837299</v>
      </c>
      <c r="V4" s="3">
        <v>1887791.55</v>
      </c>
      <c r="W4" s="3">
        <v>1873003.7176204501</v>
      </c>
      <c r="X4" s="3">
        <v>1898956.76</v>
      </c>
      <c r="Y4" s="3"/>
      <c r="Z4" s="3"/>
    </row>
    <row r="5" spans="1:26" ht="13.5" x14ac:dyDescent="0.4">
      <c r="A5" s="1" t="s">
        <v>5</v>
      </c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-63.526000000000003</v>
      </c>
      <c r="S5" s="3">
        <v>102.232</v>
      </c>
      <c r="T5" s="3">
        <v>76.009</v>
      </c>
      <c r="U5" s="3">
        <v>136.751</v>
      </c>
      <c r="V5" s="3">
        <v>50.423999999999999</v>
      </c>
      <c r="W5" s="3">
        <v>46.048999999999999</v>
      </c>
      <c r="X5" s="3">
        <v>51.338999999999999</v>
      </c>
      <c r="Y5" s="3">
        <v>63.579000000000001</v>
      </c>
      <c r="Z5" s="3">
        <v>95.572000000000003</v>
      </c>
    </row>
    <row r="6" spans="1:26" ht="13.5" x14ac:dyDescent="0.4">
      <c r="A6" s="1" t="s">
        <v>6</v>
      </c>
      <c r="B6" s="2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205.34200000000001</v>
      </c>
      <c r="S6" s="4">
        <v>246.928</v>
      </c>
      <c r="T6" s="4">
        <v>305.375</v>
      </c>
      <c r="U6" s="4">
        <v>347.03100000000001</v>
      </c>
      <c r="V6" s="4">
        <v>379.00700000000001</v>
      </c>
      <c r="W6" s="4">
        <v>385.96300000000002</v>
      </c>
      <c r="X6" s="4">
        <v>575.73400000000004</v>
      </c>
      <c r="Y6" s="4">
        <v>477.31367719999997</v>
      </c>
      <c r="Z6" s="4">
        <v>421.096</v>
      </c>
    </row>
    <row r="7" spans="1:26" ht="13.5" x14ac:dyDescent="0.4">
      <c r="A7" s="1" t="s">
        <v>7</v>
      </c>
      <c r="B7" s="2" t="s">
        <v>1</v>
      </c>
      <c r="C7" s="3"/>
      <c r="D7" s="3"/>
      <c r="E7" s="3"/>
      <c r="F7" s="3"/>
      <c r="G7" s="3"/>
      <c r="H7" s="3">
        <v>23208.224999999999</v>
      </c>
      <c r="I7" s="3">
        <v>27281.124</v>
      </c>
      <c r="J7" s="3">
        <v>30517.724999999999</v>
      </c>
      <c r="K7" s="3">
        <v>35348.091</v>
      </c>
      <c r="L7" s="3">
        <v>42852.584999999999</v>
      </c>
      <c r="M7" s="3">
        <v>50184.214</v>
      </c>
      <c r="N7" s="3">
        <v>61465.803999999996</v>
      </c>
      <c r="O7" s="3">
        <v>82093.028999999995</v>
      </c>
      <c r="P7" s="3">
        <v>111451.114</v>
      </c>
      <c r="Q7" s="3">
        <v>156458.67600000001</v>
      </c>
      <c r="R7" s="3">
        <v>206645.52799999999</v>
      </c>
      <c r="S7" s="3">
        <v>281214.49800000002</v>
      </c>
      <c r="T7" s="3">
        <v>375245.40100000001</v>
      </c>
      <c r="U7" s="3">
        <v>540520.85100000002</v>
      </c>
      <c r="V7" s="3">
        <v>752009.76699999999</v>
      </c>
      <c r="W7" s="3">
        <v>1494422.5190000001</v>
      </c>
      <c r="X7" s="3">
        <v>2382165.5329999998</v>
      </c>
      <c r="Y7" s="3">
        <v>5032918.34</v>
      </c>
      <c r="Z7" s="3">
        <v>17699335.265000001</v>
      </c>
    </row>
    <row r="8" spans="1:26" ht="13.5" x14ac:dyDescent="0.4">
      <c r="A8" s="1" t="s">
        <v>8</v>
      </c>
      <c r="B8" s="2" t="s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609024.43134098803</v>
      </c>
      <c r="N8" s="4">
        <v>677795.94591769599</v>
      </c>
      <c r="O8" s="4">
        <v>737181.01001153002</v>
      </c>
      <c r="P8" s="4">
        <v>856922.65235993604</v>
      </c>
      <c r="Q8" s="4">
        <v>904724.06188087596</v>
      </c>
      <c r="R8" s="4">
        <v>949077.34833768394</v>
      </c>
      <c r="S8" s="4">
        <v>1254265.85967824</v>
      </c>
      <c r="T8" s="4">
        <v>1363175.7165347999</v>
      </c>
      <c r="U8" s="4">
        <v>1446771.372</v>
      </c>
      <c r="V8" s="4">
        <v>1596457.16616</v>
      </c>
      <c r="W8" s="4">
        <v>1773499.38952</v>
      </c>
      <c r="X8" s="4">
        <v>1795777.6012200001</v>
      </c>
      <c r="Y8" s="4">
        <v>2448620.09088</v>
      </c>
      <c r="Z8" s="4">
        <v>1461824.90206</v>
      </c>
    </row>
    <row r="9" spans="1:26" ht="13.5" x14ac:dyDescent="0.4">
      <c r="A9" s="1" t="s">
        <v>9</v>
      </c>
      <c r="B9" s="2" t="s">
        <v>1</v>
      </c>
      <c r="C9" s="3"/>
      <c r="D9" s="3"/>
      <c r="E9" s="3"/>
      <c r="F9" s="3"/>
      <c r="G9" s="3"/>
      <c r="H9" s="3"/>
      <c r="I9" s="3">
        <v>121408.56</v>
      </c>
      <c r="J9" s="3">
        <v>138575.17000000001</v>
      </c>
      <c r="K9" s="3">
        <v>153890.32999999999</v>
      </c>
      <c r="L9" s="3">
        <v>158119.54</v>
      </c>
      <c r="M9" s="3">
        <v>150144.67000000001</v>
      </c>
      <c r="N9" s="3">
        <v>156257.93</v>
      </c>
      <c r="O9" s="3">
        <v>166331.88</v>
      </c>
      <c r="P9" s="3">
        <v>181157.04</v>
      </c>
      <c r="Q9" s="3">
        <v>202323.49</v>
      </c>
      <c r="R9" s="3">
        <v>245217.69</v>
      </c>
      <c r="S9" s="3">
        <v>258260.66</v>
      </c>
      <c r="T9" s="3">
        <v>271884.3</v>
      </c>
      <c r="U9" s="3">
        <v>282325.73</v>
      </c>
      <c r="V9" s="3">
        <v>311110.65999999997</v>
      </c>
      <c r="W9" s="3">
        <v>350013.17</v>
      </c>
      <c r="X9" s="3">
        <v>373426.97549699998</v>
      </c>
      <c r="Y9" s="3">
        <v>396507.28229538602</v>
      </c>
      <c r="Z9" s="3">
        <v>434625.878895159</v>
      </c>
    </row>
    <row r="10" spans="1:26" ht="13.5" x14ac:dyDescent="0.4">
      <c r="A10" s="1" t="s">
        <v>10</v>
      </c>
      <c r="B10" s="2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5200.9493139689803</v>
      </c>
      <c r="Z10" s="3">
        <v>5617.7166063934401</v>
      </c>
    </row>
    <row r="11" spans="1:26" ht="13.5" x14ac:dyDescent="0.4">
      <c r="A11" s="1" t="s">
        <v>11</v>
      </c>
      <c r="B11" s="2" t="s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511530</v>
      </c>
      <c r="O11" s="3">
        <v>491720</v>
      </c>
      <c r="P11" s="3">
        <v>611470</v>
      </c>
      <c r="Q11" s="3">
        <v>688424.06</v>
      </c>
      <c r="R11" s="3">
        <v>724401.86</v>
      </c>
      <c r="S11" s="3">
        <v>857654.7</v>
      </c>
      <c r="T11" s="3">
        <v>936718.5</v>
      </c>
      <c r="U11" s="3">
        <v>1025607.3</v>
      </c>
      <c r="V11" s="3">
        <v>1211345.3999999999</v>
      </c>
      <c r="W11" s="3">
        <v>1318341.2</v>
      </c>
      <c r="X11" s="3">
        <v>1384621.0553751399</v>
      </c>
      <c r="Y11" s="3">
        <v>2070192.58056467</v>
      </c>
      <c r="Z11" s="3">
        <v>2150257.1597124399</v>
      </c>
    </row>
    <row r="12" spans="1:26" ht="13.5" x14ac:dyDescent="0.4">
      <c r="A12" s="1" t="s">
        <v>12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1557.59554738362</v>
      </c>
      <c r="T12" s="3">
        <v>1615.6964510520099</v>
      </c>
      <c r="U12" s="3">
        <v>1130.3972874999999</v>
      </c>
      <c r="V12" s="3">
        <v>1138.4168068654001</v>
      </c>
      <c r="W12" s="3">
        <v>1578.3528321712799</v>
      </c>
      <c r="X12" s="3">
        <v>1662.0727187991199</v>
      </c>
      <c r="Y12" s="3">
        <v>1760.86775299737</v>
      </c>
      <c r="Z12" s="3"/>
    </row>
    <row r="13" spans="1:26" ht="13.5" x14ac:dyDescent="0.4">
      <c r="A13" s="1" t="s">
        <v>13</v>
      </c>
      <c r="B13" s="2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1763.27261</v>
      </c>
      <c r="N13" s="3">
        <v>3741.6874699999998</v>
      </c>
      <c r="O13" s="3">
        <v>4490.5032700000002</v>
      </c>
      <c r="P13" s="3">
        <v>5361.2357300000003</v>
      </c>
      <c r="Q13" s="3">
        <v>6224.1388800000004</v>
      </c>
      <c r="R13" s="3">
        <v>7862.6197400000001</v>
      </c>
      <c r="S13" s="3">
        <v>8741.08</v>
      </c>
      <c r="T13" s="3">
        <v>9853.08</v>
      </c>
      <c r="U13" s="3">
        <v>10673.27</v>
      </c>
      <c r="V13" s="3">
        <v>11161.82</v>
      </c>
      <c r="W13" s="3">
        <v>12233.1</v>
      </c>
      <c r="X13" s="3">
        <v>13924.6</v>
      </c>
      <c r="Y13" s="3">
        <v>17503.011999999999</v>
      </c>
      <c r="Z13" s="3">
        <v>19961.364099999999</v>
      </c>
    </row>
    <row r="14" spans="1:26" ht="13.5" x14ac:dyDescent="0.4">
      <c r="A14" s="1" t="s">
        <v>14</v>
      </c>
      <c r="B14" s="2" t="s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686.72886036</v>
      </c>
      <c r="U14" s="4">
        <v>718.27579500000002</v>
      </c>
      <c r="V14" s="4">
        <v>682.99530264999999</v>
      </c>
      <c r="W14" s="4">
        <v>636.22689995999997</v>
      </c>
      <c r="X14" s="4">
        <v>651.91299231000005</v>
      </c>
      <c r="Y14" s="4">
        <v>610.87140642999998</v>
      </c>
      <c r="Z14" s="4">
        <v>686.99046946500005</v>
      </c>
    </row>
    <row r="15" spans="1:26" ht="13.5" x14ac:dyDescent="0.4">
      <c r="A15" s="1" t="s">
        <v>15</v>
      </c>
      <c r="B15" s="2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6149.6339149799996</v>
      </c>
      <c r="N15" s="4">
        <v>9499.1850777670006</v>
      </c>
      <c r="O15" s="4">
        <v>12513.8768285845</v>
      </c>
      <c r="P15" s="4">
        <v>13428.6808564002</v>
      </c>
      <c r="Q15" s="4">
        <v>16134.5332107226</v>
      </c>
      <c r="R15" s="4">
        <v>17986.549807299802</v>
      </c>
      <c r="S15" s="4">
        <v>18462.610131000201</v>
      </c>
      <c r="T15" s="4">
        <v>17452.720347789498</v>
      </c>
      <c r="U15" s="4">
        <v>19658.949917652699</v>
      </c>
      <c r="V15" s="4">
        <v>20236.0617219468</v>
      </c>
      <c r="W15" s="4">
        <v>20626.6749191821</v>
      </c>
      <c r="X15" s="4">
        <v>22627.6137961971</v>
      </c>
      <c r="Y15" s="4">
        <v>25213.405027144199</v>
      </c>
      <c r="Z15" s="4">
        <v>31520.654688737701</v>
      </c>
    </row>
    <row r="16" spans="1:26" ht="13.5" x14ac:dyDescent="0.4">
      <c r="A16" s="1" t="s">
        <v>16</v>
      </c>
      <c r="B16" s="2" t="s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>
        <v>6723.5018570000002</v>
      </c>
      <c r="N16" s="4">
        <v>7956.6320400000004</v>
      </c>
      <c r="O16" s="4">
        <v>9566.7778469999994</v>
      </c>
      <c r="P16" s="4">
        <v>11384.940553</v>
      </c>
      <c r="Q16" s="4">
        <v>12818.088335</v>
      </c>
      <c r="R16" s="4">
        <v>15024.801101999999</v>
      </c>
      <c r="S16" s="4">
        <v>17026.137081000001</v>
      </c>
      <c r="T16" s="4">
        <v>18371.504525</v>
      </c>
      <c r="U16" s="4">
        <v>19855.089333</v>
      </c>
      <c r="V16" s="4">
        <v>21441.642408</v>
      </c>
      <c r="W16" s="4">
        <v>23866.610121999998</v>
      </c>
      <c r="X16" s="4">
        <v>24707.736933</v>
      </c>
      <c r="Y16" s="4">
        <v>26226.779895470001</v>
      </c>
      <c r="Z16" s="4">
        <v>25833.95047</v>
      </c>
    </row>
    <row r="17" spans="1:26" ht="13.5" x14ac:dyDescent="0.4">
      <c r="A17" s="1" t="s">
        <v>17</v>
      </c>
      <c r="B17" s="2" t="s">
        <v>1</v>
      </c>
      <c r="C17" s="4">
        <v>687.14099999999996</v>
      </c>
      <c r="D17" s="4">
        <v>731.48099999999999</v>
      </c>
      <c r="E17" s="4">
        <v>884.43899999999996</v>
      </c>
      <c r="F17" s="4">
        <v>1050.5</v>
      </c>
      <c r="G17" s="4">
        <v>1248.4269999999999</v>
      </c>
      <c r="H17" s="4">
        <v>1487.8889999999999</v>
      </c>
      <c r="I17" s="4">
        <v>1860.7950000000001</v>
      </c>
      <c r="J17" s="4">
        <v>2345.1179999999999</v>
      </c>
      <c r="K17" s="4">
        <v>2637.413</v>
      </c>
      <c r="L17" s="4">
        <v>2642.819</v>
      </c>
      <c r="M17" s="4">
        <v>2730.078</v>
      </c>
      <c r="N17" s="4">
        <v>2826.384</v>
      </c>
      <c r="O17" s="4">
        <v>2821.3530000000001</v>
      </c>
      <c r="P17" s="4">
        <v>2994.8589999999999</v>
      </c>
      <c r="Q17" s="4">
        <v>2767.5329999999999</v>
      </c>
      <c r="R17" s="4">
        <v>2608.799</v>
      </c>
      <c r="S17" s="4">
        <v>2888.6190000000001</v>
      </c>
      <c r="T17" s="4">
        <v>3122.518</v>
      </c>
      <c r="U17" s="4">
        <v>3358.357</v>
      </c>
      <c r="V17" s="4">
        <v>3666.7190000000001</v>
      </c>
      <c r="W17" s="4">
        <v>3717.0419999999999</v>
      </c>
      <c r="X17" s="4">
        <v>3858.73511216</v>
      </c>
      <c r="Y17" s="4">
        <v>4015.8617373799998</v>
      </c>
      <c r="Z17" s="4">
        <v>4340.3034098600001</v>
      </c>
    </row>
    <row r="18" spans="1:26" ht="13.5" x14ac:dyDescent="0.4">
      <c r="A18" s="1" t="s">
        <v>18</v>
      </c>
      <c r="B18" s="2" t="s">
        <v>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6919.067</v>
      </c>
      <c r="P18" s="4">
        <v>7365.0929999999998</v>
      </c>
      <c r="Q18" s="4">
        <v>8199.0889999999999</v>
      </c>
      <c r="R18" s="4">
        <v>9251.3119999999999</v>
      </c>
      <c r="S18" s="4">
        <v>10062.989</v>
      </c>
      <c r="T18" s="4">
        <v>10716.772000000001</v>
      </c>
      <c r="U18" s="4">
        <v>11195.207</v>
      </c>
      <c r="V18" s="4">
        <v>12273.814</v>
      </c>
      <c r="W18" s="4">
        <v>13938.62644</v>
      </c>
      <c r="X18" s="4">
        <v>13045.3082659632</v>
      </c>
      <c r="Y18" s="4">
        <v>15712.108</v>
      </c>
      <c r="Z18" s="4">
        <v>17049.825811176299</v>
      </c>
    </row>
    <row r="19" spans="1:26" ht="13.5" x14ac:dyDescent="0.4">
      <c r="A19" s="1" t="s">
        <v>19</v>
      </c>
      <c r="B19" s="2" t="s">
        <v>1</v>
      </c>
      <c r="C19" s="4"/>
      <c r="D19" s="4"/>
      <c r="E19" s="4"/>
      <c r="F19" s="4"/>
      <c r="G19" s="4"/>
      <c r="H19" s="4">
        <v>134144.15275390001</v>
      </c>
      <c r="I19" s="4">
        <v>163089.58991586001</v>
      </c>
      <c r="J19" s="4">
        <v>198837.01459168</v>
      </c>
      <c r="K19" s="4">
        <v>261911.26237298999</v>
      </c>
      <c r="L19" s="4">
        <v>306639.6571056</v>
      </c>
      <c r="M19" s="4">
        <v>336084.11834048998</v>
      </c>
      <c r="N19" s="4">
        <v>384236.49886842002</v>
      </c>
      <c r="O19" s="4">
        <v>435115.24836150999</v>
      </c>
      <c r="P19" s="4">
        <v>491614.66240938002</v>
      </c>
      <c r="Q19" s="4">
        <v>795811.23290217004</v>
      </c>
      <c r="R19" s="4">
        <v>814389.03675803996</v>
      </c>
      <c r="S19" s="4">
        <v>846382.491371201</v>
      </c>
      <c r="T19" s="4">
        <v>890611.52800528996</v>
      </c>
      <c r="U19" s="4">
        <v>956541.199790571</v>
      </c>
      <c r="V19" s="4">
        <v>1014772.41626995</v>
      </c>
      <c r="W19" s="4">
        <v>1117208.0583456999</v>
      </c>
      <c r="X19" s="4">
        <v>1228761.00410972</v>
      </c>
      <c r="Y19" s="4">
        <v>1304016.4523916801</v>
      </c>
      <c r="Z19" s="4">
        <v>1429126.2832098801</v>
      </c>
    </row>
    <row r="20" spans="1:26" ht="13.5" x14ac:dyDescent="0.4">
      <c r="A20" s="1" t="s">
        <v>20</v>
      </c>
      <c r="B20" s="2" t="s">
        <v>1</v>
      </c>
      <c r="C20" s="4"/>
      <c r="D20" s="4"/>
      <c r="E20" s="4"/>
      <c r="F20" s="4"/>
      <c r="G20" s="4"/>
      <c r="H20" s="4"/>
      <c r="I20" s="4"/>
      <c r="J20" s="4"/>
      <c r="K20" s="4"/>
      <c r="L20" s="4">
        <v>1516.4766747900001</v>
      </c>
      <c r="M20" s="4">
        <v>1695.4031476780001</v>
      </c>
      <c r="N20" s="4">
        <v>1773.8433001840001</v>
      </c>
      <c r="O20" s="4">
        <v>1454.4164761239999</v>
      </c>
      <c r="P20" s="4">
        <v>1985.8072726120799</v>
      </c>
      <c r="Q20" s="4">
        <v>2027.8542223492</v>
      </c>
      <c r="R20" s="4">
        <v>2009.73991339945</v>
      </c>
      <c r="S20" s="4">
        <v>2067.34528518255</v>
      </c>
      <c r="T20" s="4">
        <v>1864.88385950767</v>
      </c>
      <c r="U20" s="4">
        <v>2256.1353605136801</v>
      </c>
      <c r="V20" s="4">
        <v>2295.34562107688</v>
      </c>
      <c r="W20" s="4">
        <v>2437.94055160471</v>
      </c>
      <c r="X20" s="4">
        <v>2176.9718521977802</v>
      </c>
      <c r="Y20" s="4">
        <v>2207.8484900033</v>
      </c>
      <c r="Z20" s="4"/>
    </row>
    <row r="21" spans="1:26" ht="13.5" x14ac:dyDescent="0.4">
      <c r="A21" s="1" t="s">
        <v>21</v>
      </c>
      <c r="B21" s="2" t="s">
        <v>1</v>
      </c>
      <c r="C21" s="4"/>
      <c r="D21" s="4"/>
      <c r="E21" s="4"/>
      <c r="F21" s="4"/>
      <c r="G21" s="4"/>
      <c r="H21" s="4"/>
      <c r="I21" s="4"/>
      <c r="J21" s="4"/>
      <c r="K21" s="4">
        <v>7930.1459999999997</v>
      </c>
      <c r="L21" s="4">
        <v>9327.8809999999994</v>
      </c>
      <c r="M21" s="4">
        <v>8850.81</v>
      </c>
      <c r="N21" s="4">
        <v>9215.5840000000007</v>
      </c>
      <c r="O21" s="4">
        <v>9145.7240000000002</v>
      </c>
      <c r="P21" s="4">
        <v>9389.67</v>
      </c>
      <c r="Q21" s="4">
        <v>10819.65</v>
      </c>
      <c r="R21" s="4">
        <v>10958.777</v>
      </c>
      <c r="S21" s="4">
        <v>11090.111999999999</v>
      </c>
      <c r="T21" s="4">
        <v>11504.736000000001</v>
      </c>
      <c r="U21" s="4">
        <v>11646.661</v>
      </c>
      <c r="V21" s="4">
        <v>13256.076999999999</v>
      </c>
      <c r="W21" s="4">
        <v>14677.03</v>
      </c>
      <c r="X21" s="4">
        <v>15406.155000000001</v>
      </c>
      <c r="Y21" s="4">
        <v>15704.88</v>
      </c>
      <c r="Z21" s="4">
        <v>18284.612000000001</v>
      </c>
    </row>
    <row r="22" spans="1:26" ht="13.5" x14ac:dyDescent="0.4">
      <c r="A22" s="1" t="s">
        <v>22</v>
      </c>
      <c r="B22" s="2" t="s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110154.7</v>
      </c>
      <c r="N22" s="4">
        <v>137251.9</v>
      </c>
      <c r="O22" s="4">
        <v>162275</v>
      </c>
      <c r="P22" s="4">
        <v>197420</v>
      </c>
      <c r="Q22" s="4">
        <v>203966.3</v>
      </c>
      <c r="R22" s="4">
        <v>205387.4</v>
      </c>
      <c r="S22" s="4">
        <v>230423</v>
      </c>
      <c r="T22" s="4">
        <v>247118.7</v>
      </c>
      <c r="U22" s="4"/>
      <c r="V22" s="4"/>
      <c r="W22" s="4"/>
      <c r="X22" s="4"/>
      <c r="Y22" s="4"/>
      <c r="Z22" s="4"/>
    </row>
    <row r="23" spans="1:26" ht="13.5" x14ac:dyDescent="0.4">
      <c r="A23" s="1" t="s">
        <v>23</v>
      </c>
      <c r="B23" s="2" t="s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4886039.3904854897</v>
      </c>
      <c r="N23" s="4">
        <v>5452456.5020000003</v>
      </c>
      <c r="O23" s="4">
        <v>6901652.3045498598</v>
      </c>
      <c r="P23" s="4">
        <v>9295333.1543425806</v>
      </c>
      <c r="Q23" s="4">
        <v>10919235.374996001</v>
      </c>
      <c r="R23" s="4">
        <v>13900620.243696099</v>
      </c>
      <c r="S23" s="4">
        <v>16359934.083257699</v>
      </c>
      <c r="T23" s="4">
        <v>19999964.205439799</v>
      </c>
      <c r="U23" s="4">
        <v>24975566.1352548</v>
      </c>
      <c r="V23" s="4">
        <v>31022597.5995401</v>
      </c>
      <c r="W23" s="4">
        <v>37951382.412483998</v>
      </c>
      <c r="X23" s="4">
        <v>46275935.529159203</v>
      </c>
      <c r="Y23" s="4">
        <v>52988293.512010098</v>
      </c>
      <c r="Z23" s="4">
        <v>57791309.504370697</v>
      </c>
    </row>
    <row r="24" spans="1:26" ht="13.5" x14ac:dyDescent="0.4">
      <c r="A24" s="1" t="s">
        <v>24</v>
      </c>
      <c r="B24" s="2" t="s">
        <v>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126024</v>
      </c>
      <c r="N24" s="4">
        <v>99383</v>
      </c>
      <c r="O24" s="4">
        <v>95743</v>
      </c>
      <c r="P24" s="4">
        <v>164306</v>
      </c>
      <c r="Q24" s="4">
        <v>242128</v>
      </c>
      <c r="R24" s="4">
        <v>264576</v>
      </c>
      <c r="S24" s="4">
        <v>252426</v>
      </c>
      <c r="T24" s="4">
        <v>267531</v>
      </c>
      <c r="U24" s="4">
        <v>318488</v>
      </c>
      <c r="V24" s="4">
        <v>353958</v>
      </c>
      <c r="W24" s="4">
        <v>478224</v>
      </c>
      <c r="X24" s="4">
        <v>554757</v>
      </c>
      <c r="Y24" s="4">
        <v>678387</v>
      </c>
      <c r="Z24" s="4">
        <v>763706</v>
      </c>
    </row>
    <row r="25" spans="1:26" ht="13.5" x14ac:dyDescent="0.4">
      <c r="A25" s="1" t="s">
        <v>25</v>
      </c>
      <c r="B25" s="2" t="s">
        <v>1</v>
      </c>
      <c r="C25" s="4"/>
      <c r="D25" s="4"/>
      <c r="E25" s="4"/>
      <c r="F25" s="4"/>
      <c r="G25" s="4"/>
      <c r="H25" s="4">
        <v>123821.605</v>
      </c>
      <c r="I25" s="4">
        <v>136986.967</v>
      </c>
      <c r="J25" s="4">
        <v>145193.12700000001</v>
      </c>
      <c r="K25" s="4">
        <v>150137.55809999999</v>
      </c>
      <c r="L25" s="4">
        <v>162680.77578</v>
      </c>
      <c r="M25" s="4">
        <v>171447.353</v>
      </c>
      <c r="N25" s="4">
        <v>190025.614</v>
      </c>
      <c r="O25" s="4">
        <v>205238.408</v>
      </c>
      <c r="P25" s="4">
        <v>203929.872</v>
      </c>
      <c r="Q25" s="4">
        <v>223605.269</v>
      </c>
      <c r="R25" s="4">
        <v>249724.682</v>
      </c>
      <c r="S25" s="4">
        <v>276036.68300000002</v>
      </c>
      <c r="T25" s="4">
        <v>291927.62400000001</v>
      </c>
      <c r="U25" s="4">
        <v>313686.86900000001</v>
      </c>
      <c r="V25" s="4">
        <v>334535.04300000001</v>
      </c>
      <c r="W25" s="4">
        <v>366887.66700000002</v>
      </c>
      <c r="X25" s="4">
        <v>393171.45500000002</v>
      </c>
      <c r="Y25" s="4">
        <v>445226.54399999999</v>
      </c>
      <c r="Z25" s="4">
        <v>457189.74</v>
      </c>
    </row>
    <row r="26" spans="1:26" ht="13.5" x14ac:dyDescent="0.4">
      <c r="A26" s="1" t="s">
        <v>26</v>
      </c>
      <c r="B26" s="2" t="s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16062</v>
      </c>
      <c r="N26" s="3">
        <v>25491</v>
      </c>
      <c r="O26" s="3">
        <v>29121</v>
      </c>
      <c r="P26" s="3">
        <v>34200</v>
      </c>
      <c r="Q26" s="3">
        <v>37811</v>
      </c>
      <c r="R26" s="3">
        <v>37580</v>
      </c>
      <c r="S26" s="3">
        <v>35945</v>
      </c>
      <c r="T26" s="3">
        <v>42218</v>
      </c>
      <c r="U26" s="3">
        <v>42023</v>
      </c>
      <c r="V26" s="3">
        <v>48167</v>
      </c>
      <c r="W26" s="3">
        <v>45674</v>
      </c>
      <c r="X26" s="3">
        <v>49943</v>
      </c>
      <c r="Y26" s="3">
        <v>57938</v>
      </c>
      <c r="Z26" s="3">
        <v>49200</v>
      </c>
    </row>
    <row r="27" spans="1:26" ht="13.5" x14ac:dyDescent="0.4">
      <c r="A27" s="1" t="s">
        <v>27</v>
      </c>
      <c r="B27" s="2" t="s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29200</v>
      </c>
      <c r="N27" s="3">
        <v>60948</v>
      </c>
      <c r="O27" s="3">
        <v>69665</v>
      </c>
      <c r="P27" s="3">
        <v>87973</v>
      </c>
      <c r="Q27" s="3">
        <v>74938</v>
      </c>
      <c r="R27" s="3">
        <v>88422</v>
      </c>
      <c r="S27" s="3">
        <v>101550</v>
      </c>
      <c r="T27" s="3">
        <v>110102</v>
      </c>
      <c r="U27" s="3">
        <v>93309</v>
      </c>
      <c r="V27" s="3">
        <v>40084</v>
      </c>
      <c r="W27" s="3">
        <v>21568</v>
      </c>
      <c r="X27" s="3">
        <v>82832</v>
      </c>
      <c r="Y27" s="3">
        <v>72661</v>
      </c>
      <c r="Z27" s="3">
        <v>-17899</v>
      </c>
    </row>
    <row r="28" spans="1:26" ht="13.5" x14ac:dyDescent="0.4">
      <c r="A28" s="1" t="s">
        <v>28</v>
      </c>
      <c r="B28" s="2" t="s">
        <v>1</v>
      </c>
      <c r="C28" s="3"/>
      <c r="D28" s="3">
        <v>3825754</v>
      </c>
      <c r="E28" s="3">
        <v>4490676</v>
      </c>
      <c r="F28" s="3">
        <v>4632166</v>
      </c>
      <c r="G28" s="3">
        <v>5106146</v>
      </c>
      <c r="H28" s="3">
        <v>5658624</v>
      </c>
      <c r="I28" s="3">
        <v>6495090</v>
      </c>
      <c r="J28" s="3">
        <v>7731562</v>
      </c>
      <c r="K28" s="3">
        <v>9715767.3489890005</v>
      </c>
      <c r="L28" s="3">
        <v>10556336.354056001</v>
      </c>
      <c r="M28" s="3">
        <v>11848047.406491</v>
      </c>
      <c r="N28" s="3">
        <v>13505700.133219</v>
      </c>
      <c r="O28" s="3">
        <v>14795222.343356</v>
      </c>
      <c r="P28" s="3">
        <v>16840714.445946999</v>
      </c>
      <c r="Q28" s="3">
        <v>18769177.459185001</v>
      </c>
      <c r="R28" s="3">
        <v>20034290.596491002</v>
      </c>
      <c r="S28" s="3">
        <v>22163548.566592</v>
      </c>
      <c r="T28" s="3">
        <v>22917759.809501</v>
      </c>
      <c r="U28" s="3">
        <v>25223956.435236</v>
      </c>
      <c r="V28" s="3">
        <v>26681215.951187</v>
      </c>
      <c r="W28" s="3">
        <v>29374017.669709299</v>
      </c>
      <c r="X28" s="3">
        <v>33553814.284644</v>
      </c>
      <c r="Y28" s="3">
        <v>38137108.838823304</v>
      </c>
      <c r="Z28" s="3">
        <v>41526971.195647702</v>
      </c>
    </row>
    <row r="29" spans="1:26" ht="13.5" x14ac:dyDescent="0.4">
      <c r="A29" s="1" t="s">
        <v>29</v>
      </c>
      <c r="B29" s="2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1764097.4950000001</v>
      </c>
      <c r="W29" s="3">
        <v>1890661.2320000001</v>
      </c>
      <c r="X29" s="3">
        <v>1932614.95</v>
      </c>
      <c r="Y29" s="3">
        <v>1939001.0959999999</v>
      </c>
      <c r="Z29" s="3">
        <v>2010320.2450000001</v>
      </c>
    </row>
    <row r="30" spans="1:26" ht="13.5" x14ac:dyDescent="0.4">
      <c r="A30" s="1" t="s">
        <v>30</v>
      </c>
      <c r="B30" s="2" t="s"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19214.14922616</v>
      </c>
      <c r="N30" s="4">
        <v>20787.463656</v>
      </c>
      <c r="O30" s="4">
        <v>25611.49502559</v>
      </c>
      <c r="P30" s="4">
        <v>30507.68639391</v>
      </c>
      <c r="Q30" s="4">
        <v>36968.057650429997</v>
      </c>
      <c r="R30" s="4">
        <v>50311.839310000003</v>
      </c>
      <c r="S30" s="4">
        <v>59065.360860000001</v>
      </c>
      <c r="T30" s="4">
        <v>68464.941529999996</v>
      </c>
      <c r="U30" s="4">
        <v>78029.039170000004</v>
      </c>
      <c r="V30" s="4">
        <v>84901.765469999998</v>
      </c>
      <c r="W30" s="4">
        <v>94628.664210000003</v>
      </c>
      <c r="X30" s="4">
        <v>104659.18655</v>
      </c>
      <c r="Y30" s="4">
        <v>124981.53757</v>
      </c>
      <c r="Z30" s="4">
        <v>107455.05104000001</v>
      </c>
    </row>
    <row r="31" spans="1:26" ht="13.5" x14ac:dyDescent="0.4">
      <c r="A31" s="1" t="s">
        <v>31</v>
      </c>
      <c r="B31" s="2" t="s">
        <v>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5008180</v>
      </c>
      <c r="N31" s="4">
        <v>6407043</v>
      </c>
      <c r="O31" s="4">
        <v>7786810.7846676996</v>
      </c>
      <c r="P31" s="4">
        <v>9285605.9133305997</v>
      </c>
      <c r="Q31" s="4">
        <v>11326925.96531</v>
      </c>
      <c r="R31" s="4">
        <v>13103014.422831601</v>
      </c>
      <c r="S31" s="4">
        <v>14741958.26</v>
      </c>
      <c r="T31" s="4">
        <v>16781487.737326201</v>
      </c>
      <c r="U31" s="4">
        <v>18983348.6107275</v>
      </c>
      <c r="V31" s="4">
        <v>22223691.233992498</v>
      </c>
      <c r="W31" s="4">
        <v>24488294.868700601</v>
      </c>
      <c r="X31" s="4">
        <v>27408506.343296301</v>
      </c>
      <c r="Y31" s="4">
        <v>29617447.5429889</v>
      </c>
      <c r="Z31" s="4">
        <v>32569268.459637102</v>
      </c>
    </row>
    <row r="32" spans="1:26" ht="13.5" x14ac:dyDescent="0.4">
      <c r="A32" s="1" t="s">
        <v>32</v>
      </c>
      <c r="B32" s="2" t="s">
        <v>1</v>
      </c>
      <c r="C32" s="3"/>
      <c r="D32" s="3"/>
      <c r="E32" s="3"/>
      <c r="F32" s="3"/>
      <c r="G32" s="3"/>
      <c r="H32" s="3">
        <v>17901191.028450001</v>
      </c>
      <c r="I32" s="3">
        <v>20604880.715369999</v>
      </c>
      <c r="J32" s="3">
        <v>25690658.62799</v>
      </c>
      <c r="K32" s="3">
        <v>28797223.92551</v>
      </c>
      <c r="L32" s="3">
        <v>33779117.639880002</v>
      </c>
      <c r="M32" s="3">
        <v>41460452.006650001</v>
      </c>
      <c r="N32" s="3">
        <v>46963762.359679997</v>
      </c>
      <c r="O32" s="3">
        <v>56986260.800300002</v>
      </c>
      <c r="P32" s="3">
        <v>60128039.82581</v>
      </c>
      <c r="Q32" s="3">
        <v>68940663.055790007</v>
      </c>
      <c r="R32" s="3">
        <v>77659799.25959</v>
      </c>
      <c r="S32" s="3">
        <v>84849655.299070001</v>
      </c>
      <c r="T32" s="3">
        <v>93261939.697640002</v>
      </c>
      <c r="U32" s="3">
        <v>92025104.574619994</v>
      </c>
      <c r="V32" s="3">
        <v>95368193.800280005</v>
      </c>
      <c r="W32" s="3">
        <v>104557455.31017201</v>
      </c>
      <c r="X32" s="3">
        <v>134246813.10214001</v>
      </c>
      <c r="Y32" s="3">
        <v>135016534.04851699</v>
      </c>
      <c r="Z32" s="3">
        <v>132238400.051873</v>
      </c>
    </row>
    <row r="33" spans="1:26" ht="13.5" x14ac:dyDescent="0.4">
      <c r="A33" s="1" t="s">
        <v>33</v>
      </c>
      <c r="B33" s="2" t="s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13033.4137474205</v>
      </c>
      <c r="N33" s="4">
        <v>14301.844646756501</v>
      </c>
      <c r="O33" s="4">
        <v>10929.845406935599</v>
      </c>
      <c r="P33" s="4">
        <v>11807.9830554276</v>
      </c>
      <c r="Q33" s="4">
        <v>13094.0449165103</v>
      </c>
      <c r="R33" s="4">
        <v>14156.586551688501</v>
      </c>
      <c r="S33" s="4">
        <v>26118.879249661601</v>
      </c>
      <c r="T33" s="4">
        <v>4458.0954941099999</v>
      </c>
      <c r="U33" s="4">
        <v>13417.7957478276</v>
      </c>
      <c r="V33" s="4">
        <v>11909.980936379599</v>
      </c>
      <c r="W33" s="4">
        <v>7701.2162432749601</v>
      </c>
      <c r="X33" s="4">
        <v>6257.21307172451</v>
      </c>
      <c r="Y33" s="4">
        <v>9590.2865858429996</v>
      </c>
      <c r="Z33" s="4"/>
    </row>
    <row r="34" spans="1:26" ht="13.5" x14ac:dyDescent="0.4">
      <c r="A34" s="1" t="s">
        <v>34</v>
      </c>
      <c r="B34" s="2" t="s"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886946.72084436601</v>
      </c>
      <c r="V34" s="4">
        <v>1152930.73509369</v>
      </c>
      <c r="W34" s="4">
        <v>1562601.54287356</v>
      </c>
      <c r="X34" s="4">
        <v>1787164.1610993501</v>
      </c>
      <c r="Y34" s="4">
        <v>2145959.61834693</v>
      </c>
      <c r="Z34" s="4">
        <v>3258464.1072144601</v>
      </c>
    </row>
    <row r="35" spans="1:26" ht="13.5" x14ac:dyDescent="0.4">
      <c r="A35" s="1" t="s">
        <v>35</v>
      </c>
      <c r="B35" s="2" t="s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55502</v>
      </c>
      <c r="N35" s="4">
        <v>65476</v>
      </c>
      <c r="O35" s="4">
        <v>88600</v>
      </c>
      <c r="P35" s="4">
        <v>120977</v>
      </c>
      <c r="Q35" s="4">
        <v>157164</v>
      </c>
      <c r="R35" s="4">
        <v>223192</v>
      </c>
      <c r="S35" s="4">
        <v>254059</v>
      </c>
      <c r="T35" s="4">
        <v>264897</v>
      </c>
      <c r="U35" s="4">
        <v>253137</v>
      </c>
      <c r="V35" s="4">
        <v>288874</v>
      </c>
      <c r="W35" s="4">
        <v>228988</v>
      </c>
      <c r="X35" s="4">
        <v>294257</v>
      </c>
      <c r="Y35" s="4">
        <v>340891</v>
      </c>
      <c r="Z35" s="4">
        <v>334482</v>
      </c>
    </row>
    <row r="36" spans="1:26" ht="13.5" x14ac:dyDescent="0.4">
      <c r="A36" s="1" t="s">
        <v>36</v>
      </c>
      <c r="B36" s="2" t="s">
        <v>1</v>
      </c>
      <c r="C36" s="4"/>
      <c r="D36" s="4"/>
      <c r="E36" s="4"/>
      <c r="F36" s="4"/>
      <c r="G36" s="4"/>
      <c r="H36" s="4"/>
      <c r="I36" s="4"/>
      <c r="J36" s="4"/>
      <c r="K36" s="4">
        <v>1438811.59874097</v>
      </c>
      <c r="L36" s="4">
        <v>1673771.29649688</v>
      </c>
      <c r="M36" s="4">
        <v>1835925.1851981101</v>
      </c>
      <c r="N36" s="4">
        <v>2036219.4494350799</v>
      </c>
      <c r="O36" s="4">
        <v>2279011.6990154302</v>
      </c>
      <c r="P36" s="4">
        <v>2544431.5571302101</v>
      </c>
      <c r="Q36" s="4">
        <v>2991475.8497762401</v>
      </c>
      <c r="R36" s="4">
        <v>3266745.71463389</v>
      </c>
      <c r="S36" s="4">
        <v>3636690.4563116301</v>
      </c>
      <c r="T36" s="4">
        <v>3889423.0310913501</v>
      </c>
      <c r="U36" s="4">
        <v>4095879.0777969798</v>
      </c>
      <c r="V36" s="4">
        <v>4284284.6262928396</v>
      </c>
      <c r="W36" s="4">
        <v>4410281.4624521304</v>
      </c>
      <c r="X36" s="4">
        <v>4576471.2228471301</v>
      </c>
      <c r="Y36" s="4">
        <v>5201794.7891978901</v>
      </c>
      <c r="Z36" s="4">
        <v>5533505.55114708</v>
      </c>
    </row>
    <row r="37" spans="1:26" ht="24.75" x14ac:dyDescent="0.4">
      <c r="A37" s="1" t="s">
        <v>37</v>
      </c>
      <c r="B37" s="2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>
        <v>1457710</v>
      </c>
      <c r="V37" s="4">
        <v>1528628</v>
      </c>
      <c r="W37" s="4">
        <v>1663118</v>
      </c>
      <c r="X37" s="4">
        <v>1842111</v>
      </c>
      <c r="Y37" s="4">
        <v>2007312</v>
      </c>
      <c r="Z37" s="4"/>
    </row>
    <row r="38" spans="1:26" ht="13.5" x14ac:dyDescent="0.4">
      <c r="A38" s="1" t="s">
        <v>38</v>
      </c>
      <c r="B38" s="2" t="s">
        <v>1</v>
      </c>
      <c r="C38" s="4"/>
      <c r="D38" s="4"/>
      <c r="E38" s="4"/>
      <c r="F38" s="4"/>
      <c r="G38" s="4"/>
      <c r="H38" s="4">
        <v>166607.59099999999</v>
      </c>
      <c r="I38" s="4"/>
      <c r="J38" s="4">
        <v>209232.88</v>
      </c>
      <c r="K38" s="4">
        <v>226271.46</v>
      </c>
      <c r="L38" s="4">
        <v>269104.69</v>
      </c>
      <c r="M38" s="4">
        <v>290262.52</v>
      </c>
      <c r="N38" s="4">
        <v>303519.59000000003</v>
      </c>
      <c r="O38" s="4">
        <v>317030.98</v>
      </c>
      <c r="P38" s="4">
        <v>361759.90299999999</v>
      </c>
      <c r="Q38" s="4">
        <v>379355.73800000001</v>
      </c>
      <c r="R38" s="4">
        <v>403216.41869999998</v>
      </c>
      <c r="S38" s="4">
        <v>427182.7501</v>
      </c>
      <c r="T38" s="4">
        <v>449535.98639999999</v>
      </c>
      <c r="U38" s="4">
        <v>468894.32160000002</v>
      </c>
      <c r="V38" s="4">
        <v>509622.1323</v>
      </c>
      <c r="W38" s="4">
        <v>602151.37560000003</v>
      </c>
      <c r="X38" s="4">
        <v>595797.12950000004</v>
      </c>
      <c r="Y38" s="4">
        <v>579240.9227</v>
      </c>
      <c r="Z38" s="4">
        <v>626990.38390000002</v>
      </c>
    </row>
    <row r="39" spans="1:26" ht="13.5" x14ac:dyDescent="0.4">
      <c r="A39" s="1" t="s">
        <v>39</v>
      </c>
      <c r="B39" s="2" t="s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389488</v>
      </c>
      <c r="N39" s="4">
        <v>405814.55599999998</v>
      </c>
      <c r="O39" s="4">
        <v>330689.09000000003</v>
      </c>
      <c r="P39" s="4">
        <v>410435.47</v>
      </c>
      <c r="Q39" s="4">
        <v>403154.34</v>
      </c>
      <c r="R39" s="4">
        <v>396210.5661</v>
      </c>
      <c r="S39" s="4">
        <v>424179.75</v>
      </c>
      <c r="T39" s="4">
        <v>403619.76326378301</v>
      </c>
      <c r="U39" s="4">
        <v>402248.11563000001</v>
      </c>
      <c r="V39" s="4">
        <v>431532.56050999998</v>
      </c>
      <c r="W39" s="4">
        <v>451540.31039995799</v>
      </c>
      <c r="X39" s="4">
        <v>473776.34321082599</v>
      </c>
      <c r="Y39" s="4">
        <v>466613.12514583301</v>
      </c>
      <c r="Z39" s="4">
        <v>486953.44583993498</v>
      </c>
    </row>
    <row r="40" spans="1:26" ht="13.5" x14ac:dyDescent="0.4">
      <c r="A40" s="1" t="s">
        <v>40</v>
      </c>
      <c r="B40" s="2" t="s">
        <v>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v>9253.09</v>
      </c>
      <c r="P40" s="4">
        <v>10930.279</v>
      </c>
      <c r="Q40" s="4">
        <v>12666.842000000001</v>
      </c>
      <c r="R40" s="4">
        <v>17905.7</v>
      </c>
      <c r="S40" s="4">
        <v>20610.14</v>
      </c>
      <c r="T40" s="4">
        <v>23637.65</v>
      </c>
      <c r="U40" s="4">
        <v>26596.55</v>
      </c>
      <c r="V40" s="4">
        <v>32302.81</v>
      </c>
      <c r="W40" s="4">
        <v>36591.360005000002</v>
      </c>
      <c r="X40" s="4">
        <v>35505.320077999997</v>
      </c>
      <c r="Y40" s="4">
        <v>50923.474296418302</v>
      </c>
      <c r="Z40" s="4">
        <v>47419.414571351001</v>
      </c>
    </row>
    <row r="41" spans="1:26" ht="13.5" x14ac:dyDescent="0.4">
      <c r="A41" s="1" t="s">
        <v>41</v>
      </c>
      <c r="B41" s="2" t="s">
        <v>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>
        <v>92.409000000000006</v>
      </c>
      <c r="S41" s="4">
        <v>101.977</v>
      </c>
      <c r="T41" s="4">
        <v>98.064999999999998</v>
      </c>
      <c r="U41" s="4">
        <v>88.361000000000004</v>
      </c>
      <c r="V41" s="4">
        <v>93.006</v>
      </c>
      <c r="W41" s="4">
        <v>121.282</v>
      </c>
      <c r="X41" s="4">
        <v>134.554</v>
      </c>
      <c r="Y41" s="4">
        <v>131.90799999999999</v>
      </c>
      <c r="Z41" s="4">
        <v>157.28130100000001</v>
      </c>
    </row>
    <row r="42" spans="1:26" ht="13.5" x14ac:dyDescent="0.4">
      <c r="A42" s="1" t="s">
        <v>42</v>
      </c>
      <c r="B42" s="2" t="s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187312</v>
      </c>
      <c r="U42" s="3">
        <v>208944.3</v>
      </c>
      <c r="V42" s="3">
        <v>233276.13</v>
      </c>
      <c r="W42" s="3">
        <v>262836.03000000003</v>
      </c>
      <c r="X42" s="3">
        <v>284295.49</v>
      </c>
      <c r="Y42" s="3">
        <v>329051.49</v>
      </c>
      <c r="Z42" s="3">
        <v>376746.28</v>
      </c>
    </row>
    <row r="43" spans="1:26" ht="24.75" x14ac:dyDescent="0.4">
      <c r="A43" s="1" t="s">
        <v>43</v>
      </c>
      <c r="B43" s="2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1192.4772</v>
      </c>
      <c r="S43" s="3">
        <v>1445.6931187499999</v>
      </c>
      <c r="T43" s="3">
        <v>1699.8537842379999</v>
      </c>
      <c r="U43" s="3">
        <v>1801.4880362500001</v>
      </c>
      <c r="V43" s="3">
        <v>2448.5787879999998</v>
      </c>
      <c r="W43" s="3">
        <v>2535.9308437999998</v>
      </c>
      <c r="X43" s="3">
        <v>2885.7774416000002</v>
      </c>
      <c r="Y43" s="3">
        <v>2388.8737545399999</v>
      </c>
      <c r="Z43" s="3"/>
    </row>
    <row r="44" spans="1:26" ht="13.5" x14ac:dyDescent="0.4">
      <c r="A44" s="1" t="s">
        <v>44</v>
      </c>
      <c r="B44" s="2" t="s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104803</v>
      </c>
      <c r="N44" s="4">
        <v>133814</v>
      </c>
      <c r="O44" s="4">
        <v>154269</v>
      </c>
      <c r="P44" s="4">
        <v>175740</v>
      </c>
      <c r="Q44" s="4">
        <v>206468</v>
      </c>
      <c r="R44" s="4">
        <v>220639</v>
      </c>
      <c r="S44" s="4">
        <v>229358</v>
      </c>
      <c r="T44" s="4">
        <v>229607</v>
      </c>
      <c r="U44" s="4">
        <v>227086</v>
      </c>
      <c r="V44" s="4">
        <v>-19883</v>
      </c>
      <c r="W44" s="4">
        <v>-11137</v>
      </c>
      <c r="X44" s="4">
        <v>-41238</v>
      </c>
      <c r="Y44" s="4">
        <v>3792</v>
      </c>
      <c r="Z44" s="4">
        <v>-124702</v>
      </c>
    </row>
    <row r="45" spans="1:26" ht="13.5" x14ac:dyDescent="0.4">
      <c r="A45" s="1" t="s">
        <v>45</v>
      </c>
      <c r="B45" s="2" t="s">
        <v>1</v>
      </c>
      <c r="C45" s="4"/>
      <c r="D45" s="4"/>
      <c r="E45" s="4"/>
      <c r="F45" s="4"/>
      <c r="G45" s="4"/>
      <c r="H45" s="4"/>
      <c r="I45" s="4"/>
      <c r="J45" s="4"/>
      <c r="K45" s="4"/>
      <c r="L45" s="4">
        <v>1092.2149999999999</v>
      </c>
      <c r="M45" s="4">
        <v>1328.6880000000001</v>
      </c>
      <c r="N45" s="4">
        <v>1508.3227481839999</v>
      </c>
      <c r="O45" s="4">
        <v>1622.9396053999999</v>
      </c>
      <c r="P45" s="4">
        <v>1784.3389999999999</v>
      </c>
      <c r="Q45" s="4">
        <v>1994.297</v>
      </c>
      <c r="R45" s="4">
        <v>2245.6060000000002</v>
      </c>
      <c r="S45" s="4">
        <v>2657.7564112728201</v>
      </c>
      <c r="T45" s="4">
        <v>2957.90975172246</v>
      </c>
      <c r="U45" s="4">
        <v>3189.9589999999998</v>
      </c>
      <c r="V45" s="4">
        <v>1376.38</v>
      </c>
      <c r="W45" s="4">
        <v>3413.9848191241799</v>
      </c>
      <c r="X45" s="4">
        <v>3743.24521392925</v>
      </c>
      <c r="Y45" s="4">
        <v>3957.3134855859998</v>
      </c>
      <c r="Z45" s="4">
        <v>4247.2618946315297</v>
      </c>
    </row>
    <row r="46" spans="1:26" ht="24.75" x14ac:dyDescent="0.4">
      <c r="A46" s="1" t="s">
        <v>46</v>
      </c>
      <c r="B46" s="2" t="s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74199.801020259998</v>
      </c>
      <c r="U46" s="4">
        <v>87044.084380279994</v>
      </c>
      <c r="V46" s="4">
        <v>101272.01945065</v>
      </c>
      <c r="W46" s="4">
        <v>113062.139412857</v>
      </c>
      <c r="X46" s="4">
        <v>137893.525347221</v>
      </c>
      <c r="Y46" s="4"/>
      <c r="Z46" s="4"/>
    </row>
    <row r="47" spans="1:26" ht="13.5" x14ac:dyDescent="0.4">
      <c r="A47" s="1" t="s">
        <v>47</v>
      </c>
      <c r="B47" s="2" t="s">
        <v>1</v>
      </c>
      <c r="C47" s="4">
        <v>143.977</v>
      </c>
      <c r="D47" s="4">
        <v>175.84205901199999</v>
      </c>
      <c r="E47" s="4">
        <v>174.1524294116</v>
      </c>
      <c r="F47" s="4">
        <v>221.92030333558799</v>
      </c>
      <c r="G47" s="4">
        <v>235.584236821937</v>
      </c>
      <c r="H47" s="4">
        <v>279.03042938046298</v>
      </c>
      <c r="I47" s="4">
        <v>329.55134799715898</v>
      </c>
      <c r="J47" s="4">
        <v>373.007426483004</v>
      </c>
      <c r="K47" s="4">
        <v>477.32659793874501</v>
      </c>
      <c r="L47" s="4">
        <v>543.54652462607203</v>
      </c>
      <c r="M47" s="4">
        <v>613.15202556043403</v>
      </c>
      <c r="N47" s="4">
        <v>547.88176635217496</v>
      </c>
      <c r="O47" s="4">
        <v>566.94369586130802</v>
      </c>
      <c r="P47" s="4">
        <v>631.87515129459496</v>
      </c>
      <c r="Q47" s="4">
        <v>764.83102257635596</v>
      </c>
      <c r="R47" s="4">
        <v>878.37270552442999</v>
      </c>
      <c r="S47" s="4">
        <v>995.10152244237599</v>
      </c>
      <c r="T47" s="4">
        <v>1090.41413478391</v>
      </c>
      <c r="U47" s="4">
        <v>1259.0324460232</v>
      </c>
      <c r="V47" s="4">
        <v>1428.40964727339</v>
      </c>
      <c r="W47" s="4">
        <v>1480.60759900536</v>
      </c>
      <c r="X47" s="4">
        <v>1592.74130590666</v>
      </c>
      <c r="Y47" s="4"/>
      <c r="Z47" s="4"/>
    </row>
    <row r="48" spans="1:26" ht="13.5" x14ac:dyDescent="0.4">
      <c r="A48" s="1" t="s">
        <v>48</v>
      </c>
      <c r="B48" s="2" t="s">
        <v>1</v>
      </c>
      <c r="C48" s="4"/>
      <c r="D48" s="4"/>
      <c r="E48" s="4"/>
      <c r="F48" s="4"/>
      <c r="G48" s="4"/>
      <c r="H48" s="4"/>
      <c r="I48" s="4"/>
      <c r="J48" s="4">
        <v>20843</v>
      </c>
      <c r="K48" s="4">
        <v>20682</v>
      </c>
      <c r="L48" s="4">
        <v>20948</v>
      </c>
      <c r="M48" s="4">
        <v>21611</v>
      </c>
      <c r="N48" s="4">
        <v>20966</v>
      </c>
      <c r="O48" s="4">
        <v>19648</v>
      </c>
      <c r="P48" s="4">
        <v>20503</v>
      </c>
      <c r="Q48" s="4">
        <v>21721</v>
      </c>
      <c r="R48" s="4">
        <v>26350</v>
      </c>
      <c r="S48" s="4">
        <v>26493</v>
      </c>
      <c r="T48" s="4">
        <v>16292</v>
      </c>
      <c r="U48" s="4">
        <v>14472.160294740001</v>
      </c>
      <c r="V48" s="4">
        <v>46009.621560034997</v>
      </c>
      <c r="W48" s="4">
        <v>47122.941309599999</v>
      </c>
      <c r="X48" s="4">
        <v>48639.863554044998</v>
      </c>
      <c r="Y48" s="4">
        <v>48437</v>
      </c>
      <c r="Z48" s="4">
        <v>48955</v>
      </c>
    </row>
    <row r="49" spans="1:26" ht="13.5" x14ac:dyDescent="0.4">
      <c r="A49" s="1" t="s">
        <v>49</v>
      </c>
      <c r="B49" s="2" t="s">
        <v>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169154</v>
      </c>
      <c r="N49" s="4">
        <v>148447</v>
      </c>
      <c r="O49" s="4">
        <v>165234</v>
      </c>
      <c r="P49" s="4">
        <v>184625</v>
      </c>
      <c r="Q49" s="4">
        <v>153860</v>
      </c>
      <c r="R49" s="4">
        <v>128126</v>
      </c>
      <c r="S49" s="4">
        <v>135515</v>
      </c>
      <c r="T49" s="4">
        <v>182169</v>
      </c>
      <c r="U49" s="4">
        <v>193969</v>
      </c>
      <c r="V49" s="4">
        <v>267917</v>
      </c>
      <c r="W49" s="4">
        <v>280042</v>
      </c>
      <c r="X49" s="4">
        <v>333304</v>
      </c>
      <c r="Y49" s="4">
        <v>365049</v>
      </c>
      <c r="Z49" s="4">
        <v>372804</v>
      </c>
    </row>
    <row r="50" spans="1:26" ht="13.5" x14ac:dyDescent="0.4">
      <c r="A50" s="1" t="s">
        <v>50</v>
      </c>
      <c r="B50" s="2" t="s">
        <v>1</v>
      </c>
      <c r="C50" s="4"/>
      <c r="D50" s="4"/>
      <c r="E50" s="4"/>
      <c r="F50" s="4"/>
      <c r="G50" s="4"/>
      <c r="H50" s="4">
        <v>865.78099999999995</v>
      </c>
      <c r="I50" s="4">
        <v>1043.9559999999999</v>
      </c>
      <c r="J50" s="4">
        <v>1146.0260000000001</v>
      </c>
      <c r="K50" s="4">
        <v>1339.8489999999999</v>
      </c>
      <c r="L50" s="4">
        <v>1468.828</v>
      </c>
      <c r="M50" s="4">
        <v>2456.4380000000001</v>
      </c>
      <c r="N50" s="4">
        <v>2505.9589999999998</v>
      </c>
      <c r="O50" s="4">
        <v>2857.0219999999999</v>
      </c>
      <c r="P50" s="4">
        <v>2890.6550000000002</v>
      </c>
      <c r="Q50" s="4">
        <v>3783.3649999999998</v>
      </c>
      <c r="R50" s="4">
        <v>4226.3959999999997</v>
      </c>
      <c r="S50" s="4">
        <v>4446.5990000000002</v>
      </c>
      <c r="T50" s="4">
        <v>4732.6869999999999</v>
      </c>
      <c r="U50" s="4">
        <v>5612.2359999999999</v>
      </c>
      <c r="V50" s="4">
        <v>5984.6469999999999</v>
      </c>
      <c r="W50" s="4">
        <v>7112.6149999999998</v>
      </c>
      <c r="X50" s="4">
        <v>7546.2640000000001</v>
      </c>
      <c r="Y50" s="4">
        <v>8565.9390000000003</v>
      </c>
      <c r="Z50" s="4"/>
    </row>
    <row r="51" spans="1:26" ht="13.5" x14ac:dyDescent="0.4">
      <c r="A51" s="1" t="s">
        <v>51</v>
      </c>
      <c r="B51" s="2" t="s">
        <v>1</v>
      </c>
      <c r="C51" s="4"/>
      <c r="D51" s="4"/>
      <c r="E51" s="4">
        <v>289.27327600000001</v>
      </c>
      <c r="F51" s="4">
        <v>329.94964700000003</v>
      </c>
      <c r="G51" s="4">
        <v>370.56537100000003</v>
      </c>
      <c r="H51" s="4">
        <v>536.84454500000004</v>
      </c>
      <c r="I51" s="4">
        <v>1020.777373</v>
      </c>
      <c r="J51" s="4">
        <v>1410.0501250627101</v>
      </c>
      <c r="K51" s="4">
        <v>1442.5544886099999</v>
      </c>
      <c r="L51" s="4">
        <v>1566.08818107</v>
      </c>
      <c r="M51" s="4">
        <v>1765.8637721600001</v>
      </c>
      <c r="N51" s="4">
        <v>2356.0490918599999</v>
      </c>
      <c r="O51" s="4">
        <v>2533.6282319126799</v>
      </c>
      <c r="P51" s="4">
        <v>2946.0418569246699</v>
      </c>
      <c r="Q51" s="4">
        <v>3561.8968102802201</v>
      </c>
      <c r="R51" s="4">
        <v>4288.9058960286502</v>
      </c>
      <c r="S51" s="4">
        <v>4412.1554674356603</v>
      </c>
      <c r="T51" s="4">
        <v>5480.0217971648799</v>
      </c>
      <c r="U51" s="4">
        <v>6381.5126342269996</v>
      </c>
      <c r="V51" s="4">
        <v>7873.2168831642903</v>
      </c>
      <c r="W51" s="4">
        <v>8319.9976697137899</v>
      </c>
      <c r="X51" s="4">
        <v>10159.601933853901</v>
      </c>
      <c r="Y51" s="4">
        <v>11356.716833553601</v>
      </c>
      <c r="Z51" s="4">
        <v>13967.405279499901</v>
      </c>
    </row>
    <row r="52" spans="1:26" ht="13.5" x14ac:dyDescent="0.4">
      <c r="A52" s="1" t="s">
        <v>52</v>
      </c>
      <c r="B52" s="2" t="s">
        <v>1</v>
      </c>
      <c r="C52" s="4"/>
      <c r="D52" s="4"/>
      <c r="E52" s="4"/>
      <c r="F52" s="4"/>
      <c r="G52" s="4"/>
      <c r="H52" s="4"/>
      <c r="I52" s="4"/>
      <c r="J52" s="4"/>
      <c r="K52" s="4">
        <v>1156.58929195622</v>
      </c>
      <c r="L52" s="4">
        <v>1788.42961972388</v>
      </c>
      <c r="M52" s="4">
        <v>2229.2406014947101</v>
      </c>
      <c r="N52" s="4">
        <v>2641.2554223964198</v>
      </c>
      <c r="O52" s="4">
        <v>3416.70149226069</v>
      </c>
      <c r="P52" s="4">
        <v>4528.2640433735796</v>
      </c>
      <c r="Q52" s="4">
        <v>6405.0208261665603</v>
      </c>
      <c r="R52" s="4">
        <v>8102.6143576699997</v>
      </c>
      <c r="S52" s="4">
        <v>9181.6313432299994</v>
      </c>
      <c r="T52" s="4">
        <v>9639.6506517599992</v>
      </c>
      <c r="U52" s="4">
        <v>13792.7080567423</v>
      </c>
      <c r="V52" s="4">
        <v>15204.13712997</v>
      </c>
      <c r="W52" s="4">
        <v>16175.4095635915</v>
      </c>
      <c r="X52" s="4">
        <v>17967.865298741701</v>
      </c>
      <c r="Y52" s="4">
        <v>19026.371788339999</v>
      </c>
      <c r="Z52" s="4">
        <v>18962.750473245102</v>
      </c>
    </row>
    <row r="53" spans="1:26" ht="13.5" x14ac:dyDescent="0.4">
      <c r="A53" s="1" t="s">
        <v>53</v>
      </c>
      <c r="B53" s="2" t="s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168.37799999999999</v>
      </c>
      <c r="S53" s="4">
        <v>195.012</v>
      </c>
      <c r="T53" s="4">
        <v>223.16399999999999</v>
      </c>
      <c r="U53" s="4">
        <v>223.41561874999999</v>
      </c>
      <c r="V53" s="4">
        <v>254.29499999999999</v>
      </c>
      <c r="W53" s="4">
        <v>330.12400000000002</v>
      </c>
      <c r="X53" s="4">
        <v>349.4</v>
      </c>
      <c r="Y53" s="4">
        <v>349.33500864000001</v>
      </c>
      <c r="Z53" s="4">
        <v>454.2946</v>
      </c>
    </row>
    <row r="54" spans="1:26" ht="13.5" x14ac:dyDescent="0.4">
      <c r="A54" s="1" t="s">
        <v>54</v>
      </c>
      <c r="B54" s="2" t="s">
        <v>1</v>
      </c>
      <c r="C54" s="3"/>
      <c r="D54" s="3"/>
      <c r="E54" s="3"/>
      <c r="F54" s="3"/>
      <c r="G54" s="3"/>
      <c r="H54" s="3"/>
      <c r="I54" s="3"/>
      <c r="J54" s="3"/>
      <c r="K54" s="3"/>
      <c r="L54" s="3">
        <v>13605.8353895246</v>
      </c>
      <c r="M54" s="3">
        <v>14488.8649422244</v>
      </c>
      <c r="N54" s="3">
        <v>16555.547842774198</v>
      </c>
      <c r="O54" s="3">
        <v>18721.424049362598</v>
      </c>
      <c r="P54" s="3">
        <v>21186.813098646999</v>
      </c>
      <c r="Q54" s="3">
        <v>22872.666617528299</v>
      </c>
      <c r="R54" s="3">
        <v>24812.481843040601</v>
      </c>
      <c r="S54" s="3">
        <v>26098.567142123498</v>
      </c>
      <c r="T54" s="3">
        <v>28909.220822687901</v>
      </c>
      <c r="U54" s="3">
        <v>31065.811269490201</v>
      </c>
      <c r="V54" s="3">
        <v>33721.291914506299</v>
      </c>
      <c r="W54" s="3">
        <v>38368.446317474998</v>
      </c>
      <c r="X54" s="3">
        <v>46192.564975475601</v>
      </c>
      <c r="Y54" s="3">
        <v>51367.1636733126</v>
      </c>
      <c r="Z54" s="3">
        <v>59268.147754683298</v>
      </c>
    </row>
    <row r="55" spans="1:26" ht="13.5" x14ac:dyDescent="0.4">
      <c r="A55" s="1" t="s">
        <v>55</v>
      </c>
      <c r="B55" s="2" t="s">
        <v>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1283822.71358256</v>
      </c>
      <c r="Q55" s="3">
        <v>1508365.9807372901</v>
      </c>
      <c r="R55" s="3">
        <v>1704735.5604681999</v>
      </c>
      <c r="S55" s="3">
        <v>2000659.709</v>
      </c>
      <c r="T55" s="3">
        <v>2324190.9075188199</v>
      </c>
      <c r="U55" s="3">
        <v>2063926.1868418001</v>
      </c>
      <c r="V55" s="3">
        <v>2821769.3650124501</v>
      </c>
      <c r="W55" s="3">
        <v>3164615.3170036902</v>
      </c>
      <c r="X55" s="3">
        <v>4230295.5875871098</v>
      </c>
      <c r="Y55" s="3"/>
      <c r="Z55" s="3"/>
    </row>
    <row r="56" spans="1:26" ht="13.5" x14ac:dyDescent="0.4">
      <c r="A56" s="1" t="s">
        <v>56</v>
      </c>
      <c r="B56" s="2" t="s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22891.701689680001</v>
      </c>
      <c r="N56" s="3">
        <v>25957.233563059999</v>
      </c>
      <c r="O56" s="3">
        <v>29464.171668111499</v>
      </c>
      <c r="P56" s="3">
        <v>32740.209727239999</v>
      </c>
      <c r="Q56" s="3">
        <v>38094.22292072</v>
      </c>
      <c r="R56" s="3">
        <v>39687.972974850003</v>
      </c>
      <c r="S56" s="3">
        <v>43505.25029951</v>
      </c>
      <c r="T56" s="3">
        <v>48058.049068549997</v>
      </c>
      <c r="U56" s="3">
        <v>53335.803085109997</v>
      </c>
      <c r="V56" s="3">
        <v>59254.687257650003</v>
      </c>
      <c r="W56" s="3">
        <v>63121.470457299998</v>
      </c>
      <c r="X56" s="3">
        <v>69962.355789130001</v>
      </c>
      <c r="Y56" s="3">
        <v>78586.921545980003</v>
      </c>
      <c r="Z56" s="3">
        <v>86902.940604760006</v>
      </c>
    </row>
    <row r="57" spans="1:26" ht="13.5" x14ac:dyDescent="0.4">
      <c r="A57" s="1" t="s">
        <v>57</v>
      </c>
      <c r="B57" s="2" t="s">
        <v>1</v>
      </c>
      <c r="C57" s="3"/>
      <c r="D57" s="3"/>
      <c r="E57" s="3"/>
      <c r="F57" s="3"/>
      <c r="G57" s="3"/>
      <c r="H57" s="3"/>
      <c r="I57" s="3"/>
      <c r="J57" s="3"/>
      <c r="K57" s="3">
        <v>2782136.330333</v>
      </c>
      <c r="L57" s="3">
        <v>2984899.1690000002</v>
      </c>
      <c r="M57" s="3">
        <v>3030567.72</v>
      </c>
      <c r="N57" s="3">
        <v>3099627.7166670002</v>
      </c>
      <c r="O57" s="3">
        <v>3250068.0580000002</v>
      </c>
      <c r="P57" s="3">
        <v>3212340.4890000001</v>
      </c>
      <c r="Q57" s="3">
        <v>2997524.9632068798</v>
      </c>
      <c r="R57" s="3">
        <v>2791478.5920893899</v>
      </c>
      <c r="S57" s="3">
        <v>3086130.1013292898</v>
      </c>
      <c r="T57" s="3">
        <v>3491334.2409314499</v>
      </c>
      <c r="U57" s="3">
        <v>3980314.4415809298</v>
      </c>
      <c r="V57" s="3">
        <v>4890526.902059</v>
      </c>
      <c r="W57" s="3">
        <v>5215166.2382380003</v>
      </c>
      <c r="X57" s="3">
        <v>6922714.9705309998</v>
      </c>
      <c r="Y57" s="3">
        <v>7931075.1039880002</v>
      </c>
      <c r="Z57" s="3">
        <v>9325645.2080499995</v>
      </c>
    </row>
    <row r="58" spans="1:26" ht="13.5" x14ac:dyDescent="0.4">
      <c r="A58" s="1" t="s">
        <v>58</v>
      </c>
      <c r="B58" s="2" t="s">
        <v>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638536</v>
      </c>
      <c r="R58" s="3">
        <v>669681.93699017901</v>
      </c>
      <c r="S58" s="3">
        <v>634628.12735586998</v>
      </c>
      <c r="T58" s="3">
        <v>617841.48649677995</v>
      </c>
      <c r="U58" s="3">
        <v>612736.81803161104</v>
      </c>
      <c r="V58" s="3">
        <v>634445.71687706094</v>
      </c>
      <c r="W58" s="3">
        <v>697860.74141111004</v>
      </c>
      <c r="X58" s="3">
        <v>725667.6568151</v>
      </c>
      <c r="Y58" s="3">
        <v>727976.98454529</v>
      </c>
      <c r="Z58" s="3">
        <v>769195.78091862996</v>
      </c>
    </row>
    <row r="59" spans="1:26" ht="13.5" x14ac:dyDescent="0.4">
      <c r="A59" s="1" t="s">
        <v>59</v>
      </c>
      <c r="B59" s="2" t="s">
        <v>1</v>
      </c>
      <c r="C59" s="3"/>
      <c r="D59" s="3"/>
      <c r="E59" s="3"/>
      <c r="F59" s="3"/>
      <c r="G59" s="3"/>
      <c r="H59" s="3">
        <v>1862389.97357582</v>
      </c>
      <c r="I59" s="3"/>
      <c r="J59" s="3"/>
      <c r="K59" s="3">
        <v>3691810.6326851398</v>
      </c>
      <c r="L59" s="3"/>
      <c r="M59" s="3"/>
      <c r="N59" s="3">
        <v>6457764.7949999999</v>
      </c>
      <c r="O59" s="3">
        <v>7495036.074</v>
      </c>
      <c r="P59" s="3">
        <v>8157364.3540000003</v>
      </c>
      <c r="Q59" s="3">
        <v>9129793.4619999994</v>
      </c>
      <c r="R59" s="3">
        <v>10607350.806</v>
      </c>
      <c r="S59" s="3">
        <v>11541529.886</v>
      </c>
      <c r="T59" s="3">
        <v>12126373.998</v>
      </c>
      <c r="U59" s="3">
        <v>12065426.498</v>
      </c>
      <c r="V59" s="3">
        <v>14798756.007999999</v>
      </c>
      <c r="W59" s="3">
        <v>16216236.986</v>
      </c>
      <c r="X59" s="3">
        <v>17909582.763999999</v>
      </c>
      <c r="Y59" s="3">
        <v>20139259.223999999</v>
      </c>
      <c r="Z59" s="3">
        <v>32008062.441</v>
      </c>
    </row>
    <row r="60" spans="1:26" ht="13.5" x14ac:dyDescent="0.4">
      <c r="A60" s="1" t="s">
        <v>60</v>
      </c>
      <c r="B60" s="2" t="s">
        <v>1</v>
      </c>
      <c r="C60" s="3"/>
      <c r="D60" s="3"/>
      <c r="E60" s="3"/>
      <c r="F60" s="3"/>
      <c r="G60" s="3"/>
      <c r="H60" s="3">
        <v>149932819.40540001</v>
      </c>
      <c r="I60" s="3">
        <v>168003975.2471</v>
      </c>
      <c r="J60" s="3">
        <v>195581182.50569999</v>
      </c>
      <c r="K60" s="3">
        <v>212450490.84079999</v>
      </c>
      <c r="L60" s="3">
        <v>240439881.62580001</v>
      </c>
      <c r="M60" s="3">
        <v>283062156.31580001</v>
      </c>
      <c r="N60" s="3">
        <v>357737824.29799998</v>
      </c>
      <c r="O60" s="3">
        <v>438093533.97579998</v>
      </c>
      <c r="P60" s="3">
        <v>538867237.05920005</v>
      </c>
      <c r="Q60" s="3">
        <v>622246405.19790006</v>
      </c>
      <c r="R60" s="3">
        <v>769441656.19239998</v>
      </c>
      <c r="S60" s="3">
        <v>911378819.25129998</v>
      </c>
      <c r="T60" s="3">
        <v>1164301912.2342</v>
      </c>
      <c r="U60" s="3">
        <v>1130791913.6844001</v>
      </c>
      <c r="V60" s="3">
        <v>1238140485.6731999</v>
      </c>
      <c r="W60" s="3">
        <v>1242417246.6359</v>
      </c>
      <c r="X60" s="3">
        <v>1403588469.2105</v>
      </c>
      <c r="Y60" s="3">
        <v>1545911525.7126</v>
      </c>
      <c r="Z60" s="3">
        <v>1663297720.2609</v>
      </c>
    </row>
    <row r="61" spans="1:26" ht="13.5" x14ac:dyDescent="0.4">
      <c r="A61" s="1" t="s">
        <v>61</v>
      </c>
      <c r="B61" s="2" t="s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15560850</v>
      </c>
      <c r="S61" s="3">
        <v>17039740</v>
      </c>
      <c r="T61" s="3">
        <v>19043325</v>
      </c>
      <c r="U61" s="3">
        <v>19997353</v>
      </c>
      <c r="V61" s="3">
        <v>19268356</v>
      </c>
      <c r="W61" s="3">
        <v>19796568</v>
      </c>
      <c r="X61" s="3">
        <v>22369289</v>
      </c>
      <c r="Y61" s="3">
        <v>23048651</v>
      </c>
      <c r="Z61" s="3">
        <v>26034673</v>
      </c>
    </row>
    <row r="62" spans="1:26" ht="13.5" x14ac:dyDescent="0.4">
      <c r="A62" s="1" t="s">
        <v>62</v>
      </c>
      <c r="B62" s="2" t="s">
        <v>1</v>
      </c>
      <c r="C62" s="3"/>
      <c r="D62" s="3"/>
      <c r="E62" s="3">
        <v>63844.02</v>
      </c>
      <c r="F62" s="3">
        <v>65950.880999999994</v>
      </c>
      <c r="G62" s="3">
        <v>70687.8</v>
      </c>
      <c r="H62" s="3">
        <v>76323.199999999997</v>
      </c>
      <c r="I62" s="3">
        <v>81561.2</v>
      </c>
      <c r="J62" s="3">
        <v>90973.9</v>
      </c>
      <c r="K62" s="3">
        <v>96732</v>
      </c>
      <c r="L62" s="3">
        <v>115380.5</v>
      </c>
      <c r="M62" s="3">
        <v>126108.55</v>
      </c>
      <c r="N62" s="3">
        <v>130382.985</v>
      </c>
      <c r="O62" s="3">
        <v>138387.86600000001</v>
      </c>
      <c r="P62" s="3">
        <v>138568.71100000001</v>
      </c>
      <c r="Q62" s="3">
        <v>146362.424</v>
      </c>
      <c r="R62" s="3">
        <v>144680.114</v>
      </c>
      <c r="S62" s="3">
        <v>148301.15400000001</v>
      </c>
      <c r="T62" s="3">
        <v>151479</v>
      </c>
      <c r="U62" s="3">
        <v>155775.6</v>
      </c>
      <c r="V62" s="3">
        <v>162936.6</v>
      </c>
      <c r="W62" s="3">
        <v>168336.3</v>
      </c>
      <c r="X62" s="3">
        <v>181216.4</v>
      </c>
      <c r="Y62" s="3">
        <v>203081.8</v>
      </c>
      <c r="Z62" s="3">
        <v>224883.894</v>
      </c>
    </row>
    <row r="63" spans="1:26" ht="13.5" x14ac:dyDescent="0.4">
      <c r="A63" s="1" t="s">
        <v>63</v>
      </c>
      <c r="B63" s="2" t="s">
        <v>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4308.7065782279997</v>
      </c>
      <c r="S63" s="4">
        <v>4560.6789468666002</v>
      </c>
      <c r="T63" s="4">
        <v>4687.1215836600004</v>
      </c>
      <c r="U63" s="4">
        <v>4587.2647150397997</v>
      </c>
      <c r="V63" s="4">
        <v>4880.6807589350001</v>
      </c>
      <c r="W63" s="4">
        <v>5010.7048708030998</v>
      </c>
      <c r="X63" s="4">
        <v>5173.9741272439996</v>
      </c>
      <c r="Y63" s="4">
        <v>5479.0522498999999</v>
      </c>
      <c r="Z63" s="4">
        <v>5843.9574907639999</v>
      </c>
    </row>
    <row r="64" spans="1:26" ht="13.5" x14ac:dyDescent="0.4">
      <c r="A64" s="1" t="s">
        <v>64</v>
      </c>
      <c r="B64" s="2" t="s">
        <v>1</v>
      </c>
      <c r="C64" s="4"/>
      <c r="D64" s="4"/>
      <c r="E64" s="4"/>
      <c r="F64" s="4"/>
      <c r="G64" s="4"/>
      <c r="H64" s="4"/>
      <c r="I64" s="4"/>
      <c r="J64" s="4"/>
      <c r="K64" s="4">
        <v>1947847.477</v>
      </c>
      <c r="L64" s="4">
        <v>823837.98549999995</v>
      </c>
      <c r="M64" s="4">
        <v>1474537.912</v>
      </c>
      <c r="N64" s="4">
        <v>1652980.1299387999</v>
      </c>
      <c r="O64" s="4">
        <v>1854629.872</v>
      </c>
      <c r="P64" s="4">
        <v>2108498.2510000002</v>
      </c>
      <c r="Q64" s="4">
        <v>2586783.5129999998</v>
      </c>
      <c r="R64" s="4">
        <v>3057592.7859999998</v>
      </c>
      <c r="S64" s="4">
        <v>3226095.0410000002</v>
      </c>
      <c r="T64" s="4">
        <v>3763550.0991754001</v>
      </c>
      <c r="U64" s="4">
        <v>3874935.1680000001</v>
      </c>
      <c r="V64" s="4">
        <v>4503618.8689999999</v>
      </c>
      <c r="W64" s="4">
        <v>4821928.1880000001</v>
      </c>
      <c r="X64" s="4">
        <v>5308053.55</v>
      </c>
      <c r="Y64" s="4">
        <v>5934398.6519999998</v>
      </c>
      <c r="Z64" s="4">
        <v>7492701.7989999996</v>
      </c>
    </row>
    <row r="65" spans="1:26" ht="13.5" x14ac:dyDescent="0.4">
      <c r="A65" s="1" t="s">
        <v>65</v>
      </c>
      <c r="B65" s="2" t="s">
        <v>1</v>
      </c>
      <c r="C65" s="4"/>
      <c r="D65" s="4"/>
      <c r="E65" s="4"/>
      <c r="F65" s="4"/>
      <c r="G65" s="4"/>
      <c r="H65" s="4"/>
      <c r="I65" s="4">
        <v>84890.764999999999</v>
      </c>
      <c r="J65" s="4">
        <v>121706.514</v>
      </c>
      <c r="K65" s="4">
        <v>149889.38699999999</v>
      </c>
      <c r="L65" s="4">
        <v>174664.31</v>
      </c>
      <c r="M65" s="4">
        <v>223057.40900000001</v>
      </c>
      <c r="N65" s="4">
        <v>270756.93400000001</v>
      </c>
      <c r="O65" s="4">
        <v>314651.73200000002</v>
      </c>
      <c r="P65" s="4">
        <v>406460.96</v>
      </c>
      <c r="Q65" s="4">
        <v>507938.53200000001</v>
      </c>
      <c r="R65" s="4">
        <v>563727.37699999998</v>
      </c>
      <c r="S65" s="4">
        <v>606798.52000999998</v>
      </c>
      <c r="T65" s="4">
        <v>587022.21347399999</v>
      </c>
      <c r="U65" s="4">
        <v>653587.63376429898</v>
      </c>
      <c r="V65" s="4">
        <v>715592.73816661199</v>
      </c>
      <c r="W65" s="4">
        <v>793225.76733892504</v>
      </c>
      <c r="X65" s="4">
        <v>884948.31062230305</v>
      </c>
      <c r="Y65" s="4">
        <v>968236.41138622805</v>
      </c>
      <c r="Z65" s="4">
        <v>1057678.7350751699</v>
      </c>
    </row>
    <row r="66" spans="1:26" ht="13.5" x14ac:dyDescent="0.4">
      <c r="A66" s="1" t="s">
        <v>66</v>
      </c>
      <c r="B66" s="2" t="s">
        <v>1</v>
      </c>
      <c r="C66" s="4"/>
      <c r="D66" s="4"/>
      <c r="E66" s="4"/>
      <c r="F66" s="4"/>
      <c r="G66" s="4"/>
      <c r="H66" s="4"/>
      <c r="I66" s="4"/>
      <c r="J66" s="4"/>
      <c r="K66" s="4"/>
      <c r="L66" s="4">
        <v>155021841.78</v>
      </c>
      <c r="M66" s="4">
        <v>156286406.21000001</v>
      </c>
      <c r="N66" s="4">
        <v>158454382.49000001</v>
      </c>
      <c r="O66" s="4">
        <v>167234383.09</v>
      </c>
      <c r="P66" s="4">
        <v>175126734.49000001</v>
      </c>
      <c r="Q66" s="4">
        <v>188898526.40000001</v>
      </c>
      <c r="R66" s="4">
        <v>198297434.03999999</v>
      </c>
      <c r="S66" s="4">
        <v>210285875</v>
      </c>
      <c r="T66" s="4">
        <v>217111306.63999999</v>
      </c>
      <c r="U66" s="4">
        <v>228706538.52000001</v>
      </c>
      <c r="V66" s="4">
        <v>238450981.15000001</v>
      </c>
      <c r="W66" s="4">
        <v>257271188.58000001</v>
      </c>
      <c r="X66" s="4">
        <v>275728405.49000001</v>
      </c>
      <c r="Y66" s="4">
        <v>279324612.44924802</v>
      </c>
      <c r="Z66" s="4"/>
    </row>
    <row r="67" spans="1:26" ht="13.5" x14ac:dyDescent="0.4">
      <c r="A67" s="1" t="s">
        <v>67</v>
      </c>
      <c r="B67" s="2" t="s">
        <v>1</v>
      </c>
      <c r="C67" s="4"/>
      <c r="D67" s="4"/>
      <c r="E67" s="4"/>
      <c r="F67" s="4"/>
      <c r="G67" s="4"/>
      <c r="H67" s="4"/>
      <c r="I67" s="4"/>
      <c r="J67" s="4">
        <v>4923.0339960000001</v>
      </c>
      <c r="K67" s="4">
        <v>4727.1552529418004</v>
      </c>
      <c r="L67" s="4">
        <v>5098.4451908068704</v>
      </c>
      <c r="M67" s="4">
        <v>5845.7863370135101</v>
      </c>
      <c r="N67" s="4">
        <v>6092.1373771184499</v>
      </c>
      <c r="O67" s="4">
        <v>6560.6865848138596</v>
      </c>
      <c r="P67" s="4">
        <v>7206.2920305766202</v>
      </c>
      <c r="Q67" s="4">
        <v>7369.66236073248</v>
      </c>
      <c r="R67" s="4">
        <v>8046.9736868989203</v>
      </c>
      <c r="S67" s="4">
        <v>8876.9542220148196</v>
      </c>
      <c r="T67" s="4">
        <v>9386.8330726702407</v>
      </c>
      <c r="U67" s="4">
        <v>9905.0937070882101</v>
      </c>
      <c r="V67" s="4">
        <v>10657.9927020451</v>
      </c>
      <c r="W67" s="4">
        <v>11499.480082545801</v>
      </c>
      <c r="X67" s="4">
        <v>12157.5822865178</v>
      </c>
      <c r="Y67" s="4">
        <v>13912.3609940721</v>
      </c>
      <c r="Z67" s="4">
        <v>14761.2882566275</v>
      </c>
    </row>
    <row r="68" spans="1:26" ht="13.5" x14ac:dyDescent="0.4">
      <c r="A68" s="1" t="s">
        <v>68</v>
      </c>
      <c r="B68" s="2" t="s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>
        <v>11557.672616681501</v>
      </c>
      <c r="N68" s="3">
        <v>13428.186580948201</v>
      </c>
      <c r="O68" s="3">
        <v>15884.9866612965</v>
      </c>
      <c r="P68" s="3">
        <v>18503.327806470799</v>
      </c>
      <c r="Q68" s="3">
        <v>21829.417751408</v>
      </c>
      <c r="R68" s="3">
        <v>27526.1646673709</v>
      </c>
      <c r="S68" s="3">
        <v>29681.3341703841</v>
      </c>
      <c r="T68" s="3">
        <v>33574.809072129603</v>
      </c>
      <c r="U68" s="3">
        <v>36433.678101391597</v>
      </c>
      <c r="V68" s="3">
        <v>43181.041873821297</v>
      </c>
      <c r="W68" s="3">
        <v>46451.504539622401</v>
      </c>
      <c r="X68" s="3">
        <v>51341.344493826997</v>
      </c>
      <c r="Y68" s="3">
        <v>80991.819656591295</v>
      </c>
      <c r="Z68" s="3">
        <v>105331.836161265</v>
      </c>
    </row>
    <row r="69" spans="1:26" ht="13.5" x14ac:dyDescent="0.4">
      <c r="A69" s="1" t="s">
        <v>69</v>
      </c>
      <c r="B69" s="2" t="s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388.13900000000001</v>
      </c>
      <c r="M69" s="3">
        <v>475.97899999999998</v>
      </c>
      <c r="N69" s="3">
        <v>509.858</v>
      </c>
      <c r="O69" s="3">
        <v>663.56200000000001</v>
      </c>
      <c r="P69" s="3">
        <v>742.53599999999994</v>
      </c>
      <c r="Q69" s="3">
        <v>906.41770355000006</v>
      </c>
      <c r="R69" s="3">
        <v>1102.09718825955</v>
      </c>
      <c r="S69" s="3">
        <v>1319.2760000000001</v>
      </c>
      <c r="T69" s="3">
        <v>1393.5050000000001</v>
      </c>
      <c r="U69" s="3">
        <v>1610.4290000000001</v>
      </c>
      <c r="V69" s="3">
        <v>1691.6610000000001</v>
      </c>
      <c r="W69" s="3">
        <v>2124.0376290762101</v>
      </c>
      <c r="X69" s="3">
        <v>2202.1322354968102</v>
      </c>
      <c r="Y69" s="3">
        <v>2351.8941191174999</v>
      </c>
      <c r="Z69" s="3">
        <v>2586.4560755658399</v>
      </c>
    </row>
    <row r="70" spans="1:26" ht="13.5" x14ac:dyDescent="0.4">
      <c r="A70" s="1" t="s">
        <v>70</v>
      </c>
      <c r="B70" s="2" t="s">
        <v>1</v>
      </c>
      <c r="C70" s="3"/>
      <c r="D70" s="3"/>
      <c r="E70" s="3"/>
      <c r="F70" s="3"/>
      <c r="G70" s="3"/>
      <c r="H70" s="3"/>
      <c r="I70" s="3"/>
      <c r="J70" s="3"/>
      <c r="K70" s="3">
        <v>2221.73858897127</v>
      </c>
      <c r="L70" s="3">
        <v>2142.4939179796102</v>
      </c>
      <c r="M70" s="3">
        <v>2309.2640799999999</v>
      </c>
      <c r="N70" s="3">
        <v>1949.0581500000001</v>
      </c>
      <c r="O70" s="3">
        <v>1960.3547799999999</v>
      </c>
      <c r="P70" s="3">
        <v>2094.0709999999999</v>
      </c>
      <c r="Q70" s="3">
        <v>2196.5210000000002</v>
      </c>
      <c r="R70" s="3">
        <v>2318.7890000000002</v>
      </c>
      <c r="S70" s="3">
        <v>1881.434</v>
      </c>
      <c r="T70" s="3">
        <v>2216.11</v>
      </c>
      <c r="U70" s="3">
        <v>2322.6970000000001</v>
      </c>
      <c r="V70" s="3">
        <v>2002.058</v>
      </c>
      <c r="W70" s="3">
        <v>2258.1390000000001</v>
      </c>
      <c r="X70" s="3">
        <v>2378.8809999999999</v>
      </c>
      <c r="Y70" s="3">
        <v>2833.703</v>
      </c>
      <c r="Z70" s="3">
        <v>3417.0369999999998</v>
      </c>
    </row>
    <row r="71" spans="1:26" ht="13.5" x14ac:dyDescent="0.4">
      <c r="A71" s="1" t="s">
        <v>71</v>
      </c>
      <c r="B71" s="2" t="s">
        <v>1</v>
      </c>
      <c r="C71" s="3"/>
      <c r="D71" s="3"/>
      <c r="E71" s="3"/>
      <c r="F71" s="3"/>
      <c r="G71" s="3"/>
      <c r="H71" s="3">
        <v>178792.86022273</v>
      </c>
      <c r="I71" s="3">
        <v>208198.209655718</v>
      </c>
      <c r="J71" s="3">
        <v>264022.07472175302</v>
      </c>
      <c r="K71" s="3">
        <v>294182.70779805502</v>
      </c>
      <c r="L71" s="3">
        <v>316282.07367027301</v>
      </c>
      <c r="M71" s="3">
        <v>356579.997623962</v>
      </c>
      <c r="N71" s="3">
        <v>380194.63574800699</v>
      </c>
      <c r="O71" s="3">
        <v>427299.689542401</v>
      </c>
      <c r="P71" s="3">
        <v>455355.26406672702</v>
      </c>
      <c r="Q71" s="3">
        <v>502449.86542101402</v>
      </c>
      <c r="R71" s="3">
        <v>569139.89665306103</v>
      </c>
      <c r="S71" s="3">
        <v>622176.73730798601</v>
      </c>
      <c r="T71" s="3">
        <v>702874.94968941004</v>
      </c>
      <c r="U71" s="3">
        <v>834810.77386533096</v>
      </c>
      <c r="V71" s="3">
        <v>960548.42134500504</v>
      </c>
      <c r="W71" s="3">
        <v>964757.46270000003</v>
      </c>
      <c r="X71" s="3">
        <v>1097354.469</v>
      </c>
      <c r="Y71" s="3">
        <v>1292585.2009000001</v>
      </c>
      <c r="Z71" s="3">
        <v>1499372.0941999999</v>
      </c>
    </row>
    <row r="72" spans="1:26" ht="13.5" x14ac:dyDescent="0.4">
      <c r="A72" s="1" t="s">
        <v>72</v>
      </c>
      <c r="B72" s="2" t="s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130878.400339485</v>
      </c>
      <c r="S72" s="3">
        <v>151648.338335059</v>
      </c>
      <c r="T72" s="3">
        <v>196676.04893681</v>
      </c>
      <c r="U72" s="3">
        <v>211171.616827294</v>
      </c>
      <c r="V72" s="3">
        <v>267112.68259127898</v>
      </c>
      <c r="W72" s="3">
        <v>300387.93865639297</v>
      </c>
      <c r="X72" s="3">
        <v>358256.565095175</v>
      </c>
      <c r="Y72" s="3">
        <v>460380.69996375998</v>
      </c>
      <c r="Z72" s="3">
        <v>553112.54861044895</v>
      </c>
    </row>
    <row r="73" spans="1:26" ht="13.5" x14ac:dyDescent="0.4">
      <c r="A73" s="1" t="s">
        <v>73</v>
      </c>
      <c r="B73" s="2" t="s">
        <v>1</v>
      </c>
      <c r="C73" s="3"/>
      <c r="D73" s="3"/>
      <c r="E73" s="3"/>
      <c r="F73" s="3"/>
      <c r="G73" s="3"/>
      <c r="H73" s="3">
        <v>96016.74</v>
      </c>
      <c r="I73" s="3">
        <v>103096.121</v>
      </c>
      <c r="J73" s="3">
        <v>118360.121</v>
      </c>
      <c r="K73" s="3">
        <v>145892.56</v>
      </c>
      <c r="L73" s="3">
        <v>168124.66500000001</v>
      </c>
      <c r="M73" s="3">
        <v>177494.87</v>
      </c>
      <c r="N73" s="3">
        <v>169755.06771999999</v>
      </c>
      <c r="O73" s="3">
        <v>185348.73508000001</v>
      </c>
      <c r="P73" s="3">
        <v>195744.66797000001</v>
      </c>
      <c r="Q73" s="3">
        <v>227315.42941000001</v>
      </c>
      <c r="R73" s="3">
        <v>253119.94808999999</v>
      </c>
      <c r="S73" s="3">
        <v>261783.3787</v>
      </c>
      <c r="T73" s="3">
        <v>276037.41531000001</v>
      </c>
      <c r="U73" s="3">
        <v>288479.07585999998</v>
      </c>
      <c r="V73" s="3">
        <v>303656.11166</v>
      </c>
      <c r="W73" s="3">
        <v>321242.30657968001</v>
      </c>
      <c r="X73" s="3">
        <v>330811.00799000001</v>
      </c>
      <c r="Y73" s="3">
        <v>339886.54347999999</v>
      </c>
      <c r="Z73" s="3">
        <v>362052.8749924</v>
      </c>
    </row>
    <row r="74" spans="1:26" ht="13.5" x14ac:dyDescent="0.4">
      <c r="A74" s="1" t="s">
        <v>74</v>
      </c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5681.1610499999997</v>
      </c>
      <c r="P74" s="3">
        <v>6775.9747500000003</v>
      </c>
      <c r="Q74" s="3">
        <v>7979.2747875369996</v>
      </c>
      <c r="R74" s="3">
        <v>8632.7947562499994</v>
      </c>
      <c r="S74" s="3">
        <v>10536.817751250001</v>
      </c>
      <c r="T74" s="3">
        <v>11201.323742500001</v>
      </c>
      <c r="U74" s="3">
        <v>11727.47936125</v>
      </c>
      <c r="V74" s="3">
        <v>13324.25812875</v>
      </c>
      <c r="W74" s="3">
        <v>14159.458607500001</v>
      </c>
      <c r="X74" s="3">
        <v>16344.16483</v>
      </c>
      <c r="Y74" s="3">
        <v>18820.408950000001</v>
      </c>
      <c r="Z74" s="3">
        <v>21362.003349999999</v>
      </c>
    </row>
    <row r="75" spans="1:26" ht="13.5" x14ac:dyDescent="0.4">
      <c r="A75" s="1" t="s">
        <v>75</v>
      </c>
      <c r="B75" s="2" t="s">
        <v>1</v>
      </c>
      <c r="C75" s="3"/>
      <c r="D75" s="3"/>
      <c r="E75" s="3"/>
      <c r="F75" s="3"/>
      <c r="G75" s="3"/>
      <c r="H75" s="3"/>
      <c r="I75" s="3"/>
      <c r="J75" s="3"/>
      <c r="K75" s="3"/>
      <c r="L75" s="3">
        <v>56155.664573772403</v>
      </c>
      <c r="M75" s="3">
        <v>67317.756060327098</v>
      </c>
      <c r="N75" s="3">
        <v>75580.9982317096</v>
      </c>
      <c r="O75" s="3">
        <v>97627.201162324607</v>
      </c>
      <c r="P75" s="3">
        <v>110980.529551399</v>
      </c>
      <c r="Q75" s="3">
        <v>122174.18447426699</v>
      </c>
      <c r="R75" s="3">
        <v>131796.15985187801</v>
      </c>
      <c r="S75" s="3">
        <v>138089.38451684601</v>
      </c>
      <c r="T75" s="3">
        <v>145698.08331043</v>
      </c>
      <c r="U75" s="3">
        <v>156660.30533927199</v>
      </c>
      <c r="V75" s="3">
        <v>174557.81265008499</v>
      </c>
      <c r="W75" s="3">
        <v>180105.41012160599</v>
      </c>
      <c r="X75" s="3">
        <v>200472.072002912</v>
      </c>
      <c r="Y75" s="3">
        <v>214244.31181857901</v>
      </c>
      <c r="Z75" s="3">
        <v>250110.663729925</v>
      </c>
    </row>
    <row r="76" spans="1:26" ht="13.5" x14ac:dyDescent="0.4">
      <c r="A76" s="1" t="s">
        <v>76</v>
      </c>
      <c r="B76" s="2" t="s">
        <v>1</v>
      </c>
      <c r="C76" s="3"/>
      <c r="D76" s="3"/>
      <c r="E76" s="3"/>
      <c r="F76" s="3"/>
      <c r="G76" s="3"/>
      <c r="H76" s="3">
        <v>246970.90674999999</v>
      </c>
      <c r="I76" s="3">
        <v>340814.42</v>
      </c>
      <c r="J76" s="3">
        <v>424727.14</v>
      </c>
      <c r="K76" s="3">
        <v>472320.84</v>
      </c>
      <c r="L76" s="3">
        <v>527440.64000000001</v>
      </c>
      <c r="M76" s="3">
        <v>564170.03</v>
      </c>
      <c r="N76" s="3">
        <v>593250.51</v>
      </c>
      <c r="O76" s="3">
        <v>651111.96</v>
      </c>
      <c r="P76" s="3">
        <v>676350.99</v>
      </c>
      <c r="Q76" s="3">
        <v>734583.17</v>
      </c>
      <c r="R76" s="3">
        <v>757917.91</v>
      </c>
      <c r="S76" s="3">
        <v>819223.12</v>
      </c>
      <c r="T76" s="3">
        <v>899151.66</v>
      </c>
      <c r="U76" s="3">
        <v>977300.29</v>
      </c>
      <c r="V76" s="3">
        <v>1066291.79</v>
      </c>
      <c r="W76" s="3">
        <v>1195458</v>
      </c>
      <c r="X76" s="3">
        <v>1296696.7</v>
      </c>
      <c r="Y76" s="3">
        <v>1332062.3899999999</v>
      </c>
      <c r="Z76" s="3">
        <v>1464285.5</v>
      </c>
    </row>
    <row r="77" spans="1:26" ht="13.5" x14ac:dyDescent="0.4">
      <c r="A77" s="1" t="s">
        <v>77</v>
      </c>
      <c r="B77" s="2" t="s">
        <v>1</v>
      </c>
      <c r="C77" s="3"/>
      <c r="D77" s="3"/>
      <c r="E77" s="3"/>
      <c r="F77" s="3"/>
      <c r="G77" s="3"/>
      <c r="H77" s="3"/>
      <c r="I77" s="3"/>
      <c r="J77" s="3"/>
      <c r="K77" s="3"/>
      <c r="L77" s="3">
        <v>6552.5857070000002</v>
      </c>
      <c r="M77" s="3">
        <v>6870.7087490000004</v>
      </c>
      <c r="N77" s="3">
        <v>7604.0319280000003</v>
      </c>
      <c r="O77" s="3">
        <v>7103.6263730000001</v>
      </c>
      <c r="P77" s="3">
        <v>8159.6991079999998</v>
      </c>
      <c r="Q77" s="3">
        <v>9013.8474584291998</v>
      </c>
      <c r="R77" s="3">
        <v>9334.4547983081993</v>
      </c>
      <c r="S77" s="3">
        <v>9651.6057784500008</v>
      </c>
      <c r="T77" s="3">
        <v>10509.162845090001</v>
      </c>
      <c r="U77" s="3">
        <v>10826.2317419952</v>
      </c>
      <c r="V77" s="3">
        <v>11500.4909255366</v>
      </c>
      <c r="W77" s="3">
        <v>13561.3221717503</v>
      </c>
      <c r="X77" s="3">
        <v>15158.415234466</v>
      </c>
      <c r="Y77" s="3">
        <v>18394.663204123299</v>
      </c>
      <c r="Z77" s="3">
        <v>20901.724428406898</v>
      </c>
    </row>
    <row r="78" spans="1:26" ht="13.5" x14ac:dyDescent="0.4">
      <c r="A78" s="1" t="s">
        <v>78</v>
      </c>
      <c r="B78" s="2" t="s">
        <v>1</v>
      </c>
      <c r="C78" s="3"/>
      <c r="D78" s="3"/>
      <c r="E78" s="3"/>
      <c r="F78" s="3"/>
      <c r="G78" s="3"/>
      <c r="H78" s="3"/>
      <c r="I78" s="3">
        <v>129.637</v>
      </c>
      <c r="J78" s="3">
        <v>241.35</v>
      </c>
      <c r="K78" s="3">
        <v>294.03199999999998</v>
      </c>
      <c r="L78" s="3">
        <v>341.447</v>
      </c>
      <c r="M78" s="3">
        <v>339.69799999999998</v>
      </c>
      <c r="N78" s="3">
        <v>334.94499999999999</v>
      </c>
      <c r="O78" s="3">
        <v>290.221</v>
      </c>
      <c r="P78" s="3">
        <v>270.15199999999999</v>
      </c>
      <c r="Q78" s="3">
        <v>314.96600000000001</v>
      </c>
      <c r="R78" s="3">
        <v>328.14499999999998</v>
      </c>
      <c r="S78" s="3">
        <v>356.39</v>
      </c>
      <c r="T78" s="3">
        <v>394.625</v>
      </c>
      <c r="U78" s="3">
        <v>405.23099999999999</v>
      </c>
      <c r="V78" s="3">
        <v>456.26100000000002</v>
      </c>
      <c r="W78" s="3">
        <v>488.81799999999998</v>
      </c>
      <c r="X78" s="3">
        <v>527.78899999999999</v>
      </c>
      <c r="Y78" s="3">
        <v>557.09400000000005</v>
      </c>
      <c r="Z78" s="3">
        <v>621.91899999999998</v>
      </c>
    </row>
    <row r="79" spans="1:26" ht="13.5" x14ac:dyDescent="0.4">
      <c r="A79" s="1" t="s">
        <v>79</v>
      </c>
      <c r="B79" s="2" t="s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>
        <v>25.062000000000001</v>
      </c>
      <c r="S79" s="3">
        <v>26.707000000000001</v>
      </c>
      <c r="T79" s="3">
        <v>27.516999999999999</v>
      </c>
      <c r="U79" s="3">
        <v>33.871000000000002</v>
      </c>
      <c r="V79" s="3">
        <v>37.643999999999998</v>
      </c>
      <c r="W79" s="3">
        <v>45.720999999999997</v>
      </c>
      <c r="X79" s="3">
        <v>46.457999999999998</v>
      </c>
      <c r="Y79" s="3">
        <v>45.158999999999999</v>
      </c>
      <c r="Z79" s="3">
        <v>39.566000000000003</v>
      </c>
    </row>
    <row r="80" spans="1:26" ht="13.5" x14ac:dyDescent="0.4">
      <c r="A80" s="1" t="s">
        <v>80</v>
      </c>
      <c r="B80" s="2" t="s">
        <v>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v>88.713515326300197</v>
      </c>
      <c r="O80" s="4">
        <v>98.478159854910999</v>
      </c>
      <c r="P80" s="4">
        <v>107.04615838270399</v>
      </c>
      <c r="Q80" s="4">
        <v>138.267008212322</v>
      </c>
      <c r="R80" s="4">
        <v>143.032201874913</v>
      </c>
      <c r="S80" s="4">
        <v>155.18491848306999</v>
      </c>
      <c r="T80" s="4">
        <v>163.55578106732301</v>
      </c>
      <c r="U80" s="4">
        <v>177.72689285708</v>
      </c>
      <c r="V80" s="4">
        <v>192.572710975679</v>
      </c>
      <c r="W80" s="4">
        <v>193.91304501678499</v>
      </c>
      <c r="X80" s="4">
        <v>203.30879115926999</v>
      </c>
      <c r="Y80" s="4">
        <v>213.03128024217199</v>
      </c>
      <c r="Z80" s="4"/>
    </row>
    <row r="81" spans="1:26" ht="13.5" x14ac:dyDescent="0.4">
      <c r="A81" s="1" t="s">
        <v>81</v>
      </c>
      <c r="B81" s="2" t="s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27910.8538580932</v>
      </c>
      <c r="Q81" s="3">
        <v>34128.042613892903</v>
      </c>
      <c r="R81" s="3">
        <v>41726.586252193898</v>
      </c>
      <c r="S81" s="3">
        <v>26459.983450731699</v>
      </c>
      <c r="T81" s="3">
        <v>54250.454457894302</v>
      </c>
      <c r="U81" s="3">
        <v>68798.579832822506</v>
      </c>
      <c r="V81" s="3">
        <v>84909.529434856697</v>
      </c>
      <c r="W81" s="3">
        <v>92841.824354911805</v>
      </c>
      <c r="X81" s="3">
        <v>104670.277021919</v>
      </c>
      <c r="Y81" s="3">
        <v>107348.01001525301</v>
      </c>
      <c r="Z81" s="3">
        <v>117871.619616389</v>
      </c>
    </row>
    <row r="82" spans="1:26" ht="13.5" x14ac:dyDescent="0.4">
      <c r="A82" s="1" t="s">
        <v>82</v>
      </c>
      <c r="B82" s="2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>
        <v>5941.1040000000003</v>
      </c>
      <c r="N82" s="3">
        <v>6090.4570000000003</v>
      </c>
      <c r="O82" s="3">
        <v>7053.692</v>
      </c>
      <c r="P82" s="3">
        <v>8273.6039999999994</v>
      </c>
      <c r="Q82" s="3">
        <v>9594</v>
      </c>
      <c r="R82" s="3">
        <v>11163</v>
      </c>
      <c r="S82" s="3">
        <v>12647.975419910001</v>
      </c>
      <c r="T82" s="3">
        <v>13924.492449679999</v>
      </c>
      <c r="U82" s="3">
        <v>16982.904456796899</v>
      </c>
      <c r="V82" s="3">
        <v>15661.5508550541</v>
      </c>
      <c r="W82" s="3">
        <v>16240.067583616001</v>
      </c>
      <c r="X82" s="3">
        <v>16619.991688837399</v>
      </c>
      <c r="Y82" s="3">
        <v>18573.1411821982</v>
      </c>
      <c r="Z82" s="3">
        <v>20742.241000000002</v>
      </c>
    </row>
    <row r="83" spans="1:26" ht="13.5" x14ac:dyDescent="0.4">
      <c r="A83" s="1" t="s">
        <v>83</v>
      </c>
      <c r="B83" s="2" t="s">
        <v>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255720.09864158099</v>
      </c>
      <c r="T83" s="3">
        <v>345625.252170461</v>
      </c>
      <c r="U83" s="3">
        <v>404415.02681001101</v>
      </c>
      <c r="V83" s="3">
        <v>470190.787362103</v>
      </c>
      <c r="W83" s="3">
        <v>548514.62790438801</v>
      </c>
      <c r="X83" s="3">
        <v>657342.75783227896</v>
      </c>
      <c r="Y83" s="3">
        <v>686597.68071290804</v>
      </c>
      <c r="Z83" s="3">
        <v>685626.55819969997</v>
      </c>
    </row>
    <row r="84" spans="1:26" ht="13.5" x14ac:dyDescent="0.4">
      <c r="A84" s="1" t="s">
        <v>84</v>
      </c>
      <c r="B84" s="2" t="s">
        <v>1</v>
      </c>
      <c r="C84" s="3"/>
      <c r="D84" s="3"/>
      <c r="E84" s="3"/>
      <c r="F84" s="3"/>
      <c r="G84" s="3"/>
      <c r="H84" s="3"/>
      <c r="I84" s="3"/>
      <c r="J84" s="3"/>
      <c r="K84" s="3">
        <v>8219.4995958798299</v>
      </c>
      <c r="L84" s="3">
        <v>8547.9323694782597</v>
      </c>
      <c r="M84" s="3">
        <v>9188.9782855665308</v>
      </c>
      <c r="N84" s="3">
        <v>10747.414988236</v>
      </c>
      <c r="O84" s="3">
        <v>12046.5566442747</v>
      </c>
      <c r="P84" s="3">
        <v>14482.1935667456</v>
      </c>
      <c r="Q84" s="3">
        <v>17588.233047090001</v>
      </c>
      <c r="R84" s="3">
        <v>21359.566810839999</v>
      </c>
      <c r="S84" s="3">
        <v>24989.529548170001</v>
      </c>
      <c r="T84" s="3">
        <v>29657.19499484</v>
      </c>
      <c r="U84" s="3">
        <v>33708.480226009997</v>
      </c>
      <c r="V84" s="3">
        <v>34873.125059774298</v>
      </c>
      <c r="W84" s="3">
        <v>34455.484956459703</v>
      </c>
      <c r="X84" s="3">
        <v>36436.5051389363</v>
      </c>
      <c r="Y84" s="3">
        <v>38478.325825048501</v>
      </c>
      <c r="Z84" s="3">
        <v>42503.884769999997</v>
      </c>
    </row>
    <row r="85" spans="1:26" ht="13.5" x14ac:dyDescent="0.4">
      <c r="A85" s="1" t="s">
        <v>85</v>
      </c>
      <c r="B85" s="2" t="s">
        <v>1</v>
      </c>
      <c r="C85" s="3"/>
      <c r="D85" s="3"/>
      <c r="E85" s="3"/>
      <c r="F85" s="3"/>
      <c r="G85" s="3"/>
      <c r="H85" s="3"/>
      <c r="I85" s="3"/>
      <c r="J85" s="3">
        <v>1709597.9485710501</v>
      </c>
      <c r="K85" s="3">
        <v>2802275.7724446398</v>
      </c>
      <c r="L85" s="3">
        <v>487225.64107714</v>
      </c>
      <c r="M85" s="3">
        <v>184453.56299541</v>
      </c>
      <c r="N85" s="3">
        <v>1912940.1395717</v>
      </c>
      <c r="O85" s="3">
        <v>2209487.0405090498</v>
      </c>
      <c r="P85" s="3">
        <v>2414367.5303400601</v>
      </c>
      <c r="Q85" s="3">
        <v>3044734.67069691</v>
      </c>
      <c r="R85" s="3">
        <v>3239365.3270882899</v>
      </c>
      <c r="S85" s="3">
        <v>3111425.6778884898</v>
      </c>
      <c r="T85" s="3">
        <v>2260887.6953251301</v>
      </c>
      <c r="U85" s="3">
        <v>3189496.8911942001</v>
      </c>
      <c r="V85" s="3">
        <v>3345056.9262836701</v>
      </c>
      <c r="W85" s="3">
        <v>3769982.3246421199</v>
      </c>
      <c r="X85" s="3">
        <v>4265893.6646530097</v>
      </c>
      <c r="Y85" s="3">
        <v>4499384.8211410204</v>
      </c>
      <c r="Z85" s="3"/>
    </row>
    <row r="86" spans="1:26" ht="13.5" x14ac:dyDescent="0.4">
      <c r="A86" s="1" t="s">
        <v>86</v>
      </c>
      <c r="B86" s="2" t="s">
        <v>1</v>
      </c>
      <c r="C86" s="3"/>
      <c r="D86" s="3"/>
      <c r="E86" s="3"/>
      <c r="F86" s="3"/>
      <c r="G86" s="3"/>
      <c r="H86" s="3">
        <v>21291.967000000001</v>
      </c>
      <c r="I86" s="3">
        <v>23604.064999999999</v>
      </c>
      <c r="J86" s="3">
        <v>27721.364000000001</v>
      </c>
      <c r="K86" s="3">
        <v>33912.366999999998</v>
      </c>
      <c r="L86" s="3">
        <v>35114.564509999997</v>
      </c>
      <c r="M86" s="3">
        <v>37783.68376</v>
      </c>
      <c r="N86" s="3">
        <v>42066.390249999997</v>
      </c>
      <c r="O86" s="3">
        <v>44502.503060000003</v>
      </c>
      <c r="P86" s="3">
        <v>45540.160620000002</v>
      </c>
      <c r="Q86" s="3">
        <v>45306.713824999999</v>
      </c>
      <c r="R86" s="3">
        <v>47939.08741</v>
      </c>
      <c r="S86" s="3">
        <v>49732.690799999997</v>
      </c>
      <c r="T86" s="3">
        <v>54288.13798</v>
      </c>
      <c r="U86" s="3">
        <v>60734.549229999997</v>
      </c>
      <c r="V86" s="3">
        <v>65868.141359999994</v>
      </c>
      <c r="W86" s="3">
        <v>70600.718770000007</v>
      </c>
      <c r="X86" s="3">
        <v>78315.72438</v>
      </c>
      <c r="Y86" s="3">
        <v>86981.787360000002</v>
      </c>
      <c r="Z86" s="3">
        <v>95656.165970000002</v>
      </c>
    </row>
    <row r="87" spans="1:26" ht="13.5" x14ac:dyDescent="0.4">
      <c r="A87" s="1" t="s">
        <v>87</v>
      </c>
      <c r="B87" s="2" t="s">
        <v>1</v>
      </c>
      <c r="C87" s="3"/>
      <c r="D87" s="3"/>
      <c r="E87" s="3"/>
      <c r="F87" s="3"/>
      <c r="G87" s="3"/>
      <c r="H87" s="3">
        <v>136216.58499999999</v>
      </c>
      <c r="I87" s="3"/>
      <c r="J87" s="3"/>
      <c r="K87" s="3"/>
      <c r="L87" s="3">
        <v>226022</v>
      </c>
      <c r="M87" s="3">
        <v>243841</v>
      </c>
      <c r="N87" s="3">
        <v>260117</v>
      </c>
      <c r="O87" s="3">
        <v>276605</v>
      </c>
      <c r="P87" s="3">
        <v>310688</v>
      </c>
      <c r="Q87" s="3">
        <v>346592</v>
      </c>
      <c r="R87" s="3">
        <v>406582</v>
      </c>
      <c r="S87" s="3">
        <v>453057</v>
      </c>
      <c r="T87" s="3">
        <v>410786</v>
      </c>
      <c r="U87" s="3">
        <v>435452</v>
      </c>
      <c r="V87" s="3">
        <v>467720</v>
      </c>
      <c r="W87" s="3">
        <v>496841</v>
      </c>
      <c r="X87" s="3">
        <v>520388</v>
      </c>
      <c r="Y87" s="3">
        <v>716486</v>
      </c>
      <c r="Z87" s="3">
        <v>713008</v>
      </c>
    </row>
    <row r="88" spans="1:26" ht="13.5" x14ac:dyDescent="0.4">
      <c r="A88" s="1" t="s">
        <v>88</v>
      </c>
      <c r="B88" s="2" t="s">
        <v>1</v>
      </c>
      <c r="C88" s="3"/>
      <c r="D88" s="3"/>
      <c r="E88" s="3"/>
      <c r="F88" s="3"/>
      <c r="G88" s="3"/>
      <c r="H88" s="3">
        <v>267919.83600000001</v>
      </c>
      <c r="I88" s="3">
        <v>366429.21500000003</v>
      </c>
      <c r="J88" s="3">
        <v>483091</v>
      </c>
      <c r="K88" s="3">
        <v>512828</v>
      </c>
      <c r="L88" s="3">
        <v>598327</v>
      </c>
      <c r="M88" s="3">
        <v>636191.9</v>
      </c>
      <c r="N88" s="3">
        <v>708218.98759999999</v>
      </c>
      <c r="O88" s="3">
        <v>805219.728</v>
      </c>
      <c r="P88" s="3">
        <v>841268.46900000004</v>
      </c>
      <c r="Q88" s="3">
        <v>1069295.852</v>
      </c>
      <c r="R88" s="3">
        <v>1190566</v>
      </c>
      <c r="S88" s="3">
        <v>1238657</v>
      </c>
      <c r="T88" s="3">
        <v>1305455.87786007</v>
      </c>
      <c r="U88" s="3">
        <v>1405836.33586933</v>
      </c>
      <c r="V88" s="3">
        <v>1586066.56593436</v>
      </c>
      <c r="W88" s="3">
        <v>1818812</v>
      </c>
      <c r="X88" s="3">
        <v>1899589</v>
      </c>
      <c r="Y88" s="3">
        <v>2113610</v>
      </c>
      <c r="Z88" s="3">
        <v>2732312.6323269801</v>
      </c>
    </row>
    <row r="89" spans="1:26" ht="13.5" x14ac:dyDescent="0.4">
      <c r="A89" s="1" t="s">
        <v>89</v>
      </c>
      <c r="B89" s="2" t="s">
        <v>1</v>
      </c>
      <c r="C89" s="3"/>
      <c r="D89" s="3"/>
      <c r="E89" s="3"/>
      <c r="F89" s="3"/>
      <c r="G89" s="3"/>
      <c r="H89" s="3">
        <v>4410.3775453600001</v>
      </c>
      <c r="I89" s="3">
        <v>4826.2119293899996</v>
      </c>
      <c r="J89" s="3">
        <v>5851.31245158</v>
      </c>
      <c r="K89" s="3">
        <v>6627.8428239200002</v>
      </c>
      <c r="L89" s="3">
        <v>5919.7141375000001</v>
      </c>
      <c r="M89" s="3">
        <v>6917.0473933800004</v>
      </c>
      <c r="N89" s="3">
        <v>7620.0221173999998</v>
      </c>
      <c r="O89" s="3">
        <v>8115.0184251600003</v>
      </c>
      <c r="P89" s="3">
        <v>8351.0385928399992</v>
      </c>
      <c r="Q89" s="3">
        <v>9409.7671935599992</v>
      </c>
      <c r="R89" s="3">
        <v>10396.140441990001</v>
      </c>
      <c r="S89" s="3">
        <v>10902.015911619999</v>
      </c>
      <c r="T89" s="3">
        <v>11898.526735429999</v>
      </c>
      <c r="U89" s="3">
        <v>12139.996171840001</v>
      </c>
      <c r="V89" s="3">
        <v>12723.994894699999</v>
      </c>
      <c r="W89" s="3">
        <v>12570.741486356001</v>
      </c>
      <c r="X89" s="3">
        <v>13457.381902474999</v>
      </c>
      <c r="Y89" s="3">
        <v>13836.029147137</v>
      </c>
      <c r="Z89" s="3">
        <v>15039.0589522927</v>
      </c>
    </row>
    <row r="90" spans="1:26" ht="13.5" x14ac:dyDescent="0.4">
      <c r="A90" s="1" t="s">
        <v>90</v>
      </c>
      <c r="B90" s="2" t="s">
        <v>1</v>
      </c>
      <c r="C90" s="3"/>
      <c r="D90" s="3"/>
      <c r="E90" s="3"/>
      <c r="F90" s="3"/>
      <c r="G90" s="3"/>
      <c r="H90" s="3"/>
      <c r="I90" s="3"/>
      <c r="J90" s="3"/>
      <c r="K90" s="3">
        <v>1765.3746567000001</v>
      </c>
      <c r="L90" s="3">
        <v>2307.9720038495202</v>
      </c>
      <c r="M90" s="3">
        <v>2766.1932783000002</v>
      </c>
      <c r="N90" s="3">
        <v>3077.3396038252599</v>
      </c>
      <c r="O90" s="3">
        <v>3642.2973209888</v>
      </c>
      <c r="P90" s="3">
        <v>4494.28539139444</v>
      </c>
      <c r="Q90" s="3">
        <v>4970.4844589780996</v>
      </c>
      <c r="R90" s="3">
        <v>5317.1097472644296</v>
      </c>
      <c r="S90" s="3">
        <v>5941.6485621319998</v>
      </c>
      <c r="T90" s="3">
        <v>6512.84932097</v>
      </c>
      <c r="U90" s="3">
        <v>6830.87992553</v>
      </c>
      <c r="V90" s="3">
        <v>7070.1661127899997</v>
      </c>
      <c r="W90" s="3">
        <v>7725.5883449399998</v>
      </c>
      <c r="X90" s="3">
        <v>8077.6345474399996</v>
      </c>
      <c r="Y90" s="3">
        <v>5694.1688346999999</v>
      </c>
      <c r="Z90" s="3">
        <v>9363.7981389804008</v>
      </c>
    </row>
    <row r="91" spans="1:26" ht="13.5" x14ac:dyDescent="0.4">
      <c r="A91" s="1" t="s">
        <v>91</v>
      </c>
      <c r="B91" s="2" t="s">
        <v>1</v>
      </c>
      <c r="C91" s="3"/>
      <c r="D91" s="3"/>
      <c r="E91" s="3"/>
      <c r="F91" s="3"/>
      <c r="G91" s="3"/>
      <c r="H91" s="3">
        <v>1669490</v>
      </c>
      <c r="I91" s="3">
        <v>1934991</v>
      </c>
      <c r="J91" s="3">
        <v>2268038</v>
      </c>
      <c r="K91" s="3">
        <v>2961725</v>
      </c>
      <c r="L91" s="3">
        <v>3493187</v>
      </c>
      <c r="M91" s="3">
        <v>3807890</v>
      </c>
      <c r="N91" s="3">
        <v>5243168</v>
      </c>
      <c r="O91" s="3">
        <v>6351023.3499999996</v>
      </c>
      <c r="P91" s="3">
        <v>7285569</v>
      </c>
      <c r="Q91" s="3">
        <v>8899020</v>
      </c>
      <c r="R91" s="3">
        <v>10949386</v>
      </c>
      <c r="S91" s="3">
        <v>12116753</v>
      </c>
      <c r="T91" s="3">
        <v>13221142</v>
      </c>
      <c r="U91" s="3">
        <v>14720562</v>
      </c>
      <c r="V91" s="3">
        <v>15910237.289999999</v>
      </c>
      <c r="W91" s="3">
        <v>18332020</v>
      </c>
      <c r="X91" s="3">
        <v>21232054</v>
      </c>
      <c r="Y91" s="3">
        <v>21170008.363883901</v>
      </c>
      <c r="Z91" s="3">
        <v>23266141.200587802</v>
      </c>
    </row>
    <row r="92" spans="1:26" ht="13.5" x14ac:dyDescent="0.4">
      <c r="A92" s="1" t="s">
        <v>92</v>
      </c>
      <c r="B92" s="2" t="s">
        <v>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>
        <v>19373.56349439</v>
      </c>
      <c r="N92" s="3">
        <v>23007.899103290001</v>
      </c>
      <c r="O92" s="3">
        <v>28978.704281440001</v>
      </c>
      <c r="P92" s="3">
        <v>34475.181142319998</v>
      </c>
      <c r="Q92" s="3">
        <v>41117.523490990003</v>
      </c>
      <c r="R92" s="3">
        <v>47240.501865010003</v>
      </c>
      <c r="S92" s="3">
        <v>51255.209956530001</v>
      </c>
      <c r="T92" s="3">
        <v>54329.621337129996</v>
      </c>
      <c r="U92" s="3">
        <v>59074.974732189999</v>
      </c>
      <c r="V92" s="3">
        <v>64790.877010659999</v>
      </c>
      <c r="W92" s="3">
        <v>69797.928490930004</v>
      </c>
      <c r="X92" s="3">
        <v>73714.14255602</v>
      </c>
      <c r="Y92" s="3">
        <v>77642.059267329998</v>
      </c>
      <c r="Z92" s="3">
        <v>85008.694789999994</v>
      </c>
    </row>
    <row r="93" spans="1:26" ht="13.5" x14ac:dyDescent="0.4">
      <c r="A93" s="1" t="s">
        <v>93</v>
      </c>
      <c r="B93" s="2" t="s">
        <v>1</v>
      </c>
      <c r="C93" s="3"/>
      <c r="D93" s="3"/>
      <c r="E93" s="3"/>
      <c r="F93" s="3"/>
      <c r="G93" s="3"/>
      <c r="H93" s="3"/>
      <c r="I93" s="3"/>
      <c r="J93" s="3"/>
      <c r="K93" s="3"/>
      <c r="L93" s="3">
        <v>552700.31365350005</v>
      </c>
      <c r="M93" s="3">
        <v>628376.31122797995</v>
      </c>
      <c r="N93" s="3">
        <v>707367.5334515</v>
      </c>
      <c r="O93" s="3">
        <v>825359.02575749997</v>
      </c>
      <c r="P93" s="3">
        <v>886697.63</v>
      </c>
      <c r="Q93" s="3">
        <v>986800.97643740999</v>
      </c>
      <c r="R93" s="3">
        <v>1078514.6601470001</v>
      </c>
      <c r="S93" s="3">
        <v>1175037.5218569699</v>
      </c>
      <c r="T93" s="3">
        <v>1359611.93</v>
      </c>
      <c r="U93" s="3">
        <v>1604623.3075811299</v>
      </c>
      <c r="V93" s="3">
        <v>1728822.8568029699</v>
      </c>
      <c r="W93" s="3">
        <v>1832158.1363729101</v>
      </c>
      <c r="X93" s="3">
        <v>1934582.0221313201</v>
      </c>
      <c r="Y93" s="3">
        <v>2006955.7744131801</v>
      </c>
      <c r="Z93" s="3">
        <v>2313072.7586187101</v>
      </c>
    </row>
    <row r="94" spans="1:26" ht="13.5" x14ac:dyDescent="0.4">
      <c r="A94" s="1" t="s">
        <v>94</v>
      </c>
      <c r="B94" s="2" t="s">
        <v>1</v>
      </c>
      <c r="C94" s="3"/>
      <c r="D94" s="3"/>
      <c r="E94" s="3"/>
      <c r="F94" s="3"/>
      <c r="G94" s="3"/>
      <c r="H94" s="3"/>
      <c r="I94" s="3"/>
      <c r="J94" s="3"/>
      <c r="K94" s="3">
        <v>77506.19</v>
      </c>
      <c r="L94" s="3">
        <v>90066.861437</v>
      </c>
      <c r="M94" s="3">
        <v>100601.240899</v>
      </c>
      <c r="N94" s="3">
        <v>110686.065714</v>
      </c>
      <c r="O94" s="3">
        <v>128984.218368</v>
      </c>
      <c r="P94" s="3">
        <v>138611.12069899999</v>
      </c>
      <c r="Q94" s="3">
        <v>136841.76102120001</v>
      </c>
      <c r="R94" s="3">
        <v>150874.97604820001</v>
      </c>
      <c r="S94" s="3">
        <v>163232.42716600001</v>
      </c>
      <c r="T94" s="3">
        <v>178778.860335</v>
      </c>
      <c r="U94" s="3">
        <v>185383.81174154999</v>
      </c>
      <c r="V94" s="3">
        <v>192455.83059900001</v>
      </c>
      <c r="W94" s="3">
        <v>207121.806373</v>
      </c>
      <c r="X94" s="3">
        <v>194835.24030800001</v>
      </c>
      <c r="Y94" s="3">
        <v>198407.25067199999</v>
      </c>
      <c r="Z94" s="3">
        <v>207240.94583300001</v>
      </c>
    </row>
    <row r="95" spans="1:26" ht="13.5" x14ac:dyDescent="0.4">
      <c r="A95" s="1" t="s">
        <v>95</v>
      </c>
      <c r="B95" s="2" t="s">
        <v>1</v>
      </c>
      <c r="C95" s="3"/>
      <c r="D95" s="3"/>
      <c r="E95" s="3"/>
      <c r="F95" s="3"/>
      <c r="G95" s="3"/>
      <c r="H95" s="3"/>
      <c r="I95" s="3"/>
      <c r="J95" s="3">
        <v>22658.580927999999</v>
      </c>
      <c r="K95" s="3">
        <v>28062.835480999998</v>
      </c>
      <c r="L95" s="3">
        <v>29249.360000000001</v>
      </c>
      <c r="M95" s="3">
        <v>30407.731644</v>
      </c>
      <c r="N95" s="3">
        <v>31145.117202000001</v>
      </c>
      <c r="O95" s="3">
        <v>29277.123434000001</v>
      </c>
      <c r="P95" s="3">
        <v>28123.258172000002</v>
      </c>
      <c r="Q95" s="3">
        <v>32120.314816961101</v>
      </c>
      <c r="R95" s="3">
        <v>34803.899039305303</v>
      </c>
      <c r="S95" s="3">
        <v>37595.624160006701</v>
      </c>
      <c r="T95" s="3">
        <v>40136.946847985797</v>
      </c>
      <c r="U95" s="3">
        <v>44506.297488837503</v>
      </c>
      <c r="V95" s="3">
        <v>52078.429700552697</v>
      </c>
      <c r="W95" s="3">
        <v>58496.6509115839</v>
      </c>
      <c r="X95" s="3">
        <v>57895.227651867601</v>
      </c>
      <c r="Y95" s="3">
        <v>63454.312310253401</v>
      </c>
      <c r="Z95" s="3"/>
    </row>
    <row r="96" spans="1:26" ht="13.5" x14ac:dyDescent="0.4">
      <c r="A96" s="1" t="s">
        <v>96</v>
      </c>
      <c r="B96" s="2" t="s">
        <v>1</v>
      </c>
      <c r="C96" s="4"/>
      <c r="D96" s="4"/>
      <c r="E96" s="4"/>
      <c r="F96" s="4"/>
      <c r="G96" s="4"/>
      <c r="H96" s="4"/>
      <c r="I96" s="4"/>
      <c r="J96" s="4"/>
      <c r="K96" s="4">
        <v>3811085.68</v>
      </c>
      <c r="L96" s="4">
        <v>4620577.0080000004</v>
      </c>
      <c r="M96" s="4">
        <v>4732254.7130000005</v>
      </c>
      <c r="N96" s="4">
        <v>5242050.7460000003</v>
      </c>
      <c r="O96" s="4">
        <v>6112937.2249999996</v>
      </c>
      <c r="P96" s="4">
        <v>7064349.1840000004</v>
      </c>
      <c r="Q96" s="4">
        <v>7928438.2750000004</v>
      </c>
      <c r="R96" s="4">
        <v>9008553.4739999995</v>
      </c>
      <c r="S96" s="4">
        <v>9387077.8000000007</v>
      </c>
      <c r="T96" s="4">
        <v>9397305.6040000003</v>
      </c>
      <c r="U96" s="4">
        <v>10269287.630999999</v>
      </c>
      <c r="V96" s="4">
        <v>10981133.109999999</v>
      </c>
      <c r="W96" s="4">
        <v>11412449.071</v>
      </c>
      <c r="X96" s="4">
        <v>12605053.569</v>
      </c>
      <c r="Y96" s="4"/>
      <c r="Z96" s="4"/>
    </row>
    <row r="97" spans="1:26" ht="13.5" x14ac:dyDescent="0.4">
      <c r="A97" s="1" t="s">
        <v>97</v>
      </c>
      <c r="B97" s="2" t="s">
        <v>1</v>
      </c>
      <c r="C97" s="4"/>
      <c r="D97" s="4"/>
      <c r="E97" s="4"/>
      <c r="F97" s="4"/>
      <c r="G97" s="4"/>
      <c r="H97" s="4"/>
      <c r="I97" s="4"/>
      <c r="J97" s="4"/>
      <c r="K97" s="4">
        <v>97453.388999999996</v>
      </c>
      <c r="L97" s="4">
        <v>113554.86055692899</v>
      </c>
      <c r="M97" s="4">
        <v>132238.62131324099</v>
      </c>
      <c r="N97" s="4">
        <v>183925.016841103</v>
      </c>
      <c r="O97" s="4">
        <v>214110.65952902101</v>
      </c>
      <c r="P97" s="4">
        <v>228450.828150191</v>
      </c>
      <c r="Q97" s="4">
        <v>277884.05879828503</v>
      </c>
      <c r="R97" s="4">
        <v>340225.30477043899</v>
      </c>
      <c r="S97" s="4">
        <v>379929.27814943198</v>
      </c>
      <c r="T97" s="4">
        <v>396911.79761624301</v>
      </c>
      <c r="U97" s="4">
        <v>474537.09724958002</v>
      </c>
      <c r="V97" s="4">
        <v>489941.56037523702</v>
      </c>
      <c r="W97" s="4">
        <v>563539.11783243704</v>
      </c>
      <c r="X97" s="4">
        <v>680767.61991546897</v>
      </c>
      <c r="Y97" s="4">
        <v>760364.15999745298</v>
      </c>
      <c r="Z97" s="4"/>
    </row>
    <row r="98" spans="1:26" ht="13.5" x14ac:dyDescent="0.4">
      <c r="A98" s="1" t="s">
        <v>98</v>
      </c>
      <c r="B98" s="2" t="s">
        <v>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>
        <v>213.11600000000001</v>
      </c>
      <c r="T98" s="4">
        <v>236.06899999999999</v>
      </c>
      <c r="U98" s="4">
        <v>251.148</v>
      </c>
      <c r="V98" s="4">
        <v>263.44799999999998</v>
      </c>
      <c r="W98" s="4">
        <v>278.8</v>
      </c>
      <c r="X98" s="4">
        <v>298.58199999999999</v>
      </c>
      <c r="Y98" s="4">
        <v>304.23599999999999</v>
      </c>
      <c r="Z98" s="4">
        <v>312.58199999999999</v>
      </c>
    </row>
    <row r="99" spans="1:26" ht="13.5" x14ac:dyDescent="0.4">
      <c r="A99" s="1" t="s">
        <v>99</v>
      </c>
      <c r="B99" s="2" t="s">
        <v>1</v>
      </c>
      <c r="C99" s="4"/>
      <c r="D99" s="4"/>
      <c r="E99" s="4"/>
      <c r="F99" s="4"/>
      <c r="G99" s="4"/>
      <c r="H99" s="4"/>
      <c r="I99" s="4"/>
      <c r="J99" s="4"/>
      <c r="K99" s="4"/>
      <c r="L99" s="4">
        <v>181457</v>
      </c>
      <c r="M99" s="4">
        <v>196862</v>
      </c>
      <c r="N99" s="4">
        <v>214637</v>
      </c>
      <c r="O99" s="4">
        <v>259395</v>
      </c>
      <c r="P99" s="4">
        <v>283124</v>
      </c>
      <c r="Q99" s="4">
        <v>317489</v>
      </c>
      <c r="R99" s="4">
        <v>348573.01082335901</v>
      </c>
      <c r="S99" s="4">
        <v>377483.82236636698</v>
      </c>
      <c r="T99" s="4">
        <v>396495.37663084298</v>
      </c>
      <c r="U99" s="4">
        <v>392503.46207000001</v>
      </c>
      <c r="V99" s="4">
        <v>396324.23242999997</v>
      </c>
      <c r="W99" s="4">
        <v>452958.21923025599</v>
      </c>
      <c r="X99" s="4">
        <v>478445.11879972502</v>
      </c>
      <c r="Y99" s="4">
        <v>528059.123141499</v>
      </c>
      <c r="Z99" s="4">
        <v>567836.738973781</v>
      </c>
    </row>
    <row r="100" spans="1:26" ht="13.5" x14ac:dyDescent="0.4">
      <c r="A100" s="1" t="s">
        <v>100</v>
      </c>
      <c r="B100" s="2" t="s">
        <v>1</v>
      </c>
      <c r="C100" s="4"/>
      <c r="D100" s="4"/>
      <c r="E100" s="4"/>
      <c r="F100" s="4"/>
      <c r="G100" s="4"/>
      <c r="H100" s="4"/>
      <c r="I100" s="4">
        <v>340.40600000000001</v>
      </c>
      <c r="J100" s="4">
        <v>390.49900000000002</v>
      </c>
      <c r="K100" s="4">
        <v>581.41050545999997</v>
      </c>
      <c r="L100" s="4">
        <v>865.40358549999996</v>
      </c>
      <c r="M100" s="4">
        <v>931.51444602000004</v>
      </c>
      <c r="N100" s="4">
        <v>1302.5863033099999</v>
      </c>
      <c r="O100" s="4">
        <v>1565.43509279</v>
      </c>
      <c r="P100" s="4">
        <v>1692.1579841083999</v>
      </c>
      <c r="Q100" s="4">
        <v>1613.8622123416201</v>
      </c>
      <c r="R100" s="4">
        <v>1867.5657309481701</v>
      </c>
      <c r="S100" s="4">
        <v>2099.1351519803702</v>
      </c>
      <c r="T100" s="4">
        <v>2194.8761272361999</v>
      </c>
      <c r="U100" s="4">
        <v>2196.6266038510998</v>
      </c>
      <c r="V100" s="4">
        <v>2421.8406005892002</v>
      </c>
      <c r="W100" s="4">
        <v>2465.3862125889</v>
      </c>
      <c r="X100" s="4">
        <v>2956.8525549761998</v>
      </c>
      <c r="Y100" s="4"/>
      <c r="Z100" s="4"/>
    </row>
    <row r="101" spans="1:26" ht="13.5" x14ac:dyDescent="0.4">
      <c r="A101" s="1" t="s">
        <v>101</v>
      </c>
      <c r="B101" s="2" t="s">
        <v>1</v>
      </c>
      <c r="C101" s="4"/>
      <c r="D101" s="4"/>
      <c r="E101" s="4"/>
      <c r="F101" s="4"/>
      <c r="G101" s="4"/>
      <c r="H101" s="4">
        <v>45855</v>
      </c>
      <c r="I101" s="4"/>
      <c r="J101" s="4"/>
      <c r="K101" s="4">
        <v>57610</v>
      </c>
      <c r="L101" s="4">
        <v>65303</v>
      </c>
      <c r="M101" s="4">
        <v>73341</v>
      </c>
      <c r="N101" s="4">
        <v>76351</v>
      </c>
      <c r="O101" s="4">
        <v>86387</v>
      </c>
      <c r="P101" s="4">
        <v>90668</v>
      </c>
      <c r="Q101" s="4">
        <v>100495</v>
      </c>
      <c r="R101" s="4">
        <v>105918</v>
      </c>
      <c r="S101" s="4">
        <v>113928</v>
      </c>
      <c r="T101" s="4">
        <v>116171</v>
      </c>
      <c r="U101" s="4">
        <v>119396</v>
      </c>
      <c r="V101" s="4">
        <v>126037</v>
      </c>
      <c r="W101" s="4"/>
      <c r="X101" s="4"/>
      <c r="Y101" s="4"/>
      <c r="Z101" s="4"/>
    </row>
    <row r="102" spans="1:26" ht="13.5" x14ac:dyDescent="0.4">
      <c r="A102" s="1" t="s">
        <v>103</v>
      </c>
      <c r="B102" s="2" t="s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>
        <v>376.98899999999998</v>
      </c>
      <c r="N102" s="3">
        <v>465.346</v>
      </c>
      <c r="O102" s="3">
        <v>568.452</v>
      </c>
      <c r="P102" s="3">
        <v>603.03899999999999</v>
      </c>
      <c r="Q102" s="3">
        <v>640.82600000000002</v>
      </c>
      <c r="R102" s="3">
        <v>731.01599999999996</v>
      </c>
      <c r="S102" s="3">
        <v>715.94899999999996</v>
      </c>
      <c r="T102" s="3">
        <v>843.49800000000005</v>
      </c>
      <c r="U102" s="3">
        <v>757.70399999999995</v>
      </c>
      <c r="V102" s="3">
        <v>799.24599999999998</v>
      </c>
      <c r="W102" s="3">
        <v>887.91099999999994</v>
      </c>
      <c r="X102" s="3">
        <v>927.46199999999999</v>
      </c>
      <c r="Y102" s="3">
        <v>934.99199999999996</v>
      </c>
      <c r="Z102" s="3">
        <v>1001.946</v>
      </c>
    </row>
    <row r="103" spans="1:26" ht="13.5" x14ac:dyDescent="0.4">
      <c r="A103" s="1" t="s">
        <v>104</v>
      </c>
      <c r="B103" s="2" t="s">
        <v>1</v>
      </c>
      <c r="C103" s="3"/>
      <c r="D103" s="3"/>
      <c r="E103" s="3"/>
      <c r="F103" s="3"/>
      <c r="G103" s="3"/>
      <c r="H103" s="3"/>
      <c r="I103" s="3"/>
      <c r="J103" s="3"/>
      <c r="K103" s="3">
        <v>202696.05600000001</v>
      </c>
      <c r="L103" s="3">
        <v>220352.481</v>
      </c>
      <c r="M103" s="3">
        <v>242635.58</v>
      </c>
      <c r="N103" s="3">
        <v>261974.685</v>
      </c>
      <c r="O103" s="3">
        <v>312003.16600000003</v>
      </c>
      <c r="P103" s="3">
        <v>322557.03999999998</v>
      </c>
      <c r="Q103" s="3">
        <v>327631.15999999997</v>
      </c>
      <c r="R103" s="3">
        <v>355211.77500000002</v>
      </c>
      <c r="S103" s="3">
        <v>411084.92599999998</v>
      </c>
      <c r="T103" s="3">
        <v>449417.10200000001</v>
      </c>
      <c r="U103" s="3">
        <v>475272.83500000002</v>
      </c>
      <c r="V103" s="3">
        <v>505281.51707160001</v>
      </c>
      <c r="W103" s="3">
        <v>533722.91115409997</v>
      </c>
      <c r="X103" s="3">
        <v>581446.39349389996</v>
      </c>
      <c r="Y103" s="3"/>
      <c r="Z103" s="3"/>
    </row>
    <row r="104" spans="1:26" ht="13.5" x14ac:dyDescent="0.4">
      <c r="A104" s="1" t="s">
        <v>105</v>
      </c>
      <c r="B104" s="2" t="s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368892.81900000002</v>
      </c>
      <c r="O104" s="3">
        <v>384415.94900000002</v>
      </c>
      <c r="P104" s="3">
        <v>488794.54</v>
      </c>
      <c r="Q104" s="3">
        <v>580120.06499999994</v>
      </c>
      <c r="R104" s="3">
        <v>610421.076</v>
      </c>
      <c r="S104" s="3">
        <v>723625.93299999996</v>
      </c>
      <c r="T104" s="3">
        <v>870557.21135437698</v>
      </c>
      <c r="U104" s="3">
        <v>1038219.55117</v>
      </c>
      <c r="V104" s="3">
        <v>1181103.7760000001</v>
      </c>
      <c r="W104" s="3">
        <v>1265377.9990000001</v>
      </c>
      <c r="X104" s="3">
        <v>1363610.8840000001</v>
      </c>
      <c r="Y104" s="3">
        <v>1523547.4990000001</v>
      </c>
      <c r="Z104" s="3"/>
    </row>
    <row r="105" spans="1:26" ht="13.5" x14ac:dyDescent="0.4">
      <c r="A105" s="1" t="s">
        <v>106</v>
      </c>
      <c r="B105" s="2" t="s">
        <v>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>
        <v>415.42020000000002</v>
      </c>
      <c r="S105" s="3">
        <v>450.88240000000002</v>
      </c>
      <c r="T105" s="3">
        <v>535.01873673800003</v>
      </c>
      <c r="U105" s="3">
        <v>482.50299999999999</v>
      </c>
      <c r="V105" s="3">
        <v>559.02120000000002</v>
      </c>
      <c r="W105" s="3">
        <v>682.67679999999996</v>
      </c>
      <c r="X105" s="3">
        <v>705.08399999999995</v>
      </c>
      <c r="Y105" s="3">
        <v>322.54579999999999</v>
      </c>
      <c r="Z105" s="3">
        <v>301.25479999999999</v>
      </c>
    </row>
    <row r="106" spans="1:26" ht="13.5" x14ac:dyDescent="0.4">
      <c r="A106" s="1" t="s">
        <v>107</v>
      </c>
      <c r="B106" s="2" t="s">
        <v>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227.21</v>
      </c>
      <c r="S106" s="4">
        <v>204.47</v>
      </c>
      <c r="T106" s="4">
        <v>320.14999999999998</v>
      </c>
      <c r="U106" s="4">
        <v>362.92700000000002</v>
      </c>
      <c r="V106" s="4">
        <v>938.62558799999999</v>
      </c>
      <c r="W106" s="4">
        <v>791.70404380000002</v>
      </c>
      <c r="X106" s="4">
        <v>844.20544159999997</v>
      </c>
      <c r="Y106" s="4">
        <v>848.24926870000002</v>
      </c>
      <c r="Z106" s="4">
        <v>942.15388399999995</v>
      </c>
    </row>
    <row r="107" spans="1:26" ht="13.5" x14ac:dyDescent="0.4">
      <c r="A107" s="1" t="s">
        <v>108</v>
      </c>
      <c r="B107" s="2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>
        <v>122.182</v>
      </c>
      <c r="S107" s="3">
        <v>117.48471875</v>
      </c>
      <c r="T107" s="3">
        <v>114.5550475</v>
      </c>
      <c r="U107" s="3">
        <v>126.6284175</v>
      </c>
      <c r="V107" s="3">
        <v>136.55600000000001</v>
      </c>
      <c r="W107" s="3">
        <v>132.261</v>
      </c>
      <c r="X107" s="3">
        <v>145.87</v>
      </c>
      <c r="Y107" s="3">
        <v>137.15799999999999</v>
      </c>
      <c r="Z107" s="3">
        <v>149.39500000000001</v>
      </c>
    </row>
    <row r="108" spans="1:26" ht="13.5" x14ac:dyDescent="0.4">
      <c r="A108" s="1" t="s">
        <v>109</v>
      </c>
      <c r="B108" s="2" t="s">
        <v>1</v>
      </c>
      <c r="C108" s="4"/>
      <c r="D108" s="4"/>
      <c r="E108" s="4"/>
      <c r="F108" s="4"/>
      <c r="G108" s="4"/>
      <c r="H108" s="4"/>
      <c r="I108" s="4">
        <v>403246.46460000001</v>
      </c>
      <c r="J108" s="4">
        <v>450404.35200000001</v>
      </c>
      <c r="K108" s="4">
        <v>545464.1</v>
      </c>
      <c r="L108" s="4">
        <v>570335.81000000006</v>
      </c>
      <c r="M108" s="4">
        <v>531560.13</v>
      </c>
      <c r="N108" s="4">
        <v>524147.64299999998</v>
      </c>
      <c r="O108" s="4">
        <v>527969.11399999994</v>
      </c>
      <c r="P108" s="4">
        <v>546662.69499999995</v>
      </c>
      <c r="Q108" s="4">
        <v>647594</v>
      </c>
      <c r="R108" s="4">
        <v>666042.30870397505</v>
      </c>
      <c r="S108" s="4">
        <v>735227.53417400201</v>
      </c>
      <c r="T108" s="4">
        <v>729729.7</v>
      </c>
      <c r="U108" s="4">
        <v>444984.80078522902</v>
      </c>
      <c r="V108" s="4">
        <v>480994.43869531603</v>
      </c>
      <c r="W108" s="4">
        <v>501817.34102575999</v>
      </c>
      <c r="X108" s="4">
        <v>520746.9</v>
      </c>
      <c r="Y108" s="4">
        <v>562542</v>
      </c>
      <c r="Z108" s="4">
        <v>595417</v>
      </c>
    </row>
    <row r="109" spans="1:26" ht="13.5" x14ac:dyDescent="0.4">
      <c r="A109" s="1" t="s">
        <v>110</v>
      </c>
      <c r="B109" s="2" t="s">
        <v>1</v>
      </c>
      <c r="C109" s="4"/>
      <c r="D109" s="4"/>
      <c r="E109" s="4"/>
      <c r="F109" s="4"/>
      <c r="G109" s="4"/>
      <c r="H109" s="4">
        <v>137871.36199999999</v>
      </c>
      <c r="I109" s="4">
        <v>156041.503</v>
      </c>
      <c r="J109" s="4">
        <v>166569.34700000001</v>
      </c>
      <c r="K109" s="4">
        <v>178126.80600000001</v>
      </c>
      <c r="L109" s="4">
        <v>173600</v>
      </c>
      <c r="M109" s="4">
        <v>162899.35500000001</v>
      </c>
      <c r="N109" s="4">
        <v>167004.07500000001</v>
      </c>
      <c r="O109" s="4">
        <v>164566.54999999999</v>
      </c>
      <c r="P109" s="4">
        <v>182659.58799999999</v>
      </c>
      <c r="Q109" s="4">
        <v>215701.81099999999</v>
      </c>
      <c r="R109" s="4">
        <v>226227.041</v>
      </c>
      <c r="S109" s="4">
        <v>225785.82199999999</v>
      </c>
      <c r="T109" s="4">
        <v>265588.78700000001</v>
      </c>
      <c r="U109" s="4">
        <v>272431.69799999997</v>
      </c>
      <c r="V109" s="4">
        <v>289621.31400000001</v>
      </c>
      <c r="W109" s="4">
        <v>287579.729431185</v>
      </c>
      <c r="X109" s="4">
        <v>283480.49262625701</v>
      </c>
      <c r="Y109" s="4">
        <v>282999.167906805</v>
      </c>
      <c r="Z109" s="4">
        <v>264433.79828909901</v>
      </c>
    </row>
    <row r="110" spans="1:26" ht="13.5" x14ac:dyDescent="0.4">
      <c r="A110" s="1" t="s">
        <v>111</v>
      </c>
      <c r="B110" s="2" t="s">
        <v>1</v>
      </c>
      <c r="C110" s="4"/>
      <c r="D110" s="4"/>
      <c r="E110" s="4"/>
      <c r="F110" s="4"/>
      <c r="G110" s="4"/>
      <c r="H110" s="4"/>
      <c r="I110" s="4"/>
      <c r="J110" s="4"/>
      <c r="K110" s="4">
        <v>919.12</v>
      </c>
      <c r="L110" s="4">
        <v>1052.71</v>
      </c>
      <c r="M110" s="4">
        <v>1155.7544375</v>
      </c>
      <c r="N110" s="4">
        <v>1465.6569105000001</v>
      </c>
      <c r="O110" s="4">
        <v>1765.1175845</v>
      </c>
      <c r="P110" s="4">
        <v>2285.0810394999999</v>
      </c>
      <c r="Q110" s="4">
        <v>2000.9941575</v>
      </c>
      <c r="R110" s="4">
        <v>1991.3123734999999</v>
      </c>
      <c r="S110" s="4">
        <v>2737.0764705000001</v>
      </c>
      <c r="T110" s="4">
        <v>3628.9119805</v>
      </c>
      <c r="U110" s="4">
        <v>3401.6084795000002</v>
      </c>
      <c r="V110" s="4">
        <v>3607.5297867499999</v>
      </c>
      <c r="W110" s="4">
        <v>4310.7499627500001</v>
      </c>
      <c r="X110" s="4">
        <v>4099.5056512499996</v>
      </c>
      <c r="Y110" s="4"/>
      <c r="Z110" s="4"/>
    </row>
    <row r="111" spans="1:26" ht="13.5" x14ac:dyDescent="0.4">
      <c r="A111" s="1" t="s">
        <v>112</v>
      </c>
      <c r="B111" s="2" t="s">
        <v>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>
        <v>1323278.792074</v>
      </c>
      <c r="N111" s="4">
        <v>1501046.718173</v>
      </c>
      <c r="O111" s="4">
        <v>1758422.0218549999</v>
      </c>
      <c r="P111" s="4">
        <v>2126062.7797440002</v>
      </c>
      <c r="Q111" s="4">
        <v>2435149.8244850002</v>
      </c>
      <c r="R111" s="4">
        <v>3263594.1238870001</v>
      </c>
      <c r="S111" s="4">
        <v>3629098.8887240002</v>
      </c>
      <c r="T111" s="4">
        <v>3791740.3720140001</v>
      </c>
      <c r="U111" s="4">
        <v>3951245.2389230002</v>
      </c>
      <c r="V111" s="4">
        <v>4107731.31</v>
      </c>
      <c r="W111" s="4">
        <v>4524780.677259</v>
      </c>
      <c r="X111" s="4">
        <v>5162508.3325180002</v>
      </c>
      <c r="Y111" s="4">
        <v>5863348.8438539999</v>
      </c>
      <c r="Z111" s="4"/>
    </row>
    <row r="112" spans="1:26" ht="13.5" x14ac:dyDescent="0.4">
      <c r="A112" s="1" t="s">
        <v>113</v>
      </c>
      <c r="B112" s="2" t="s">
        <v>1</v>
      </c>
      <c r="C112" s="4"/>
      <c r="D112" s="4"/>
      <c r="E112" s="4"/>
      <c r="F112" s="4"/>
      <c r="G112" s="4"/>
      <c r="H112" s="4"/>
      <c r="I112" s="4">
        <v>724472.9</v>
      </c>
      <c r="J112" s="4">
        <v>798913.78</v>
      </c>
      <c r="K112" s="4">
        <v>919258.23</v>
      </c>
      <c r="L112" s="4">
        <v>1030621.02</v>
      </c>
      <c r="M112" s="4">
        <v>1172601.82</v>
      </c>
      <c r="N112" s="4">
        <v>1202371.02</v>
      </c>
      <c r="O112" s="4">
        <v>1496883.55</v>
      </c>
      <c r="P112" s="4">
        <v>1600727.29</v>
      </c>
      <c r="Q112" s="4">
        <v>1765705.14</v>
      </c>
      <c r="R112" s="4">
        <v>1965172.28</v>
      </c>
      <c r="S112" s="4">
        <v>2101223.36</v>
      </c>
      <c r="T112" s="4">
        <v>2195707.4300000002</v>
      </c>
      <c r="U112" s="4"/>
      <c r="V112" s="4"/>
      <c r="W112" s="4">
        <v>2692350.38</v>
      </c>
      <c r="X112" s="4">
        <v>2727555.34</v>
      </c>
      <c r="Y112" s="4">
        <v>2723654.33</v>
      </c>
      <c r="Z112" s="4">
        <v>2828572.42</v>
      </c>
    </row>
    <row r="113" spans="1:26" ht="13.5" x14ac:dyDescent="0.4">
      <c r="A113" s="1" t="s">
        <v>114</v>
      </c>
      <c r="B113" s="2" t="s">
        <v>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>
        <v>82.623999999999995</v>
      </c>
      <c r="P113" s="4">
        <v>92.052000000000007</v>
      </c>
      <c r="Q113" s="4">
        <v>115.587</v>
      </c>
      <c r="R113" s="4">
        <v>126.509</v>
      </c>
      <c r="S113" s="4">
        <v>123.65900000000001</v>
      </c>
      <c r="T113" s="4">
        <v>121.886</v>
      </c>
      <c r="U113" s="4">
        <v>139.67400000000001</v>
      </c>
      <c r="V113" s="4">
        <v>155.505</v>
      </c>
      <c r="W113" s="4">
        <v>169.607</v>
      </c>
      <c r="X113" s="4">
        <v>169.81</v>
      </c>
      <c r="Y113" s="4">
        <v>178.53299999999999</v>
      </c>
      <c r="Z113" s="4">
        <v>189.74100000000001</v>
      </c>
    </row>
    <row r="114" spans="1:26" ht="13.5" x14ac:dyDescent="0.4">
      <c r="A114" s="1" t="s">
        <v>115</v>
      </c>
      <c r="B114" s="2" t="s">
        <v>1</v>
      </c>
      <c r="C114" s="4"/>
      <c r="D114" s="4"/>
      <c r="E114" s="4"/>
      <c r="F114" s="4"/>
      <c r="G114" s="4"/>
      <c r="H114" s="4"/>
      <c r="I114" s="4"/>
      <c r="J114" s="4"/>
      <c r="K114" s="4">
        <v>10683.297615199999</v>
      </c>
      <c r="L114" s="4">
        <v>11287.806124500001</v>
      </c>
      <c r="M114" s="4">
        <v>12770.877308249999</v>
      </c>
      <c r="N114" s="4">
        <v>13617.9554303</v>
      </c>
      <c r="O114" s="4">
        <v>14586.1057138</v>
      </c>
      <c r="P114" s="4">
        <v>14930.004499000001</v>
      </c>
      <c r="Q114" s="4">
        <v>14613.400323600001</v>
      </c>
      <c r="R114" s="4">
        <v>14963.3901403</v>
      </c>
      <c r="S114" s="4">
        <v>15608.58</v>
      </c>
      <c r="T114" s="4">
        <v>15618.8577645</v>
      </c>
      <c r="U114" s="4">
        <v>15694.820106499999</v>
      </c>
      <c r="V114" s="4">
        <v>17044.148612699999</v>
      </c>
      <c r="W114" s="4">
        <v>16904.849345999999</v>
      </c>
      <c r="X114" s="4">
        <v>18464.207349699998</v>
      </c>
      <c r="Y114" s="4">
        <v>18848.311227360002</v>
      </c>
      <c r="Z114" s="4">
        <v>19688.892595090001</v>
      </c>
    </row>
    <row r="115" spans="1:26" ht="13.5" x14ac:dyDescent="0.4">
      <c r="A115" s="1" t="s">
        <v>116</v>
      </c>
      <c r="B115" s="2" t="s">
        <v>1</v>
      </c>
      <c r="C115" s="4"/>
      <c r="D115" s="4"/>
      <c r="E115" s="4"/>
      <c r="F115" s="4"/>
      <c r="G115" s="4"/>
      <c r="H115" s="4">
        <v>48838.492899999997</v>
      </c>
      <c r="I115" s="4">
        <v>60337.771760000003</v>
      </c>
      <c r="J115" s="4">
        <v>77438.657359999997</v>
      </c>
      <c r="K115" s="4">
        <v>92779.553939999998</v>
      </c>
      <c r="L115" s="4">
        <v>115297.38417</v>
      </c>
      <c r="M115" s="4">
        <v>137562.31594999999</v>
      </c>
      <c r="N115" s="4">
        <v>157925.29405</v>
      </c>
      <c r="O115" s="4">
        <v>196296.94837999999</v>
      </c>
      <c r="P115" s="4">
        <v>223270.73266000001</v>
      </c>
      <c r="Q115" s="4">
        <v>270687.54823000001</v>
      </c>
      <c r="R115" s="4">
        <v>306297.70056999999</v>
      </c>
      <c r="S115" s="4">
        <v>347108.49690000003</v>
      </c>
      <c r="T115" s="4">
        <v>418559.52745699999</v>
      </c>
      <c r="U115" s="4">
        <v>516017.67726700002</v>
      </c>
      <c r="V115" s="4">
        <v>632886.77682999999</v>
      </c>
      <c r="W115" s="4">
        <v>769763.28651100001</v>
      </c>
      <c r="X115" s="4">
        <v>984716.79375499999</v>
      </c>
      <c r="Y115" s="4">
        <v>1739543.6598809999</v>
      </c>
      <c r="Z115" s="4">
        <v>2627039.5202919999</v>
      </c>
    </row>
    <row r="116" spans="1:26" ht="13.5" x14ac:dyDescent="0.4">
      <c r="A116" s="1" t="s">
        <v>117</v>
      </c>
      <c r="B116" s="2" t="s">
        <v>1</v>
      </c>
      <c r="C116" s="4"/>
      <c r="D116" s="4"/>
      <c r="E116" s="4"/>
      <c r="F116" s="4"/>
      <c r="G116" s="4"/>
      <c r="H116" s="4">
        <v>380090.38215299998</v>
      </c>
      <c r="I116" s="4">
        <v>483955.21311499999</v>
      </c>
      <c r="J116" s="4">
        <v>575160.56141299999</v>
      </c>
      <c r="K116" s="4">
        <v>985560.53979247203</v>
      </c>
      <c r="L116" s="4">
        <v>1170467.14143352</v>
      </c>
      <c r="M116" s="4">
        <v>1472748.31792668</v>
      </c>
      <c r="N116" s="4">
        <v>1889295.04532413</v>
      </c>
      <c r="O116" s="4">
        <v>2294505.3593761702</v>
      </c>
      <c r="P116" s="4">
        <v>2481646.28003952</v>
      </c>
      <c r="Q116" s="4">
        <v>2878365.2565963701</v>
      </c>
      <c r="R116" s="4">
        <v>3196610.0290285302</v>
      </c>
      <c r="S116" s="4">
        <v>3173878.5387920602</v>
      </c>
      <c r="T116" s="4">
        <v>4301937.6461044801</v>
      </c>
      <c r="U116" s="4">
        <v>4549929.2229572497</v>
      </c>
      <c r="V116" s="4">
        <v>5182717.3657184998</v>
      </c>
      <c r="W116" s="4">
        <v>5849818.2516435003</v>
      </c>
      <c r="X116" s="4">
        <v>6641927.5538140005</v>
      </c>
      <c r="Y116" s="4">
        <v>7482318.5470000003</v>
      </c>
      <c r="Z116" s="4">
        <v>8361649.2383732302</v>
      </c>
    </row>
    <row r="117" spans="1:26" ht="13.5" x14ac:dyDescent="0.4">
      <c r="A117" s="1" t="s">
        <v>118</v>
      </c>
      <c r="B117" s="2" t="s">
        <v>1</v>
      </c>
      <c r="C117" s="4"/>
      <c r="D117" s="4"/>
      <c r="E117" s="4"/>
      <c r="F117" s="4"/>
      <c r="G117" s="4"/>
      <c r="H117" s="4">
        <v>26373.39</v>
      </c>
      <c r="I117" s="4">
        <v>41148.300000000003</v>
      </c>
      <c r="J117" s="4">
        <v>72264.7</v>
      </c>
      <c r="K117" s="4">
        <v>123065.60000000001</v>
      </c>
      <c r="L117" s="4">
        <v>135802.13</v>
      </c>
      <c r="M117" s="4">
        <v>160883.69</v>
      </c>
      <c r="N117" s="4">
        <v>178453.68</v>
      </c>
      <c r="O117" s="4">
        <v>178908.92489425</v>
      </c>
      <c r="P117" s="4">
        <v>204975.89245762999</v>
      </c>
      <c r="Q117" s="4">
        <v>188948.85081465001</v>
      </c>
      <c r="R117" s="4">
        <v>129816.87031766</v>
      </c>
      <c r="S117" s="4">
        <v>109653.64172463999</v>
      </c>
      <c r="T117" s="4">
        <v>115817.62617921</v>
      </c>
      <c r="U117" s="4">
        <v>126116.73946661</v>
      </c>
      <c r="V117" s="4">
        <v>150313.83631064999</v>
      </c>
      <c r="W117" s="4">
        <v>182283.62784880001</v>
      </c>
      <c r="X117" s="4">
        <v>211742.262775115</v>
      </c>
      <c r="Y117" s="4">
        <v>211091.10709481</v>
      </c>
      <c r="Z117" s="4">
        <v>258340.62171787</v>
      </c>
    </row>
    <row r="118" spans="1:26" ht="13.5" x14ac:dyDescent="0.4">
      <c r="A118" s="1" t="s">
        <v>119</v>
      </c>
      <c r="B118" s="2" t="s">
        <v>1</v>
      </c>
      <c r="C118" s="4"/>
      <c r="D118" s="4"/>
      <c r="E118" s="4"/>
      <c r="F118" s="4"/>
      <c r="G118" s="4"/>
      <c r="H118" s="4"/>
      <c r="I118" s="4"/>
      <c r="J118" s="4"/>
      <c r="K118" s="4"/>
      <c r="L118" s="4">
        <v>241937.965</v>
      </c>
      <c r="M118" s="4">
        <v>258409.24100000001</v>
      </c>
      <c r="N118" s="4">
        <v>285674.10399999999</v>
      </c>
      <c r="O118" s="4">
        <v>295664.38</v>
      </c>
      <c r="P118" s="4">
        <v>303030.52299999999</v>
      </c>
      <c r="Q118" s="4">
        <v>322001.88500000001</v>
      </c>
      <c r="R118" s="4">
        <v>352340.228</v>
      </c>
      <c r="S118" s="4">
        <v>376725.87900000002</v>
      </c>
      <c r="T118" s="4">
        <v>378295</v>
      </c>
      <c r="U118" s="4">
        <v>376960</v>
      </c>
      <c r="V118" s="4">
        <v>411081</v>
      </c>
      <c r="W118" s="4">
        <v>419474</v>
      </c>
      <c r="X118" s="4">
        <v>420636</v>
      </c>
      <c r="Y118" s="4">
        <v>446355.1440192</v>
      </c>
      <c r="Z118" s="4">
        <v>503860.03479369998</v>
      </c>
    </row>
    <row r="119" spans="1:26" ht="13.5" x14ac:dyDescent="0.4">
      <c r="A119" s="1" t="s">
        <v>120</v>
      </c>
      <c r="B119" s="2" t="s">
        <v>1</v>
      </c>
      <c r="C119" s="4"/>
      <c r="D119" s="4"/>
      <c r="E119" s="4"/>
      <c r="F119" s="4"/>
      <c r="G119" s="4"/>
      <c r="H119" s="4">
        <v>267596</v>
      </c>
      <c r="I119" s="4"/>
      <c r="J119" s="4"/>
      <c r="K119" s="4">
        <v>411228</v>
      </c>
      <c r="L119" s="4">
        <v>460440</v>
      </c>
      <c r="M119" s="4">
        <v>468890</v>
      </c>
      <c r="N119" s="4">
        <v>475503</v>
      </c>
      <c r="O119" s="4">
        <v>476415</v>
      </c>
      <c r="P119" s="4">
        <v>501664</v>
      </c>
      <c r="Q119" s="4">
        <v>547471</v>
      </c>
      <c r="R119" s="4">
        <v>583574</v>
      </c>
      <c r="S119" s="4">
        <v>683905</v>
      </c>
      <c r="T119" s="4">
        <v>657662</v>
      </c>
      <c r="U119" s="4">
        <v>609009.92327000003</v>
      </c>
      <c r="V119" s="4">
        <v>588874.83163999999</v>
      </c>
      <c r="W119" s="4">
        <v>605865.48452000006</v>
      </c>
      <c r="X119" s="4">
        <v>605140.73789999995</v>
      </c>
      <c r="Y119" s="4">
        <v>630244.20631000004</v>
      </c>
      <c r="Z119" s="4">
        <v>615996.67145000002</v>
      </c>
    </row>
    <row r="120" spans="1:26" ht="13.5" x14ac:dyDescent="0.4">
      <c r="A120" s="1" t="s">
        <v>121</v>
      </c>
      <c r="B120" s="2" t="s">
        <v>1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>
        <v>93437.513723626893</v>
      </c>
      <c r="S120" s="4">
        <v>108053.691998555</v>
      </c>
      <c r="T120" s="4">
        <v>119600.01337877401</v>
      </c>
      <c r="U120" s="4">
        <v>144660.07826449399</v>
      </c>
      <c r="V120" s="4">
        <v>169929.614090819</v>
      </c>
      <c r="W120" s="4">
        <v>191385.30736531</v>
      </c>
      <c r="X120" s="4">
        <v>200699.18025999001</v>
      </c>
      <c r="Y120" s="4">
        <v>216962.52383721</v>
      </c>
      <c r="Z120" s="4">
        <v>234843.75071451999</v>
      </c>
    </row>
    <row r="121" spans="1:26" ht="13.5" x14ac:dyDescent="0.4">
      <c r="A121" s="1" t="s">
        <v>122</v>
      </c>
      <c r="B121" s="2" t="s">
        <v>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>
        <v>2953000</v>
      </c>
      <c r="N121" s="4">
        <v>3301100</v>
      </c>
      <c r="O121" s="4">
        <v>3767510.8429999999</v>
      </c>
      <c r="P121" s="4">
        <v>4536395.0705770198</v>
      </c>
      <c r="Q121" s="4">
        <v>5846148.1889227098</v>
      </c>
      <c r="R121" s="4">
        <v>6921077.4596154802</v>
      </c>
      <c r="S121" s="4">
        <v>8460054.591</v>
      </c>
      <c r="T121" s="4">
        <v>19992767.6114241</v>
      </c>
      <c r="U121" s="4">
        <v>24231149.153728001</v>
      </c>
      <c r="V121" s="4">
        <v>52466762.767749697</v>
      </c>
      <c r="W121" s="4">
        <v>58164262.0151444</v>
      </c>
      <c r="X121" s="4">
        <v>70191074.775384396</v>
      </c>
      <c r="Y121" s="4">
        <v>83413027.567201301</v>
      </c>
      <c r="Z121" s="4">
        <v>105914456.68047599</v>
      </c>
    </row>
    <row r="122" spans="1:26" ht="13.5" x14ac:dyDescent="0.4">
      <c r="A122" s="1" t="s">
        <v>123</v>
      </c>
      <c r="B122" s="2" t="s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>
        <v>10211.397000000001</v>
      </c>
      <c r="N122" s="4">
        <v>10608.884</v>
      </c>
      <c r="O122" s="4">
        <v>11628.674000000001</v>
      </c>
      <c r="P122" s="4">
        <v>12655.907999999999</v>
      </c>
      <c r="Q122" s="4">
        <v>12488.476000000001</v>
      </c>
      <c r="R122" s="4">
        <v>11933.039000000001</v>
      </c>
      <c r="S122" s="4">
        <v>13453.008</v>
      </c>
      <c r="T122" s="4">
        <v>12997.616</v>
      </c>
      <c r="U122" s="4"/>
      <c r="V122" s="4"/>
      <c r="W122" s="4"/>
      <c r="X122" s="4"/>
      <c r="Y122" s="4"/>
      <c r="Z122" s="4"/>
    </row>
    <row r="123" spans="1:26" ht="13.5" x14ac:dyDescent="0.4">
      <c r="A123" s="1" t="s">
        <v>124</v>
      </c>
      <c r="B123" s="2" t="s">
        <v>1</v>
      </c>
      <c r="C123" s="4"/>
      <c r="D123" s="4"/>
      <c r="E123" s="4"/>
      <c r="F123" s="4"/>
      <c r="G123" s="4"/>
      <c r="H123" s="4"/>
      <c r="I123" s="4"/>
      <c r="J123" s="4"/>
      <c r="K123" s="4">
        <v>172751794</v>
      </c>
      <c r="L123" s="4">
        <v>214267588</v>
      </c>
      <c r="M123" s="4">
        <v>279633395</v>
      </c>
      <c r="N123" s="4">
        <v>374571260</v>
      </c>
      <c r="O123" s="4">
        <v>352723240</v>
      </c>
      <c r="P123" s="4">
        <v>449589182.74000001</v>
      </c>
      <c r="Q123" s="4">
        <v>462348780</v>
      </c>
      <c r="R123" s="4">
        <v>556833293.78999996</v>
      </c>
      <c r="S123" s="4">
        <v>614604962.11000001</v>
      </c>
      <c r="T123" s="4">
        <v>690752866.66509902</v>
      </c>
      <c r="U123" s="4">
        <v>773591800.5</v>
      </c>
      <c r="V123" s="4">
        <v>875371141.39999998</v>
      </c>
      <c r="W123" s="4">
        <v>1155608253.6099999</v>
      </c>
      <c r="X123" s="4">
        <v>1375943438.46</v>
      </c>
      <c r="Y123" s="4">
        <v>1565238082.8299999</v>
      </c>
      <c r="Z123" s="4"/>
    </row>
    <row r="124" spans="1:26" ht="13.5" x14ac:dyDescent="0.4">
      <c r="A124" s="1" t="s">
        <v>125</v>
      </c>
      <c r="B124" s="2" t="s">
        <v>1</v>
      </c>
      <c r="C124" s="4"/>
      <c r="D124" s="4"/>
      <c r="E124" s="4"/>
      <c r="F124" s="4"/>
      <c r="G124" s="4"/>
      <c r="H124" s="4"/>
      <c r="I124" s="4"/>
      <c r="J124" s="4">
        <v>1711.63581984505</v>
      </c>
      <c r="K124" s="4">
        <v>2802.2757724446401</v>
      </c>
      <c r="L124" s="4">
        <v>518.20769222367005</v>
      </c>
      <c r="M124" s="4">
        <v>2389.1767840499601</v>
      </c>
      <c r="N124" s="4">
        <v>2830.4586060205202</v>
      </c>
      <c r="O124" s="4">
        <v>4121.8546531190996</v>
      </c>
      <c r="P124" s="4">
        <v>6200.95074911341</v>
      </c>
      <c r="Q124" s="4">
        <v>7313.5389598027296</v>
      </c>
      <c r="R124" s="4">
        <v>7862.43196725495</v>
      </c>
      <c r="S124" s="4">
        <v>8731.9136933472491</v>
      </c>
      <c r="T124" s="4">
        <v>9027.9514126866507</v>
      </c>
      <c r="U124" s="4">
        <v>10079.7017366622</v>
      </c>
      <c r="V124" s="4">
        <v>11397.7799504716</v>
      </c>
      <c r="W124" s="4">
        <v>13164.2200747888</v>
      </c>
      <c r="X124" s="4">
        <v>17038.877732778001</v>
      </c>
      <c r="Y124" s="4">
        <v>20749.537701198798</v>
      </c>
      <c r="Z124" s="4"/>
    </row>
  </sheetData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6F51-B532-435E-9645-8C2282F301FD}">
  <dimension ref="A1:Z105"/>
  <sheetViews>
    <sheetView workbookViewId="0">
      <pane xSplit="2" ySplit="1" topLeftCell="V2" activePane="bottomRight" state="frozen"/>
      <selection pane="topRight"/>
      <selection pane="bottomLeft"/>
      <selection pane="bottomRight" activeCell="Z1" sqref="C1:Z1"/>
    </sheetView>
  </sheetViews>
  <sheetFormatPr defaultColWidth="12" defaultRowHeight="15" customHeight="1" x14ac:dyDescent="0.4"/>
  <cols>
    <col min="1" max="1" width="22" customWidth="1"/>
    <col min="2" max="2" width="36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13753.6526524888</v>
      </c>
      <c r="N2" s="4">
        <v>16439.848781009499</v>
      </c>
      <c r="O2" s="4">
        <v>20292.1390422882</v>
      </c>
      <c r="P2" s="4">
        <v>14797.325148944299</v>
      </c>
      <c r="Q2" s="4">
        <v>11819.424921575001</v>
      </c>
      <c r="R2" s="4">
        <v>11282.13874803</v>
      </c>
      <c r="S2" s="4">
        <v>17470.776216769998</v>
      </c>
      <c r="T2" s="4">
        <v>1182.75</v>
      </c>
      <c r="U2" s="4">
        <v>2281.0500000000002</v>
      </c>
      <c r="V2" s="4">
        <v>181.96</v>
      </c>
      <c r="W2" s="4">
        <v>7245.34</v>
      </c>
      <c r="X2" s="4">
        <v>841.00482624999904</v>
      </c>
      <c r="Y2" s="4">
        <v>4090.8228666</v>
      </c>
      <c r="Z2" s="4">
        <v>5720.5428499899999</v>
      </c>
    </row>
    <row r="3" spans="1:26" ht="13.5" x14ac:dyDescent="0.4">
      <c r="A3" s="1" t="s">
        <v>3</v>
      </c>
      <c r="B3" s="2" t="s">
        <v>2</v>
      </c>
      <c r="C3" s="4"/>
      <c r="D3" s="4"/>
      <c r="E3" s="4"/>
      <c r="F3" s="4"/>
      <c r="G3" s="4"/>
      <c r="H3" s="4"/>
      <c r="I3" s="4"/>
      <c r="J3" s="4"/>
      <c r="K3" s="4"/>
      <c r="L3" s="4">
        <v>338468.62202000001</v>
      </c>
      <c r="M3" s="4">
        <v>321168.26200839999</v>
      </c>
      <c r="N3" s="4">
        <v>244368.38563999999</v>
      </c>
      <c r="O3" s="4">
        <v>242419.38797000001</v>
      </c>
      <c r="P3" s="4">
        <v>125450.36285999999</v>
      </c>
      <c r="Q3" s="4">
        <v>204984.23375707</v>
      </c>
      <c r="R3" s="4">
        <v>211229.57515814001</v>
      </c>
      <c r="S3" s="4">
        <v>272355.14533776598</v>
      </c>
      <c r="T3" s="4">
        <v>273391.24711420003</v>
      </c>
      <c r="U3" s="4">
        <v>164712.86469443201</v>
      </c>
      <c r="V3" s="4">
        <v>275638.98993199901</v>
      </c>
      <c r="W3" s="4">
        <v>265529.06130033999</v>
      </c>
      <c r="X3" s="4">
        <v>245661.60689297001</v>
      </c>
      <c r="Y3" s="4">
        <v>131034.93941418</v>
      </c>
      <c r="Z3" s="4"/>
    </row>
    <row r="4" spans="1:26" ht="13.5" x14ac:dyDescent="0.4">
      <c r="A4" s="1" t="s">
        <v>4</v>
      </c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48663.873922190003</v>
      </c>
      <c r="N4" s="4">
        <v>64497.235898020001</v>
      </c>
      <c r="O4" s="4">
        <v>90028.52486659</v>
      </c>
      <c r="P4" s="4">
        <v>66799.202972230007</v>
      </c>
      <c r="Q4" s="4">
        <v>101880.80306886999</v>
      </c>
      <c r="R4" s="4">
        <v>107656.49629174999</v>
      </c>
      <c r="S4" s="4">
        <v>104251.1</v>
      </c>
      <c r="T4" s="4">
        <v>128992.12</v>
      </c>
      <c r="U4" s="4">
        <v>257817.18</v>
      </c>
      <c r="V4" s="4">
        <v>326509.09746898001</v>
      </c>
      <c r="W4" s="4">
        <v>-482039.49835314997</v>
      </c>
      <c r="X4" s="4">
        <v>363046.37485249998</v>
      </c>
      <c r="Y4" s="4"/>
      <c r="Z4" s="4"/>
    </row>
    <row r="5" spans="1:26" ht="13.5" x14ac:dyDescent="0.4">
      <c r="A5" s="1" t="s">
        <v>9</v>
      </c>
      <c r="B5" s="2" t="s">
        <v>2</v>
      </c>
      <c r="C5" s="4"/>
      <c r="D5" s="4"/>
      <c r="E5" s="4"/>
      <c r="F5" s="4"/>
      <c r="G5" s="4"/>
      <c r="H5" s="4"/>
      <c r="I5" s="4">
        <v>2279.4029390000001</v>
      </c>
      <c r="J5" s="4">
        <v>2735.326278</v>
      </c>
      <c r="K5" s="4">
        <v>11649.778398</v>
      </c>
      <c r="L5" s="4">
        <v>13765.308568</v>
      </c>
      <c r="M5" s="4">
        <v>7912.152411</v>
      </c>
      <c r="N5" s="4">
        <v>5822.3064629999999</v>
      </c>
      <c r="O5" s="4">
        <v>7328.5136700000003</v>
      </c>
      <c r="P5" s="4">
        <v>5446.3460130000003</v>
      </c>
      <c r="Q5" s="4">
        <v>3896.357841</v>
      </c>
      <c r="R5" s="4">
        <v>4786.8975010000004</v>
      </c>
      <c r="S5" s="4">
        <v>5624.1714279999997</v>
      </c>
      <c r="T5" s="4">
        <v>4120.9848400000001</v>
      </c>
      <c r="U5" s="4">
        <v>3480.4393220000002</v>
      </c>
      <c r="V5" s="4">
        <v>4120.2159970000002</v>
      </c>
      <c r="W5" s="4">
        <v>11546.86666</v>
      </c>
      <c r="X5" s="4">
        <v>-1126.8948929999999</v>
      </c>
      <c r="Y5" s="4">
        <v>712.56724280000003</v>
      </c>
      <c r="Z5" s="4">
        <v>3173.6961918127599</v>
      </c>
    </row>
    <row r="6" spans="1:26" ht="13.5" x14ac:dyDescent="0.4">
      <c r="A6" s="1" t="s">
        <v>10</v>
      </c>
      <c r="B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>
        <v>190.02505290356601</v>
      </c>
      <c r="Z6" s="4">
        <v>298.31852056556897</v>
      </c>
    </row>
    <row r="7" spans="1:26" ht="13.5" x14ac:dyDescent="0.4">
      <c r="A7" s="1" t="s">
        <v>11</v>
      </c>
      <c r="B7" s="2" t="s">
        <v>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33550</v>
      </c>
      <c r="O7" s="4">
        <v>86440</v>
      </c>
      <c r="P7" s="4">
        <v>46120</v>
      </c>
      <c r="Q7" s="4">
        <v>84249.5</v>
      </c>
      <c r="R7" s="4">
        <v>76933.121448685706</v>
      </c>
      <c r="S7" s="4">
        <v>72105.786000286796</v>
      </c>
      <c r="T7" s="4">
        <v>73606.012328799407</v>
      </c>
      <c r="U7" s="4">
        <v>146190.76655095399</v>
      </c>
      <c r="V7" s="4">
        <v>114756.609689306</v>
      </c>
      <c r="W7" s="4">
        <v>126021.97116735599</v>
      </c>
      <c r="X7" s="4">
        <v>154426.84880286999</v>
      </c>
      <c r="Y7" s="4">
        <v>111759.117224827</v>
      </c>
      <c r="Z7" s="4">
        <v>135747.31280712099</v>
      </c>
    </row>
    <row r="8" spans="1:26" ht="13.5" x14ac:dyDescent="0.4">
      <c r="A8" s="1" t="s">
        <v>12</v>
      </c>
      <c r="B8" s="2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31.5890876346587</v>
      </c>
      <c r="T8" s="4">
        <v>24.810192362187902</v>
      </c>
      <c r="U8" s="4">
        <v>375.80261228378498</v>
      </c>
      <c r="V8" s="4">
        <v>5.7355474766201899</v>
      </c>
      <c r="W8" s="4">
        <v>107.595205609709</v>
      </c>
      <c r="X8" s="4">
        <v>13.4118305210547</v>
      </c>
      <c r="Y8" s="4">
        <v>-53.350640805967302</v>
      </c>
      <c r="Z8" s="4"/>
    </row>
    <row r="9" spans="1:26" ht="13.5" x14ac:dyDescent="0.4">
      <c r="A9" s="1" t="s">
        <v>14</v>
      </c>
      <c r="B9" s="2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30.700382999999999</v>
      </c>
      <c r="U9" s="3">
        <v>30.585425000000001</v>
      </c>
      <c r="V9" s="3">
        <v>20.329353999999999</v>
      </c>
      <c r="W9" s="3">
        <v>43.530515999999999</v>
      </c>
      <c r="X9" s="3">
        <v>27.133849260000002</v>
      </c>
      <c r="Y9" s="3">
        <v>44.384999999999998</v>
      </c>
      <c r="Z9" s="3">
        <v>6.3940000000000001</v>
      </c>
    </row>
    <row r="10" spans="1:26" ht="13.5" x14ac:dyDescent="0.4">
      <c r="A10" s="1" t="s">
        <v>15</v>
      </c>
      <c r="B10" s="2" t="s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v>311.74614760999998</v>
      </c>
      <c r="N10" s="3">
        <v>494.37199386999998</v>
      </c>
      <c r="O10" s="3">
        <v>583.00628536625004</v>
      </c>
      <c r="P10" s="3">
        <v>632.48076758979801</v>
      </c>
      <c r="Q10" s="3">
        <v>240.29135893338201</v>
      </c>
      <c r="R10" s="3">
        <v>311.21701487432</v>
      </c>
      <c r="S10" s="3">
        <v>1203.70188535229</v>
      </c>
      <c r="T10" s="3">
        <v>1440.54545042735</v>
      </c>
      <c r="U10" s="3">
        <v>212.47081104351</v>
      </c>
      <c r="V10" s="3">
        <v>2074.08950448827</v>
      </c>
      <c r="W10" s="3">
        <v>2058.0885268125598</v>
      </c>
      <c r="X10" s="3">
        <v>159.313386968451</v>
      </c>
      <c r="Y10" s="3">
        <v>-285.13457093551898</v>
      </c>
      <c r="Z10" s="3">
        <v>1701.99908556265</v>
      </c>
    </row>
    <row r="11" spans="1:26" ht="13.5" x14ac:dyDescent="0.4">
      <c r="A11" s="1" t="s">
        <v>16</v>
      </c>
      <c r="B11" s="2" t="s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603.81407213</v>
      </c>
      <c r="N11" s="3">
        <v>570.35203073000002</v>
      </c>
      <c r="O11" s="3">
        <v>561.58469500000001</v>
      </c>
      <c r="P11" s="3">
        <v>689.22420481999995</v>
      </c>
      <c r="Q11" s="3">
        <v>773.48113284999999</v>
      </c>
      <c r="R11" s="3">
        <v>624.09053731999995</v>
      </c>
      <c r="S11" s="3">
        <v>719.30762591999996</v>
      </c>
      <c r="T11" s="3">
        <v>1122.0971514600001</v>
      </c>
      <c r="U11" s="3">
        <v>1024.7436365799999</v>
      </c>
      <c r="V11" s="3">
        <v>1050.9760441200001</v>
      </c>
      <c r="W11" s="3">
        <v>1864.7457187699999</v>
      </c>
      <c r="X11" s="3">
        <v>872.93660589000103</v>
      </c>
      <c r="Y11" s="3">
        <v>1302.91892977</v>
      </c>
      <c r="Z11" s="3">
        <v>1923.7957697300001</v>
      </c>
    </row>
    <row r="12" spans="1:26" ht="13.5" x14ac:dyDescent="0.4">
      <c r="A12" s="1" t="s">
        <v>17</v>
      </c>
      <c r="B12" s="2" t="s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0</v>
      </c>
    </row>
    <row r="13" spans="1:26" ht="13.5" x14ac:dyDescent="0.4">
      <c r="A13" s="1" t="s">
        <v>18</v>
      </c>
      <c r="B13" s="2" t="s">
        <v>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457.565</v>
      </c>
      <c r="P13" s="3">
        <v>510.976</v>
      </c>
      <c r="Q13" s="3">
        <v>595.20600000000002</v>
      </c>
      <c r="R13" s="3">
        <v>645.654</v>
      </c>
      <c r="S13" s="3">
        <v>834.303</v>
      </c>
      <c r="T13" s="3">
        <v>1022.19971</v>
      </c>
      <c r="U13" s="3">
        <v>443.846</v>
      </c>
      <c r="V13" s="3">
        <v>775.85500000000002</v>
      </c>
      <c r="W13" s="3">
        <v>842.75650530759196</v>
      </c>
      <c r="X13" s="3">
        <v>468.61564066255801</v>
      </c>
      <c r="Y13" s="3">
        <v>75.046034967429705</v>
      </c>
      <c r="Z13" s="3">
        <v>256.86176623314299</v>
      </c>
    </row>
    <row r="14" spans="1:26" ht="13.5" x14ac:dyDescent="0.4">
      <c r="A14" s="1" t="s">
        <v>19</v>
      </c>
      <c r="B14" s="2" t="s">
        <v>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99075.396973900002</v>
      </c>
      <c r="R14" s="3">
        <v>133619.51609682999</v>
      </c>
      <c r="S14" s="3">
        <v>146721.01272179</v>
      </c>
      <c r="T14" s="3">
        <v>125829.23916609</v>
      </c>
      <c r="U14" s="3">
        <v>113681.48648195001</v>
      </c>
      <c r="V14" s="3">
        <v>118249.08642023</v>
      </c>
      <c r="W14" s="3">
        <v>145831.38351168</v>
      </c>
      <c r="X14" s="3">
        <v>104783.96836411</v>
      </c>
      <c r="Y14" s="3">
        <v>180724.03523144999</v>
      </c>
      <c r="Z14" s="3">
        <v>214480.50835943999</v>
      </c>
    </row>
    <row r="15" spans="1:26" ht="13.5" x14ac:dyDescent="0.4">
      <c r="A15" s="1" t="s">
        <v>20</v>
      </c>
      <c r="B15" s="2" t="s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48.328542079999998</v>
      </c>
      <c r="N15" s="3">
        <v>48.94217261</v>
      </c>
      <c r="O15" s="3">
        <v>3.08166523</v>
      </c>
      <c r="P15" s="3">
        <v>13.22825224</v>
      </c>
      <c r="Q15" s="3">
        <v>11.545592750000001</v>
      </c>
      <c r="R15" s="3">
        <v>21.653287800000001</v>
      </c>
      <c r="S15" s="3">
        <v>34.043271949999998</v>
      </c>
      <c r="T15" s="3">
        <v>54.956748279999999</v>
      </c>
      <c r="U15" s="3">
        <v>20.99986723</v>
      </c>
      <c r="V15" s="3">
        <v>2.16602741999999</v>
      </c>
      <c r="W15" s="3">
        <v>-10.27642241</v>
      </c>
      <c r="X15" s="3">
        <v>-23.1628569874369</v>
      </c>
      <c r="Y15" s="3">
        <v>-28.173706156806201</v>
      </c>
      <c r="Z15" s="3"/>
    </row>
    <row r="16" spans="1:26" ht="13.5" x14ac:dyDescent="0.4">
      <c r="A16" s="1" t="s">
        <v>21</v>
      </c>
      <c r="B16" s="2" t="s">
        <v>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732.37900000000002</v>
      </c>
      <c r="Y16" s="3">
        <v>568.16600000000005</v>
      </c>
      <c r="Z16" s="3">
        <v>424.30200000000002</v>
      </c>
    </row>
    <row r="17" spans="1:26" ht="13.5" x14ac:dyDescent="0.4">
      <c r="A17" s="1" t="s">
        <v>22</v>
      </c>
      <c r="B17" s="2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v>7605.5</v>
      </c>
      <c r="N17" s="3">
        <v>7353.8</v>
      </c>
      <c r="O17" s="3">
        <v>15144.1</v>
      </c>
      <c r="P17" s="3">
        <v>23946.7</v>
      </c>
      <c r="Q17" s="3">
        <v>28673.200000000001</v>
      </c>
      <c r="R17" s="3">
        <v>33580.320430293999</v>
      </c>
      <c r="S17" s="3">
        <v>75727.30482695</v>
      </c>
      <c r="T17" s="3">
        <v>66734.441856978505</v>
      </c>
      <c r="U17" s="3"/>
      <c r="V17" s="3"/>
      <c r="W17" s="3"/>
      <c r="X17" s="3"/>
      <c r="Y17" s="3"/>
      <c r="Z17" s="3"/>
    </row>
    <row r="18" spans="1:26" ht="13.5" x14ac:dyDescent="0.4">
      <c r="A18" s="1" t="s">
        <v>23</v>
      </c>
      <c r="B18" s="2" t="s">
        <v>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135767.74575987001</v>
      </c>
      <c r="N18" s="3">
        <v>127968.15887919</v>
      </c>
      <c r="O18" s="3">
        <v>172079.2930333</v>
      </c>
      <c r="P18" s="3">
        <v>219966.27606745</v>
      </c>
      <c r="Q18" s="3">
        <v>227001.00888875799</v>
      </c>
      <c r="R18" s="3">
        <v>332667.32970262499</v>
      </c>
      <c r="S18" s="3">
        <v>558780.22166248399</v>
      </c>
      <c r="T18" s="3">
        <v>807455.46761775599</v>
      </c>
      <c r="U18" s="3">
        <v>864705.12510610605</v>
      </c>
      <c r="V18" s="3">
        <v>503104.32069158601</v>
      </c>
      <c r="W18" s="3">
        <v>1216787.5802755</v>
      </c>
      <c r="X18" s="3">
        <v>1574560.2433163901</v>
      </c>
      <c r="Y18" s="3">
        <v>2281467.2752711298</v>
      </c>
      <c r="Z18" s="3">
        <v>4034992.5913785598</v>
      </c>
    </row>
    <row r="19" spans="1:26" ht="13.5" x14ac:dyDescent="0.4">
      <c r="A19" s="1" t="s">
        <v>24</v>
      </c>
      <c r="B19" s="2" t="s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-14461</v>
      </c>
      <c r="N19" s="3">
        <v>-34444</v>
      </c>
      <c r="O19" s="3">
        <v>-31947</v>
      </c>
      <c r="P19" s="3">
        <v>-88113</v>
      </c>
      <c r="Q19" s="3">
        <v>-32723</v>
      </c>
      <c r="R19" s="3">
        <v>50688</v>
      </c>
      <c r="S19" s="3">
        <v>41609</v>
      </c>
      <c r="T19" s="3">
        <v>46544</v>
      </c>
      <c r="U19" s="3">
        <v>71046</v>
      </c>
      <c r="V19" s="3">
        <v>48155</v>
      </c>
      <c r="W19" s="3">
        <v>65713</v>
      </c>
      <c r="X19" s="3">
        <v>75930</v>
      </c>
      <c r="Y19" s="3">
        <v>23703</v>
      </c>
      <c r="Z19" s="3">
        <v>59034</v>
      </c>
    </row>
    <row r="20" spans="1:26" ht="13.5" x14ac:dyDescent="0.4">
      <c r="A20" s="1" t="s">
        <v>26</v>
      </c>
      <c r="B20" s="2" t="s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-1933</v>
      </c>
      <c r="N20" s="4">
        <v>-2115</v>
      </c>
      <c r="O20" s="4">
        <v>-3698</v>
      </c>
      <c r="P20" s="4">
        <v>-1194</v>
      </c>
      <c r="Q20" s="4">
        <v>-1309</v>
      </c>
      <c r="R20" s="4">
        <v>7136</v>
      </c>
      <c r="S20" s="4">
        <v>3433</v>
      </c>
      <c r="T20" s="4">
        <v>1428</v>
      </c>
      <c r="U20" s="4">
        <v>-1953</v>
      </c>
      <c r="V20" s="4">
        <v>687</v>
      </c>
      <c r="W20" s="4">
        <v>6097</v>
      </c>
      <c r="X20" s="4">
        <v>1617</v>
      </c>
      <c r="Y20" s="4">
        <v>3663</v>
      </c>
      <c r="Z20" s="4">
        <v>2278</v>
      </c>
    </row>
    <row r="21" spans="1:26" ht="13.5" x14ac:dyDescent="0.4">
      <c r="A21" s="1" t="s">
        <v>27</v>
      </c>
      <c r="B21" s="2" t="s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-9127</v>
      </c>
      <c r="N21" s="4">
        <v>-5385</v>
      </c>
      <c r="O21" s="4">
        <v>-5831</v>
      </c>
      <c r="P21" s="4">
        <v>-2285</v>
      </c>
      <c r="Q21" s="4">
        <v>-6234</v>
      </c>
      <c r="R21" s="4">
        <v>19427</v>
      </c>
      <c r="S21" s="4">
        <v>17251</v>
      </c>
      <c r="T21" s="4">
        <v>10662</v>
      </c>
      <c r="U21" s="4">
        <v>6908</v>
      </c>
      <c r="V21" s="4">
        <v>12563</v>
      </c>
      <c r="W21" s="4">
        <v>17087</v>
      </c>
      <c r="X21" s="4">
        <v>17591</v>
      </c>
      <c r="Y21" s="4">
        <v>27166</v>
      </c>
      <c r="Z21" s="4">
        <v>8841</v>
      </c>
    </row>
    <row r="22" spans="1:26" ht="13.5" x14ac:dyDescent="0.4">
      <c r="A22" s="1" t="s">
        <v>28</v>
      </c>
      <c r="B22" s="2" t="s">
        <v>2</v>
      </c>
      <c r="C22" s="4"/>
      <c r="D22" s="4"/>
      <c r="E22" s="4"/>
      <c r="F22" s="4"/>
      <c r="G22" s="4"/>
      <c r="H22" s="4">
        <v>236388</v>
      </c>
      <c r="I22" s="4"/>
      <c r="J22" s="4"/>
      <c r="K22" s="4">
        <v>1097174</v>
      </c>
      <c r="L22" s="4">
        <v>1368467</v>
      </c>
      <c r="M22" s="4">
        <v>1093420</v>
      </c>
      <c r="N22" s="4">
        <v>1021384</v>
      </c>
      <c r="O22" s="4">
        <v>1360926</v>
      </c>
      <c r="P22" s="4">
        <v>1597478</v>
      </c>
      <c r="Q22" s="4">
        <v>1772636</v>
      </c>
      <c r="R22" s="4">
        <v>1939143</v>
      </c>
      <c r="S22" s="4">
        <v>1999880</v>
      </c>
      <c r="T22" s="4">
        <v>2053246</v>
      </c>
      <c r="U22" s="4">
        <v>2164752</v>
      </c>
      <c r="V22" s="4">
        <v>3119910</v>
      </c>
      <c r="W22" s="4">
        <v>3170279</v>
      </c>
      <c r="X22" s="4">
        <v>1931051</v>
      </c>
      <c r="Y22" s="4">
        <v>3157136.3584170002</v>
      </c>
      <c r="Z22" s="4">
        <v>3836859.4511930002</v>
      </c>
    </row>
    <row r="23" spans="1:26" ht="13.5" x14ac:dyDescent="0.4">
      <c r="A23" s="1" t="s">
        <v>30</v>
      </c>
      <c r="B23" s="2" t="s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850.947</v>
      </c>
      <c r="N23" s="3">
        <v>1087.5709999999999</v>
      </c>
      <c r="O23" s="3">
        <v>857.17899999999997</v>
      </c>
      <c r="P23" s="3">
        <v>1432.7059999999999</v>
      </c>
      <c r="Q23" s="3">
        <v>1723.3150000000001</v>
      </c>
      <c r="R23" s="3">
        <v>1494.057</v>
      </c>
      <c r="S23" s="3">
        <v>711.24800000000005</v>
      </c>
      <c r="T23" s="3">
        <v>1485.748</v>
      </c>
      <c r="U23" s="3">
        <v>1567.0129999999999</v>
      </c>
      <c r="V23" s="3">
        <v>1065.0050000000001</v>
      </c>
      <c r="W23" s="3">
        <v>2533.1860000000001</v>
      </c>
      <c r="X23" s="3">
        <v>4954.9369999999999</v>
      </c>
      <c r="Y23" s="3">
        <v>5467.6120000000001</v>
      </c>
      <c r="Z23" s="3">
        <v>11871.137000000001</v>
      </c>
    </row>
    <row r="24" spans="1:26" ht="13.5" x14ac:dyDescent="0.4">
      <c r="A24" s="1" t="s">
        <v>33</v>
      </c>
      <c r="B24" s="2" t="s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533.32802508999998</v>
      </c>
      <c r="N24" s="3">
        <v>623.07298900000001</v>
      </c>
      <c r="O24" s="3">
        <v>2351.0718609999999</v>
      </c>
      <c r="P24" s="3">
        <v>1220.6051299999999</v>
      </c>
      <c r="Q24" s="3">
        <v>755.15871800000002</v>
      </c>
      <c r="R24" s="3">
        <v>1354.7436130000001</v>
      </c>
      <c r="S24" s="3">
        <v>-878.42974600000002</v>
      </c>
      <c r="T24" s="3">
        <v>890.38287515000002</v>
      </c>
      <c r="U24" s="3">
        <v>1818.6904004984799</v>
      </c>
      <c r="V24" s="3">
        <v>2109.0295997026401</v>
      </c>
      <c r="W24" s="3">
        <v>1269.75206151</v>
      </c>
      <c r="X24" s="3">
        <v>753.85777745962196</v>
      </c>
      <c r="Y24" s="3">
        <v>1066.4576685900099</v>
      </c>
      <c r="Z24" s="3"/>
    </row>
    <row r="25" spans="1:26" ht="13.5" x14ac:dyDescent="0.4">
      <c r="A25" s="1" t="s">
        <v>34</v>
      </c>
      <c r="B25" s="2" t="s">
        <v>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101856.52134276</v>
      </c>
      <c r="V25" s="3">
        <v>142050.806144715</v>
      </c>
      <c r="W25" s="3">
        <v>357257.04331701202</v>
      </c>
      <c r="X25" s="3">
        <v>360358.89779875003</v>
      </c>
      <c r="Y25" s="3">
        <v>494308.76076627098</v>
      </c>
      <c r="Z25" s="3">
        <v>670709.06932994595</v>
      </c>
    </row>
    <row r="26" spans="1:26" ht="13.5" x14ac:dyDescent="0.4">
      <c r="A26" s="1" t="s">
        <v>35</v>
      </c>
      <c r="B26" s="2" t="s">
        <v>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-1154</v>
      </c>
      <c r="N26" s="3">
        <v>-1975</v>
      </c>
      <c r="O26" s="3">
        <v>-3962</v>
      </c>
      <c r="P26" s="3">
        <v>-2930</v>
      </c>
      <c r="Q26" s="3">
        <v>-10626</v>
      </c>
      <c r="R26" s="3">
        <v>15855</v>
      </c>
      <c r="S26" s="3">
        <v>16503</v>
      </c>
      <c r="T26" s="3">
        <v>30245</v>
      </c>
      <c r="U26" s="3">
        <v>36955</v>
      </c>
      <c r="V26" s="3">
        <v>26174</v>
      </c>
      <c r="W26" s="3">
        <v>149</v>
      </c>
      <c r="X26" s="3">
        <v>7460</v>
      </c>
      <c r="Y26" s="3">
        <v>10242</v>
      </c>
      <c r="Z26" s="3">
        <v>301</v>
      </c>
    </row>
    <row r="27" spans="1:26" ht="13.5" x14ac:dyDescent="0.4">
      <c r="A27" s="1" t="s">
        <v>36</v>
      </c>
      <c r="B27" s="2" t="s">
        <v>2</v>
      </c>
      <c r="C27" s="3"/>
      <c r="D27" s="3"/>
      <c r="E27" s="3"/>
      <c r="F27" s="3"/>
      <c r="G27" s="3"/>
      <c r="H27" s="3"/>
      <c r="I27" s="3"/>
      <c r="J27" s="3"/>
      <c r="K27" s="3">
        <v>86196.055679569996</v>
      </c>
      <c r="L27" s="3">
        <v>134609.7076657</v>
      </c>
      <c r="M27" s="3">
        <v>122722.61584206999</v>
      </c>
      <c r="N27" s="3">
        <v>144796.93713127001</v>
      </c>
      <c r="O27" s="3">
        <v>147781.14310898</v>
      </c>
      <c r="P27" s="3">
        <v>163929.72687044999</v>
      </c>
      <c r="Q27" s="3">
        <v>221163.80383239</v>
      </c>
      <c r="R27" s="3">
        <v>296093.58875459002</v>
      </c>
      <c r="S27" s="3">
        <v>345704.56493821001</v>
      </c>
      <c r="T27" s="3">
        <v>523938.16717884998</v>
      </c>
      <c r="U27" s="3">
        <v>583782.43903409003</v>
      </c>
      <c r="V27" s="3">
        <v>540962.66532569996</v>
      </c>
      <c r="W27" s="3">
        <v>583140.69354178</v>
      </c>
      <c r="X27" s="3">
        <v>592905.17796445999</v>
      </c>
      <c r="Y27" s="3">
        <v>424540.05333273998</v>
      </c>
      <c r="Z27" s="3">
        <v>498294.93999548</v>
      </c>
    </row>
    <row r="28" spans="1:26" ht="24.75" x14ac:dyDescent="0.4">
      <c r="A28" s="1" t="s">
        <v>37</v>
      </c>
      <c r="B28" s="2" t="s">
        <v>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v>-35970</v>
      </c>
      <c r="V28" s="3">
        <v>19263</v>
      </c>
      <c r="W28" s="3">
        <v>148894</v>
      </c>
      <c r="X28" s="3">
        <v>-36156</v>
      </c>
      <c r="Y28" s="3">
        <v>-66521</v>
      </c>
      <c r="Z28" s="3"/>
    </row>
    <row r="29" spans="1:26" ht="13.5" x14ac:dyDescent="0.4">
      <c r="A29" s="1" t="s">
        <v>38</v>
      </c>
      <c r="B29" s="2" t="s">
        <v>2</v>
      </c>
      <c r="C29" s="3"/>
      <c r="D29" s="3"/>
      <c r="E29" s="3"/>
      <c r="F29" s="3"/>
      <c r="G29" s="3"/>
      <c r="H29" s="3">
        <v>1065.029</v>
      </c>
      <c r="I29" s="3"/>
      <c r="J29" s="3"/>
      <c r="K29" s="3">
        <v>17011.04</v>
      </c>
      <c r="L29" s="3">
        <v>32422.82</v>
      </c>
      <c r="M29" s="3">
        <v>25557.41</v>
      </c>
      <c r="N29" s="3">
        <v>16445.53</v>
      </c>
      <c r="O29" s="3">
        <v>17563.32</v>
      </c>
      <c r="P29" s="3">
        <v>23538.714</v>
      </c>
      <c r="Q29" s="3">
        <v>18480.928</v>
      </c>
      <c r="R29" s="3">
        <v>17990.5425</v>
      </c>
      <c r="S29" s="3">
        <v>13076.165499999999</v>
      </c>
      <c r="T29" s="3">
        <v>6465.1044000000002</v>
      </c>
      <c r="U29" s="3">
        <v>6417.8145999999997</v>
      </c>
      <c r="V29" s="3">
        <v>4526.4961000000003</v>
      </c>
      <c r="W29" s="3">
        <v>32549.5782</v>
      </c>
      <c r="X29" s="3">
        <v>3171.3161</v>
      </c>
      <c r="Y29" s="3">
        <v>8464.1180999999997</v>
      </c>
      <c r="Z29" s="3">
        <v>5123.5888000000004</v>
      </c>
    </row>
    <row r="30" spans="1:26" ht="13.5" x14ac:dyDescent="0.4">
      <c r="A30" s="1" t="s">
        <v>39</v>
      </c>
      <c r="B30" s="2" t="s">
        <v>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7720.018</v>
      </c>
      <c r="S30" s="3">
        <v>4041.989</v>
      </c>
      <c r="T30" s="3">
        <v>-187.988</v>
      </c>
      <c r="U30" s="3">
        <v>1651.9739999999999</v>
      </c>
      <c r="V30" s="3">
        <v>3414.9090000000001</v>
      </c>
      <c r="W30" s="3">
        <v>13254.752</v>
      </c>
      <c r="X30" s="3">
        <v>-1215.068</v>
      </c>
      <c r="Y30" s="3">
        <v>1215.8589999999999</v>
      </c>
      <c r="Z30" s="3">
        <v>1555.58</v>
      </c>
    </row>
    <row r="31" spans="1:26" ht="13.5" x14ac:dyDescent="0.4">
      <c r="A31" s="1" t="s">
        <v>40</v>
      </c>
      <c r="B31" s="2" t="s">
        <v>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3144.9549999999999</v>
      </c>
      <c r="P31" s="3">
        <v>1947.376</v>
      </c>
      <c r="Q31" s="3">
        <v>2313.5318000000002</v>
      </c>
      <c r="R31" s="3">
        <v>1798.3964000000001</v>
      </c>
      <c r="S31" s="3">
        <v>1775.143</v>
      </c>
      <c r="T31" s="3">
        <v>1694.6715999999999</v>
      </c>
      <c r="U31" s="3">
        <v>2226.143</v>
      </c>
      <c r="V31" s="3">
        <v>2430.65</v>
      </c>
      <c r="W31" s="3">
        <v>1975.6</v>
      </c>
      <c r="X31" s="3">
        <v>991.92622700000004</v>
      </c>
      <c r="Y31" s="3">
        <v>346.97027000000003</v>
      </c>
      <c r="Z31" s="3">
        <v>704.18145100000004</v>
      </c>
    </row>
    <row r="32" spans="1:26" ht="13.5" x14ac:dyDescent="0.4">
      <c r="A32" s="1" t="s">
        <v>42</v>
      </c>
      <c r="B32" s="2" t="s">
        <v>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18832.59</v>
      </c>
      <c r="U32" s="4">
        <v>16218.31</v>
      </c>
      <c r="V32" s="4">
        <v>17671.57</v>
      </c>
      <c r="W32" s="4">
        <v>31784.01</v>
      </c>
      <c r="X32" s="4">
        <v>26413.8</v>
      </c>
      <c r="Y32" s="4">
        <v>15655.7</v>
      </c>
      <c r="Z32" s="4">
        <v>18730.11</v>
      </c>
    </row>
    <row r="33" spans="1:26" ht="13.5" x14ac:dyDescent="0.4">
      <c r="A33" s="1" t="s">
        <v>44</v>
      </c>
      <c r="B33" s="2" t="s">
        <v>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v>-8742</v>
      </c>
      <c r="N33" s="3">
        <v>-7545</v>
      </c>
      <c r="O33" s="3">
        <v>-8743</v>
      </c>
      <c r="P33" s="3">
        <v>-6881</v>
      </c>
      <c r="Q33" s="3">
        <v>-34703</v>
      </c>
      <c r="R33" s="3">
        <v>22086</v>
      </c>
      <c r="S33" s="3">
        <v>20337</v>
      </c>
      <c r="T33" s="3">
        <v>16420</v>
      </c>
      <c r="U33" s="3">
        <v>20407</v>
      </c>
      <c r="V33" s="3">
        <v>17991</v>
      </c>
      <c r="W33" s="3">
        <v>-2315</v>
      </c>
      <c r="X33" s="3">
        <v>3826</v>
      </c>
      <c r="Y33" s="3">
        <v>7099</v>
      </c>
      <c r="Z33" s="3">
        <v>-95</v>
      </c>
    </row>
    <row r="34" spans="1:26" ht="13.5" x14ac:dyDescent="0.4">
      <c r="A34" s="1" t="s">
        <v>45</v>
      </c>
      <c r="B34" s="2" t="s">
        <v>2</v>
      </c>
      <c r="C34" s="3"/>
      <c r="D34" s="3"/>
      <c r="E34" s="3"/>
      <c r="F34" s="3"/>
      <c r="G34" s="3"/>
      <c r="H34" s="3"/>
      <c r="I34" s="3"/>
      <c r="J34" s="3"/>
      <c r="K34" s="3"/>
      <c r="L34" s="3">
        <v>56.621000000000002</v>
      </c>
      <c r="M34" s="3">
        <v>38.442999999999998</v>
      </c>
      <c r="N34" s="3">
        <v>43.045999999999999</v>
      </c>
      <c r="O34" s="3">
        <v>21.245068119999999</v>
      </c>
      <c r="P34" s="3">
        <v>74.738606610000005</v>
      </c>
      <c r="Q34" s="3">
        <v>103.22049259000001</v>
      </c>
      <c r="R34" s="3">
        <v>92.450655389999994</v>
      </c>
      <c r="S34" s="3">
        <v>116.916122556071</v>
      </c>
      <c r="T34" s="3">
        <v>125.78196087000001</v>
      </c>
      <c r="U34" s="3">
        <v>74.268379999999993</v>
      </c>
      <c r="V34" s="3">
        <v>107.47714200999999</v>
      </c>
      <c r="W34" s="3">
        <v>152.77261894</v>
      </c>
      <c r="X34" s="3">
        <v>170.67815282000001</v>
      </c>
      <c r="Y34" s="3">
        <v>140.68500974</v>
      </c>
      <c r="Z34" s="3">
        <v>164.94094405999999</v>
      </c>
    </row>
    <row r="35" spans="1:26" ht="24.75" x14ac:dyDescent="0.4">
      <c r="A35" s="1" t="s">
        <v>46</v>
      </c>
      <c r="B35" s="2" t="s">
        <v>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261.84812921000002</v>
      </c>
      <c r="U35" s="3">
        <v>1133.01802589918</v>
      </c>
      <c r="V35" s="3">
        <v>1822.5661320961899</v>
      </c>
      <c r="W35" s="3">
        <v>2034.2261564673599</v>
      </c>
      <c r="X35" s="3">
        <v>20865.225233306701</v>
      </c>
      <c r="Y35" s="3"/>
      <c r="Z35" s="3"/>
    </row>
    <row r="36" spans="1:26" ht="13.5" x14ac:dyDescent="0.4">
      <c r="A36" s="1" t="s">
        <v>47</v>
      </c>
      <c r="B36" s="2" t="s">
        <v>2</v>
      </c>
      <c r="C36" s="3"/>
      <c r="D36" s="3"/>
      <c r="E36" s="3"/>
      <c r="F36" s="3"/>
      <c r="G36" s="3"/>
      <c r="H36" s="3">
        <v>9.2703073299999996</v>
      </c>
      <c r="I36" s="3">
        <v>1.7305323850000001</v>
      </c>
      <c r="J36" s="3">
        <v>28.445713625</v>
      </c>
      <c r="K36" s="3">
        <v>9.2152569999999994</v>
      </c>
      <c r="L36" s="3">
        <v>35.067468484236997</v>
      </c>
      <c r="M36" s="3">
        <v>-3.6237995239659999</v>
      </c>
      <c r="N36" s="3">
        <v>10.305483899728999</v>
      </c>
      <c r="O36" s="3">
        <v>9.5394318899999995</v>
      </c>
      <c r="P36" s="3">
        <v>16.36228534</v>
      </c>
      <c r="Q36" s="3">
        <v>37.595945620000002</v>
      </c>
      <c r="R36" s="3">
        <v>14.662498340000001</v>
      </c>
      <c r="S36" s="3">
        <v>28.19900770712</v>
      </c>
      <c r="T36" s="3">
        <v>29.786248748679998</v>
      </c>
      <c r="U36" s="3">
        <v>11.076688384200001</v>
      </c>
      <c r="V36" s="3">
        <v>31.304828203504599</v>
      </c>
      <c r="W36" s="3">
        <v>153.50608775000001</v>
      </c>
      <c r="X36" s="3">
        <v>77.131897439967304</v>
      </c>
      <c r="Y36" s="3"/>
      <c r="Z36" s="3"/>
    </row>
    <row r="37" spans="1:26" ht="13.5" x14ac:dyDescent="0.4">
      <c r="A37" s="1" t="s">
        <v>48</v>
      </c>
      <c r="B37" s="2" t="s">
        <v>2</v>
      </c>
      <c r="C37" s="3"/>
      <c r="D37" s="3"/>
      <c r="E37" s="3"/>
      <c r="F37" s="3"/>
      <c r="G37" s="3"/>
      <c r="H37" s="3">
        <v>61</v>
      </c>
      <c r="I37" s="3">
        <v>-52</v>
      </c>
      <c r="J37" s="3">
        <v>64</v>
      </c>
      <c r="K37" s="3">
        <v>253</v>
      </c>
      <c r="L37" s="3">
        <v>842</v>
      </c>
      <c r="M37" s="3">
        <v>485</v>
      </c>
      <c r="N37" s="3">
        <v>250</v>
      </c>
      <c r="O37" s="3">
        <v>311</v>
      </c>
      <c r="P37" s="3">
        <v>152</v>
      </c>
      <c r="Q37" s="3">
        <v>185</v>
      </c>
      <c r="R37" s="3">
        <v>210</v>
      </c>
      <c r="S37" s="3">
        <v>162</v>
      </c>
      <c r="T37" s="3">
        <v>73</v>
      </c>
      <c r="U37" s="3">
        <v>240.97562087</v>
      </c>
      <c r="V37" s="3">
        <v>633.96985804999997</v>
      </c>
      <c r="W37" s="3">
        <v>1096.0762591600001</v>
      </c>
      <c r="X37" s="3">
        <v>361.92750439000002</v>
      </c>
      <c r="Y37" s="3">
        <v>286</v>
      </c>
      <c r="Z37" s="3">
        <v>562</v>
      </c>
    </row>
    <row r="38" spans="1:26" ht="13.5" x14ac:dyDescent="0.4">
      <c r="A38" s="1" t="s">
        <v>49</v>
      </c>
      <c r="B38" s="2" t="s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-20072</v>
      </c>
      <c r="N38" s="3">
        <v>-4033</v>
      </c>
      <c r="O38" s="3">
        <v>-10201</v>
      </c>
      <c r="P38" s="3">
        <v>-10732</v>
      </c>
      <c r="Q38" s="3">
        <v>-9597</v>
      </c>
      <c r="R38" s="3">
        <v>11738</v>
      </c>
      <c r="S38" s="3">
        <v>20530</v>
      </c>
      <c r="T38" s="3">
        <v>10495</v>
      </c>
      <c r="U38" s="3">
        <v>23717</v>
      </c>
      <c r="V38" s="3">
        <v>10296</v>
      </c>
      <c r="W38" s="3">
        <v>12530</v>
      </c>
      <c r="X38" s="3">
        <v>3701</v>
      </c>
      <c r="Y38" s="3">
        <v>6826</v>
      </c>
      <c r="Z38" s="3">
        <v>6659</v>
      </c>
    </row>
    <row r="39" spans="1:26" ht="13.5" x14ac:dyDescent="0.4">
      <c r="A39" s="1" t="s">
        <v>50</v>
      </c>
      <c r="B39" s="2" t="s">
        <v>2</v>
      </c>
      <c r="C39" s="3"/>
      <c r="D39" s="3"/>
      <c r="E39" s="3"/>
      <c r="F39" s="3"/>
      <c r="G39" s="3"/>
      <c r="H39" s="3">
        <v>72.725999999999999</v>
      </c>
      <c r="I39" s="3">
        <v>93.697999999999993</v>
      </c>
      <c r="J39" s="3">
        <v>25.247</v>
      </c>
      <c r="K39" s="3">
        <v>41.104999999999997</v>
      </c>
      <c r="L39" s="3">
        <v>199.399</v>
      </c>
      <c r="M39" s="3">
        <v>101.744</v>
      </c>
      <c r="N39" s="3">
        <v>139.63200000000001</v>
      </c>
      <c r="O39" s="3">
        <v>145.81700000000001</v>
      </c>
      <c r="P39" s="3">
        <v>84.287000000000006</v>
      </c>
      <c r="Q39" s="3">
        <v>59.652999999999999</v>
      </c>
      <c r="R39" s="3">
        <v>100.691</v>
      </c>
      <c r="S39" s="3">
        <v>45.256613999999999</v>
      </c>
      <c r="T39" s="3">
        <v>8.9480000000000004</v>
      </c>
      <c r="U39" s="3">
        <v>49.762</v>
      </c>
      <c r="V39" s="3">
        <v>108.1679</v>
      </c>
      <c r="W39" s="3">
        <v>108.43512</v>
      </c>
      <c r="X39" s="3">
        <v>159.81108</v>
      </c>
      <c r="Y39" s="3">
        <v>164.65728999999999</v>
      </c>
      <c r="Z39" s="3"/>
    </row>
    <row r="40" spans="1:26" ht="13.5" x14ac:dyDescent="0.4">
      <c r="A40" s="1" t="s">
        <v>51</v>
      </c>
      <c r="B40" s="2" t="s">
        <v>2</v>
      </c>
      <c r="C40" s="3"/>
      <c r="D40" s="3">
        <v>33.372539000000003</v>
      </c>
      <c r="E40" s="3">
        <v>11.890992000000001</v>
      </c>
      <c r="F40" s="3">
        <v>18.719836000000001</v>
      </c>
      <c r="G40" s="3">
        <v>32.058549970000001</v>
      </c>
      <c r="H40" s="3">
        <v>34.365211979999998</v>
      </c>
      <c r="I40" s="3">
        <v>37.004356770000001</v>
      </c>
      <c r="J40" s="3">
        <v>113.94761827000001</v>
      </c>
      <c r="K40" s="3">
        <v>540.25677070999996</v>
      </c>
      <c r="L40" s="3">
        <v>314.39793930531198</v>
      </c>
      <c r="M40" s="3">
        <v>100.06131897883699</v>
      </c>
      <c r="N40" s="3">
        <v>29.420343845600001</v>
      </c>
      <c r="O40" s="3">
        <v>259.36483686000003</v>
      </c>
      <c r="P40" s="3">
        <v>131.86688792000001</v>
      </c>
      <c r="Q40" s="3">
        <v>212.21626209225499</v>
      </c>
      <c r="R40" s="3">
        <v>385.56614869763899</v>
      </c>
      <c r="S40" s="3">
        <v>278.35126492000001</v>
      </c>
      <c r="T40" s="3">
        <v>201.29942951999999</v>
      </c>
      <c r="U40" s="3">
        <v>376.78504400000003</v>
      </c>
      <c r="V40" s="3">
        <v>312.44130008366898</v>
      </c>
      <c r="W40" s="3">
        <v>1160.4823080066201</v>
      </c>
      <c r="X40" s="3">
        <v>-224.74028268433401</v>
      </c>
      <c r="Y40" s="3">
        <v>234.01648399999999</v>
      </c>
      <c r="Z40" s="3">
        <v>339.10298299999999</v>
      </c>
    </row>
    <row r="41" spans="1:26" ht="13.5" x14ac:dyDescent="0.4">
      <c r="A41" s="1" t="s">
        <v>52</v>
      </c>
      <c r="B41" s="2" t="s">
        <v>2</v>
      </c>
      <c r="C41" s="3"/>
      <c r="D41" s="3"/>
      <c r="E41" s="3"/>
      <c r="F41" s="3"/>
      <c r="G41" s="3"/>
      <c r="H41" s="3"/>
      <c r="I41" s="3"/>
      <c r="J41" s="3"/>
      <c r="K41" s="3">
        <v>127.663212593762</v>
      </c>
      <c r="L41" s="3">
        <v>256.39831472007</v>
      </c>
      <c r="M41" s="3">
        <v>242.30287492237301</v>
      </c>
      <c r="N41" s="3">
        <v>199.44008261613899</v>
      </c>
      <c r="O41" s="3">
        <v>304.53513974222199</v>
      </c>
      <c r="P41" s="3">
        <v>407.80724302134502</v>
      </c>
      <c r="Q41" s="3">
        <v>512.09748327149998</v>
      </c>
      <c r="R41" s="3">
        <v>1116.21905909</v>
      </c>
      <c r="S41" s="3">
        <v>1205.6779507000001</v>
      </c>
      <c r="T41" s="3">
        <v>864.02107397999998</v>
      </c>
      <c r="U41" s="3">
        <v>874.51834029999998</v>
      </c>
      <c r="V41" s="3">
        <v>1048.4674155299999</v>
      </c>
      <c r="W41" s="3">
        <v>1199.81466559</v>
      </c>
      <c r="X41" s="3">
        <v>1108.7264888504101</v>
      </c>
      <c r="Y41" s="3">
        <v>4712.2293947600001</v>
      </c>
      <c r="Z41" s="3">
        <v>3250.1179317699998</v>
      </c>
    </row>
    <row r="42" spans="1:26" ht="13.5" x14ac:dyDescent="0.4">
      <c r="A42" s="1" t="s">
        <v>54</v>
      </c>
      <c r="B42" s="2" t="s">
        <v>2</v>
      </c>
      <c r="C42" s="4"/>
      <c r="D42" s="4"/>
      <c r="E42" s="4"/>
      <c r="F42" s="4"/>
      <c r="G42" s="4"/>
      <c r="H42" s="4"/>
      <c r="I42" s="4"/>
      <c r="J42" s="4"/>
      <c r="K42" s="4"/>
      <c r="L42" s="4">
        <v>1259.2565340599999</v>
      </c>
      <c r="M42" s="4">
        <v>1005.53585641</v>
      </c>
      <c r="N42" s="4">
        <v>1045.2227411399999</v>
      </c>
      <c r="O42" s="4">
        <v>1309.38786368</v>
      </c>
      <c r="P42" s="4">
        <v>1479.3532504299999</v>
      </c>
      <c r="Q42" s="4">
        <v>1711.4636613299999</v>
      </c>
      <c r="R42" s="4">
        <v>2154.5776783800002</v>
      </c>
      <c r="S42" s="4">
        <v>2601.1550265999999</v>
      </c>
      <c r="T42" s="4">
        <v>2889.6325987099999</v>
      </c>
      <c r="U42" s="4">
        <v>3059.67610212</v>
      </c>
      <c r="V42" s="4">
        <v>3581.31400295</v>
      </c>
      <c r="W42" s="4">
        <v>4693.9939252900003</v>
      </c>
      <c r="X42" s="4">
        <v>4050.29524244</v>
      </c>
      <c r="Y42" s="4">
        <v>3988.2757634999998</v>
      </c>
      <c r="Z42" s="4">
        <v>5397.4764258200003</v>
      </c>
    </row>
    <row r="43" spans="1:26" ht="13.5" x14ac:dyDescent="0.4">
      <c r="A43" s="1" t="s">
        <v>55</v>
      </c>
      <c r="B43" s="2" t="s">
        <v>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v>249916.78706669001</v>
      </c>
      <c r="V43" s="4">
        <v>347265.25240274001</v>
      </c>
      <c r="W43" s="4">
        <v>272705.11434640002</v>
      </c>
      <c r="X43" s="4">
        <v>357459.18413428002</v>
      </c>
      <c r="Y43" s="4"/>
      <c r="Z43" s="4"/>
    </row>
    <row r="44" spans="1:26" ht="13.5" x14ac:dyDescent="0.4">
      <c r="A44" s="1" t="s">
        <v>56</v>
      </c>
      <c r="B44" s="2" t="s">
        <v>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2478.2180116300001</v>
      </c>
      <c r="N44" s="4">
        <v>2885.08117042</v>
      </c>
      <c r="O44" s="4">
        <v>3122.7200770600002</v>
      </c>
      <c r="P44" s="4">
        <v>3706.3002650200001</v>
      </c>
      <c r="Q44" s="4">
        <v>3931.82019416</v>
      </c>
      <c r="R44" s="4">
        <v>4203.0051533400001</v>
      </c>
      <c r="S44" s="4">
        <v>5226.9411757300004</v>
      </c>
      <c r="T44" s="4">
        <v>5142.4945343199997</v>
      </c>
      <c r="U44" s="4">
        <v>5228.8858689199997</v>
      </c>
      <c r="V44" s="4">
        <v>5403.5542554000003</v>
      </c>
      <c r="W44" s="4">
        <v>7234.3823412399997</v>
      </c>
      <c r="X44" s="4">
        <v>6913.16822366</v>
      </c>
      <c r="Y44" s="4">
        <v>6274.6646358099997</v>
      </c>
      <c r="Z44" s="4">
        <v>7692.5784717400002</v>
      </c>
    </row>
    <row r="45" spans="1:26" ht="13.5" x14ac:dyDescent="0.4">
      <c r="A45" s="1" t="s">
        <v>57</v>
      </c>
      <c r="B45" s="2" t="s">
        <v>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109618.654672</v>
      </c>
      <c r="Y45" s="4">
        <v>381009.261298</v>
      </c>
      <c r="Z45" s="4">
        <v>164645.40481599999</v>
      </c>
    </row>
    <row r="46" spans="1:26" ht="13.5" x14ac:dyDescent="0.4">
      <c r="A46" s="1" t="s">
        <v>58</v>
      </c>
      <c r="B46" s="2" t="s">
        <v>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6828.6180000000004</v>
      </c>
      <c r="R46" s="4">
        <v>-5423.0155999999997</v>
      </c>
      <c r="S46" s="4">
        <v>-797.52599999999995</v>
      </c>
      <c r="T46" s="4">
        <v>-453.632384</v>
      </c>
      <c r="U46" s="4">
        <v>1808.7363399999999</v>
      </c>
      <c r="V46" s="4">
        <v>11439.685766000001</v>
      </c>
      <c r="W46" s="4">
        <v>26217.055531000002</v>
      </c>
      <c r="X46" s="4">
        <v>-12538.603655680001</v>
      </c>
      <c r="Y46" s="4">
        <v>-4159.8862657999998</v>
      </c>
      <c r="Z46" s="4">
        <v>5635.6421579999997</v>
      </c>
    </row>
    <row r="47" spans="1:26" ht="13.5" x14ac:dyDescent="0.4">
      <c r="A47" s="1" t="s">
        <v>59</v>
      </c>
      <c r="B47" s="2" t="s">
        <v>2</v>
      </c>
      <c r="C47" s="4"/>
      <c r="D47" s="4"/>
      <c r="E47" s="4"/>
      <c r="F47" s="4"/>
      <c r="G47" s="4"/>
      <c r="H47" s="4">
        <v>72502</v>
      </c>
      <c r="I47" s="4"/>
      <c r="J47" s="4"/>
      <c r="K47" s="4">
        <v>138109.69099999999</v>
      </c>
      <c r="L47" s="4"/>
      <c r="M47" s="4"/>
      <c r="N47" s="4">
        <v>266763.75900000002</v>
      </c>
      <c r="O47" s="4">
        <v>361781.20799999998</v>
      </c>
      <c r="P47" s="4">
        <v>417496.69400000002</v>
      </c>
      <c r="Q47" s="4">
        <v>602316.44700000004</v>
      </c>
      <c r="R47" s="4">
        <v>923853.38199999998</v>
      </c>
      <c r="S47" s="4">
        <v>1302053.594</v>
      </c>
      <c r="T47" s="4">
        <v>1660439.628</v>
      </c>
      <c r="U47" s="4">
        <v>1843315.419</v>
      </c>
      <c r="V47" s="4">
        <v>1587429.575</v>
      </c>
      <c r="W47" s="4">
        <v>892660.38500000001</v>
      </c>
      <c r="X47" s="4">
        <v>959932.74300000002</v>
      </c>
      <c r="Y47" s="4">
        <v>766866.80799999996</v>
      </c>
      <c r="Z47" s="4">
        <v>1028879.637</v>
      </c>
    </row>
    <row r="48" spans="1:26" ht="13.5" x14ac:dyDescent="0.4">
      <c r="A48" s="1" t="s">
        <v>60</v>
      </c>
      <c r="B48" s="2" t="s">
        <v>2</v>
      </c>
      <c r="C48" s="4"/>
      <c r="D48" s="4"/>
      <c r="E48" s="4"/>
      <c r="F48" s="4"/>
      <c r="G48" s="4"/>
      <c r="H48" s="4">
        <v>17421963</v>
      </c>
      <c r="I48" s="4">
        <v>23695401</v>
      </c>
      <c r="J48" s="4">
        <v>21736899</v>
      </c>
      <c r="K48" s="4">
        <v>29213409</v>
      </c>
      <c r="L48" s="4">
        <v>39028962</v>
      </c>
      <c r="M48" s="4">
        <v>44631881</v>
      </c>
      <c r="N48" s="4">
        <v>55368772</v>
      </c>
      <c r="O48" s="4">
        <v>43080738.212747</v>
      </c>
      <c r="P48" s="4">
        <v>40383487.871872999</v>
      </c>
      <c r="Q48" s="4">
        <v>53646358.633739002</v>
      </c>
      <c r="R48" s="4">
        <v>83832166.276912004</v>
      </c>
      <c r="S48" s="4">
        <v>129772666.35880201</v>
      </c>
      <c r="T48" s="4">
        <v>91004466.754994005</v>
      </c>
      <c r="U48" s="4">
        <v>85705254.755786002</v>
      </c>
      <c r="V48" s="4">
        <v>113976299.24099401</v>
      </c>
      <c r="W48" s="4">
        <v>187875515.08306101</v>
      </c>
      <c r="X48" s="4">
        <v>218678795.03011301</v>
      </c>
      <c r="Y48" s="4">
        <v>141799067.686919</v>
      </c>
      <c r="Z48" s="4">
        <v>144046885.490904</v>
      </c>
    </row>
    <row r="49" spans="1:26" ht="13.5" x14ac:dyDescent="0.4">
      <c r="A49" s="1" t="s">
        <v>61</v>
      </c>
      <c r="B49" s="2" t="s">
        <v>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209313</v>
      </c>
      <c r="S49" s="4">
        <v>232039</v>
      </c>
      <c r="T49" s="4">
        <v>186107</v>
      </c>
      <c r="U49" s="4">
        <v>253200</v>
      </c>
      <c r="V49" s="4">
        <v>101414</v>
      </c>
      <c r="W49" s="4">
        <v>192024</v>
      </c>
      <c r="X49" s="4">
        <v>172595.109</v>
      </c>
      <c r="Y49" s="4">
        <v>198422</v>
      </c>
      <c r="Z49" s="4">
        <v>78471</v>
      </c>
    </row>
    <row r="50" spans="1:26" ht="13.5" x14ac:dyDescent="0.4">
      <c r="A50" s="1" t="s">
        <v>63</v>
      </c>
      <c r="B50" s="2" t="s">
        <v>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82.233077218000005</v>
      </c>
      <c r="S50" s="3">
        <v>75.511353935700001</v>
      </c>
      <c r="T50" s="3">
        <v>118.633884083</v>
      </c>
      <c r="U50" s="3">
        <v>145.49508799649999</v>
      </c>
      <c r="V50" s="3">
        <v>153.8072093362</v>
      </c>
      <c r="W50" s="3">
        <v>391.59636593139999</v>
      </c>
      <c r="X50" s="3">
        <v>193.32506355250001</v>
      </c>
      <c r="Y50" s="3">
        <v>206.28833729999999</v>
      </c>
      <c r="Z50" s="3">
        <v>311.09899296176002</v>
      </c>
    </row>
    <row r="51" spans="1:26" ht="13.5" x14ac:dyDescent="0.4">
      <c r="A51" s="1" t="s">
        <v>64</v>
      </c>
      <c r="B51" s="2" t="s">
        <v>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371464.29496815999</v>
      </c>
      <c r="Z51" s="3">
        <v>441163.27838192001</v>
      </c>
    </row>
    <row r="52" spans="1:26" ht="13.5" x14ac:dyDescent="0.4">
      <c r="A52" s="1" t="s">
        <v>65</v>
      </c>
      <c r="B52" s="2" t="s">
        <v>2</v>
      </c>
      <c r="C52" s="3"/>
      <c r="D52" s="3"/>
      <c r="E52" s="3"/>
      <c r="F52" s="3"/>
      <c r="G52" s="3"/>
      <c r="H52" s="3"/>
      <c r="I52" s="3">
        <v>7352</v>
      </c>
      <c r="J52" s="3">
        <v>4352.4080000000004</v>
      </c>
      <c r="K52" s="3">
        <v>7536.2120000000004</v>
      </c>
      <c r="L52" s="3">
        <v>7635.1880000000001</v>
      </c>
      <c r="M52" s="3">
        <v>9839.616</v>
      </c>
      <c r="N52" s="3">
        <v>6202.8450000000003</v>
      </c>
      <c r="O52" s="3">
        <v>8849.3629999999994</v>
      </c>
      <c r="P52" s="3">
        <v>9867.9189999999999</v>
      </c>
      <c r="Q52" s="3">
        <v>12738.46</v>
      </c>
      <c r="R52" s="3">
        <v>21201.999</v>
      </c>
      <c r="S52" s="3">
        <v>36108.837811999998</v>
      </c>
      <c r="T52" s="3">
        <v>39112.605840960001</v>
      </c>
      <c r="U52" s="3">
        <v>23585.165316015999</v>
      </c>
      <c r="V52" s="3">
        <v>30543.748729999999</v>
      </c>
      <c r="W52" s="3">
        <v>98878.984469999996</v>
      </c>
      <c r="X52" s="3">
        <v>54538.113115868597</v>
      </c>
      <c r="Y52" s="3">
        <v>58783.771180000003</v>
      </c>
      <c r="Z52" s="3">
        <v>93098.115019999997</v>
      </c>
    </row>
    <row r="53" spans="1:26" ht="13.5" x14ac:dyDescent="0.4">
      <c r="A53" s="1" t="s">
        <v>66</v>
      </c>
      <c r="B53" s="2" t="s">
        <v>2</v>
      </c>
      <c r="C53" s="3"/>
      <c r="D53" s="3"/>
      <c r="E53" s="3"/>
      <c r="F53" s="3"/>
      <c r="G53" s="3"/>
      <c r="H53" s="3"/>
      <c r="I53" s="3"/>
      <c r="J53" s="3"/>
      <c r="K53" s="3"/>
      <c r="L53" s="3">
        <v>12026746.3842759</v>
      </c>
      <c r="M53" s="3">
        <v>13409000</v>
      </c>
      <c r="N53" s="3">
        <v>9027000</v>
      </c>
      <c r="O53" s="3">
        <v>9658000</v>
      </c>
      <c r="P53" s="3">
        <v>10270819.882318901</v>
      </c>
      <c r="Q53" s="3">
        <v>9117000</v>
      </c>
      <c r="R53" s="3">
        <v>10689000</v>
      </c>
      <c r="S53" s="3">
        <v>11186000</v>
      </c>
      <c r="T53" s="3">
        <v>7945000</v>
      </c>
      <c r="U53" s="3">
        <v>4570000</v>
      </c>
      <c r="V53" s="3">
        <v>4362000</v>
      </c>
      <c r="W53" s="3">
        <v>6830000</v>
      </c>
      <c r="X53" s="3">
        <v>4691000</v>
      </c>
      <c r="Y53" s="3">
        <v>7018000</v>
      </c>
      <c r="Z53" s="3"/>
    </row>
    <row r="54" spans="1:26" ht="13.5" x14ac:dyDescent="0.4">
      <c r="A54" s="1" t="s">
        <v>68</v>
      </c>
      <c r="B54" s="2" t="s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680.92843080849298</v>
      </c>
      <c r="N54" s="4">
        <v>-100.528171227965</v>
      </c>
      <c r="O54" s="4">
        <v>14.762522532270101</v>
      </c>
      <c r="P54" s="4">
        <v>402.73435300118598</v>
      </c>
      <c r="Q54" s="4">
        <v>550.37453323825196</v>
      </c>
      <c r="R54" s="4">
        <v>1430.5474456161801</v>
      </c>
      <c r="S54" s="4">
        <v>1400.02554990625</v>
      </c>
      <c r="T54" s="4">
        <v>611.90024094256</v>
      </c>
      <c r="U54" s="4">
        <v>1380.9384866579201</v>
      </c>
      <c r="V54" s="4">
        <v>1808.6305788608199</v>
      </c>
      <c r="W54" s="4">
        <v>3444.91860462354</v>
      </c>
      <c r="X54" s="4">
        <v>2553.2147366858098</v>
      </c>
      <c r="Y54" s="4">
        <v>5051.4562903756496</v>
      </c>
      <c r="Z54" s="4">
        <v>-1090.2964627961001</v>
      </c>
    </row>
    <row r="55" spans="1:26" ht="13.5" x14ac:dyDescent="0.4">
      <c r="A55" s="1" t="s">
        <v>69</v>
      </c>
      <c r="B55" s="2" t="s">
        <v>2</v>
      </c>
      <c r="C55" s="4"/>
      <c r="D55" s="4"/>
      <c r="E55" s="4"/>
      <c r="F55" s="4"/>
      <c r="G55" s="4"/>
      <c r="H55" s="4"/>
      <c r="I55" s="4"/>
      <c r="J55" s="4"/>
      <c r="K55" s="4"/>
      <c r="L55" s="4">
        <v>25.439</v>
      </c>
      <c r="M55" s="4">
        <v>8.9429999999999996</v>
      </c>
      <c r="N55" s="4">
        <v>23.6482654</v>
      </c>
      <c r="O55" s="4">
        <v>50.063791600000002</v>
      </c>
      <c r="P55" s="4">
        <v>65.317103070000002</v>
      </c>
      <c r="Q55" s="4">
        <v>78.537002330000007</v>
      </c>
      <c r="R55" s="4">
        <v>86.652401080000004</v>
      </c>
      <c r="S55" s="4">
        <v>108.54816887</v>
      </c>
      <c r="T55" s="4">
        <v>159.48868675</v>
      </c>
      <c r="U55" s="4">
        <v>84.823078022350401</v>
      </c>
      <c r="V55" s="4">
        <v>121.13771362</v>
      </c>
      <c r="W55" s="4">
        <v>213.57842772000001</v>
      </c>
      <c r="X55" s="4">
        <v>162.32196683000001</v>
      </c>
      <c r="Y55" s="4">
        <v>145.01590150000001</v>
      </c>
      <c r="Z55" s="4">
        <v>146.67325339000001</v>
      </c>
    </row>
    <row r="56" spans="1:26" ht="13.5" x14ac:dyDescent="0.4">
      <c r="A56" s="1" t="s">
        <v>70</v>
      </c>
      <c r="B56" s="2" t="s">
        <v>2</v>
      </c>
      <c r="C56" s="4"/>
      <c r="D56" s="4"/>
      <c r="E56" s="4"/>
      <c r="F56" s="4"/>
      <c r="G56" s="4"/>
      <c r="H56" s="4"/>
      <c r="I56" s="4"/>
      <c r="J56" s="4"/>
      <c r="K56" s="4">
        <v>172.898517145505</v>
      </c>
      <c r="L56" s="4">
        <v>1303.8218257645999</v>
      </c>
      <c r="M56" s="4">
        <v>235.86422999999999</v>
      </c>
      <c r="N56" s="4">
        <v>-137.90951999999999</v>
      </c>
      <c r="O56" s="4">
        <v>7.85276</v>
      </c>
      <c r="P56" s="4">
        <v>13.691000000000001</v>
      </c>
      <c r="Q56" s="4">
        <v>33.243000000000002</v>
      </c>
      <c r="R56" s="4">
        <v>28.19</v>
      </c>
      <c r="S56" s="4">
        <v>15.837</v>
      </c>
      <c r="T56" s="4">
        <v>-10.343</v>
      </c>
      <c r="U56" s="4">
        <v>5.298</v>
      </c>
      <c r="V56" s="4">
        <v>23.992000000000001</v>
      </c>
      <c r="W56" s="4">
        <v>56.953000000000003</v>
      </c>
      <c r="X56" s="4">
        <v>-2.99</v>
      </c>
      <c r="Y56" s="4">
        <v>76.212999999999994</v>
      </c>
      <c r="Z56" s="4">
        <v>86.626000000000005</v>
      </c>
    </row>
    <row r="57" spans="1:26" ht="13.5" x14ac:dyDescent="0.4">
      <c r="A57" s="1" t="s">
        <v>71</v>
      </c>
      <c r="B57" s="2" t="s">
        <v>2</v>
      </c>
      <c r="C57" s="4"/>
      <c r="D57" s="4"/>
      <c r="E57" s="4"/>
      <c r="F57" s="4"/>
      <c r="G57" s="4"/>
      <c r="H57" s="4">
        <v>8134.4944092200003</v>
      </c>
      <c r="I57" s="4">
        <v>12658.007516989999</v>
      </c>
      <c r="J57" s="4">
        <v>16956.087483290001</v>
      </c>
      <c r="K57" s="4">
        <v>24632.363002459999</v>
      </c>
      <c r="L57" s="4">
        <v>47155.118630229998</v>
      </c>
      <c r="M57" s="4">
        <v>55936.469520576597</v>
      </c>
      <c r="N57" s="4">
        <v>44649.796877729998</v>
      </c>
      <c r="O57" s="4">
        <v>25964.263168720001</v>
      </c>
      <c r="P57" s="4">
        <v>19807.995581601499</v>
      </c>
      <c r="Q57" s="4">
        <v>29477.61721919</v>
      </c>
      <c r="R57" s="4">
        <v>20136.394243228999</v>
      </c>
      <c r="S57" s="4">
        <v>22682.487160331999</v>
      </c>
      <c r="T57" s="4">
        <v>25048.948160280001</v>
      </c>
      <c r="U57" s="4">
        <v>29758.703018259999</v>
      </c>
      <c r="V57" s="4">
        <v>73754.532878946993</v>
      </c>
      <c r="W57" s="4">
        <v>98649.986199999999</v>
      </c>
      <c r="X57" s="4">
        <v>98608.749599999996</v>
      </c>
      <c r="Y57" s="4">
        <v>134140.31589999999</v>
      </c>
      <c r="Z57" s="4">
        <v>170525.9615</v>
      </c>
    </row>
    <row r="58" spans="1:26" ht="13.5" x14ac:dyDescent="0.4">
      <c r="A58" s="1" t="s">
        <v>72</v>
      </c>
      <c r="B58" s="2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8047.0042268400002</v>
      </c>
      <c r="S58" s="4">
        <v>10508.203048298399</v>
      </c>
      <c r="T58" s="4">
        <v>20912.418520300002</v>
      </c>
      <c r="U58" s="4">
        <v>12780.900658320001</v>
      </c>
      <c r="V58" s="4">
        <v>12620.655156233601</v>
      </c>
      <c r="W58" s="4">
        <v>11877.2101482282</v>
      </c>
      <c r="X58" s="4">
        <v>17962.523536860001</v>
      </c>
      <c r="Y58" s="4">
        <v>23316.192667210002</v>
      </c>
      <c r="Z58" s="4">
        <v>40833.3082357491</v>
      </c>
    </row>
    <row r="59" spans="1:26" ht="13.5" x14ac:dyDescent="0.4">
      <c r="A59" s="1" t="s">
        <v>73</v>
      </c>
      <c r="B59" s="2" t="s">
        <v>2</v>
      </c>
      <c r="C59" s="4"/>
      <c r="D59" s="4"/>
      <c r="E59" s="4"/>
      <c r="F59" s="4"/>
      <c r="G59" s="4"/>
      <c r="H59" s="4">
        <v>10810.778</v>
      </c>
      <c r="I59" s="4">
        <v>10398.207</v>
      </c>
      <c r="J59" s="4">
        <v>11995.556</v>
      </c>
      <c r="K59" s="4">
        <v>10748.121999999999</v>
      </c>
      <c r="L59" s="4">
        <v>11104.257</v>
      </c>
      <c r="M59" s="4">
        <v>9035.0959999999995</v>
      </c>
      <c r="N59" s="4">
        <v>8876.1790000000001</v>
      </c>
      <c r="O59" s="4">
        <v>7620.3829999999998</v>
      </c>
      <c r="P59" s="4">
        <v>8644.8433280000008</v>
      </c>
      <c r="Q59" s="4">
        <v>7871.0300429999998</v>
      </c>
      <c r="R59" s="4">
        <v>8208.1596989999998</v>
      </c>
      <c r="S59" s="4">
        <v>8077.9281279999996</v>
      </c>
      <c r="T59" s="4">
        <v>7614.8045249999996</v>
      </c>
      <c r="U59" s="4">
        <v>10368.547569</v>
      </c>
      <c r="V59" s="4">
        <v>9977.7480770000002</v>
      </c>
      <c r="W59" s="4">
        <v>20528.957270999999</v>
      </c>
      <c r="X59" s="4">
        <v>16896.300915</v>
      </c>
      <c r="Y59" s="4">
        <v>13540.258427999999</v>
      </c>
      <c r="Z59" s="4">
        <v>12427.989017</v>
      </c>
    </row>
    <row r="60" spans="1:26" ht="13.5" x14ac:dyDescent="0.4">
      <c r="A60" s="1" t="s">
        <v>74</v>
      </c>
      <c r="B60" s="2" t="s">
        <v>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584.67700000000002</v>
      </c>
      <c r="P60" s="4">
        <v>-61.543999999999997</v>
      </c>
      <c r="Q60" s="4">
        <v>102.47</v>
      </c>
      <c r="R60" s="4">
        <v>239.02099999999999</v>
      </c>
      <c r="S60" s="4">
        <v>-347.61900000000003</v>
      </c>
      <c r="T60" s="4">
        <v>302.47000000000003</v>
      </c>
      <c r="U60" s="4">
        <v>14.669</v>
      </c>
      <c r="V60" s="4">
        <v>476.81400000000002</v>
      </c>
      <c r="W60" s="4">
        <v>1257.777</v>
      </c>
      <c r="X60" s="4">
        <v>-156.99799999999999</v>
      </c>
      <c r="Y60" s="4">
        <v>-202.83</v>
      </c>
      <c r="Z60" s="4">
        <v>88.21</v>
      </c>
    </row>
    <row r="61" spans="1:26" ht="13.5" x14ac:dyDescent="0.4">
      <c r="A61" s="1" t="s">
        <v>75</v>
      </c>
      <c r="B61" s="2" t="s">
        <v>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v>5810.9694637331004</v>
      </c>
      <c r="Y61" s="4">
        <v>5109.69339270005</v>
      </c>
      <c r="Z61" s="4">
        <v>3334.0686018700098</v>
      </c>
    </row>
    <row r="62" spans="1:26" ht="13.5" x14ac:dyDescent="0.4">
      <c r="A62" s="1" t="s">
        <v>76</v>
      </c>
      <c r="B62" s="2" t="s">
        <v>2</v>
      </c>
      <c r="C62" s="4"/>
      <c r="D62" s="4"/>
      <c r="E62" s="4"/>
      <c r="F62" s="4"/>
      <c r="G62" s="4"/>
      <c r="H62" s="4">
        <v>15742.95</v>
      </c>
      <c r="I62" s="4">
        <v>26569.01</v>
      </c>
      <c r="J62" s="4">
        <v>56552.07</v>
      </c>
      <c r="K62" s="4">
        <v>95426.77</v>
      </c>
      <c r="L62" s="4">
        <v>102723.93</v>
      </c>
      <c r="M62" s="4">
        <v>71569.5</v>
      </c>
      <c r="N62" s="4">
        <v>70317.789999999994</v>
      </c>
      <c r="O62" s="4">
        <v>81267.38</v>
      </c>
      <c r="P62" s="4">
        <v>102319.81</v>
      </c>
      <c r="Q62" s="4">
        <v>111965.77</v>
      </c>
      <c r="R62" s="4">
        <v>118188.41</v>
      </c>
      <c r="S62" s="4">
        <v>120366.01</v>
      </c>
      <c r="T62" s="4">
        <v>142806.79999999999</v>
      </c>
      <c r="U62" s="4">
        <v>135217.54999999999</v>
      </c>
      <c r="V62" s="4">
        <v>137918.76</v>
      </c>
      <c r="W62" s="4">
        <v>190147.20000000001</v>
      </c>
      <c r="X62" s="4">
        <v>94503.19</v>
      </c>
      <c r="Y62" s="4">
        <v>118181.9</v>
      </c>
      <c r="Z62" s="4">
        <v>163622.79</v>
      </c>
    </row>
    <row r="63" spans="1:26" ht="13.5" x14ac:dyDescent="0.4">
      <c r="A63" s="1" t="s">
        <v>77</v>
      </c>
      <c r="B63" s="2" t="s">
        <v>2</v>
      </c>
      <c r="C63" s="4"/>
      <c r="D63" s="4"/>
      <c r="E63" s="4"/>
      <c r="F63" s="4"/>
      <c r="G63" s="4"/>
      <c r="H63" s="4"/>
      <c r="I63" s="4"/>
      <c r="J63" s="4"/>
      <c r="K63" s="4"/>
      <c r="L63" s="4">
        <v>1120.5756490000001</v>
      </c>
      <c r="M63" s="4">
        <v>992.46134300000006</v>
      </c>
      <c r="N63" s="4">
        <v>961.42234099999996</v>
      </c>
      <c r="O63" s="4">
        <v>723.85665118999998</v>
      </c>
      <c r="P63" s="4">
        <v>314.90916199999998</v>
      </c>
      <c r="Q63" s="4">
        <v>871.47523837000006</v>
      </c>
      <c r="R63" s="4">
        <v>3072.43798603</v>
      </c>
      <c r="S63" s="4">
        <v>1211.7379280499999</v>
      </c>
      <c r="T63" s="4">
        <v>448.66822117999999</v>
      </c>
      <c r="U63" s="4">
        <v>-22.119897000000002</v>
      </c>
      <c r="V63" s="4">
        <v>-356.77011399999998</v>
      </c>
      <c r="W63" s="4">
        <v>468.38092499999999</v>
      </c>
      <c r="X63" s="4">
        <v>51.532367000000001</v>
      </c>
      <c r="Y63" s="4">
        <v>1452.745259</v>
      </c>
      <c r="Z63" s="4">
        <v>168.28864390999999</v>
      </c>
    </row>
    <row r="64" spans="1:26" ht="13.5" x14ac:dyDescent="0.4">
      <c r="A64" s="1" t="s">
        <v>78</v>
      </c>
      <c r="B64" s="2" t="s">
        <v>2</v>
      </c>
      <c r="C64" s="4"/>
      <c r="D64" s="4"/>
      <c r="E64" s="4"/>
      <c r="F64" s="4"/>
      <c r="G64" s="4"/>
      <c r="H64" s="4"/>
      <c r="I64" s="4">
        <v>8.9109999999999996</v>
      </c>
      <c r="J64" s="4">
        <v>36.731999999999999</v>
      </c>
      <c r="K64" s="4">
        <v>71.072000000000003</v>
      </c>
      <c r="L64" s="4">
        <v>71.760999999999996</v>
      </c>
      <c r="M64" s="4">
        <v>89.537999999999997</v>
      </c>
      <c r="N64" s="4">
        <v>75.436999999999998</v>
      </c>
      <c r="O64" s="4">
        <v>102.577</v>
      </c>
      <c r="P64" s="4">
        <v>38.906999999999996</v>
      </c>
      <c r="Q64" s="4">
        <v>16.579000000000001</v>
      </c>
      <c r="R64" s="4">
        <v>22.376999999999999</v>
      </c>
      <c r="S64" s="4">
        <v>30.056999999999999</v>
      </c>
      <c r="T64" s="4">
        <v>17.577000000000002</v>
      </c>
      <c r="U64" s="4">
        <v>5.5540000000000003</v>
      </c>
      <c r="V64" s="4">
        <v>8.5340000000000007</v>
      </c>
      <c r="W64" s="4">
        <v>26.497</v>
      </c>
      <c r="X64" s="4">
        <v>18.452999999999999</v>
      </c>
      <c r="Y64" s="4">
        <v>3.3039999999999998</v>
      </c>
      <c r="Z64" s="4">
        <v>-0.495</v>
      </c>
    </row>
    <row r="65" spans="1:26" ht="13.5" x14ac:dyDescent="0.4">
      <c r="A65" s="1" t="s">
        <v>81</v>
      </c>
      <c r="B65" s="2" t="s">
        <v>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v>1970.12033407491</v>
      </c>
      <c r="Q65" s="4">
        <v>2654.805894868</v>
      </c>
      <c r="R65" s="4">
        <v>3949.76691204801</v>
      </c>
      <c r="S65" s="4">
        <v>6801.0767608453798</v>
      </c>
      <c r="T65" s="4">
        <v>8282.3125219904705</v>
      </c>
      <c r="U65" s="4">
        <v>5114.7371782583996</v>
      </c>
      <c r="V65" s="4">
        <v>5325.4514102200001</v>
      </c>
      <c r="W65" s="4">
        <v>6537.5993862947698</v>
      </c>
      <c r="X65" s="4">
        <v>7461.9457225934802</v>
      </c>
      <c r="Y65" s="4">
        <v>3962.46165378858</v>
      </c>
      <c r="Z65" s="4">
        <v>6229.3825865991003</v>
      </c>
    </row>
    <row r="66" spans="1:26" ht="13.5" x14ac:dyDescent="0.4">
      <c r="A66" s="1" t="s">
        <v>82</v>
      </c>
      <c r="B66" s="2" t="s">
        <v>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40.581000000000003</v>
      </c>
      <c r="N66" s="4">
        <v>36.103000000000002</v>
      </c>
      <c r="O66" s="4">
        <v>58.305999999999997</v>
      </c>
      <c r="P66" s="4">
        <v>136.775632</v>
      </c>
      <c r="Q66" s="4">
        <v>208.40721400000001</v>
      </c>
      <c r="R66" s="4">
        <v>264.87670694000002</v>
      </c>
      <c r="S66" s="4">
        <v>193.80495904</v>
      </c>
      <c r="T66" s="4">
        <v>318.17987649999998</v>
      </c>
      <c r="U66" s="4">
        <v>383.05954179999998</v>
      </c>
      <c r="V66" s="4">
        <v>603.78647871999999</v>
      </c>
      <c r="W66" s="4">
        <v>1257.5825071148499</v>
      </c>
      <c r="X66" s="4">
        <v>896.05480633652201</v>
      </c>
      <c r="Y66" s="4">
        <v>628.83001459702405</v>
      </c>
      <c r="Z66" s="4">
        <v>869.56600000000003</v>
      </c>
    </row>
    <row r="67" spans="1:26" ht="13.5" x14ac:dyDescent="0.4">
      <c r="A67" s="1" t="s">
        <v>83</v>
      </c>
      <c r="B67" s="2" t="s">
        <v>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>
        <v>1328.16778842296</v>
      </c>
      <c r="T67" s="4">
        <v>2022.6671567364101</v>
      </c>
      <c r="U67" s="4">
        <v>2758.8656762760002</v>
      </c>
      <c r="V67" s="4">
        <v>5679.6142160141198</v>
      </c>
      <c r="W67" s="4">
        <v>17380.190774640101</v>
      </c>
      <c r="X67" s="4">
        <v>13461.329004535301</v>
      </c>
      <c r="Y67" s="4">
        <v>16643.3666905139</v>
      </c>
      <c r="Z67" s="4">
        <v>55635.228212088303</v>
      </c>
    </row>
    <row r="68" spans="1:26" ht="13.5" x14ac:dyDescent="0.4">
      <c r="A68" s="1" t="s">
        <v>84</v>
      </c>
      <c r="B68" s="2" t="s">
        <v>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>
        <v>5653.3158330099996</v>
      </c>
      <c r="W68" s="4">
        <v>4254.7948505200002</v>
      </c>
      <c r="X68" s="4">
        <v>2069.5560459600001</v>
      </c>
      <c r="Y68" s="4">
        <v>2208.2340969400002</v>
      </c>
      <c r="Z68" s="4">
        <v>3172.5345316299999</v>
      </c>
    </row>
    <row r="69" spans="1:26" ht="13.5" x14ac:dyDescent="0.4">
      <c r="A69" s="1" t="s">
        <v>85</v>
      </c>
      <c r="B69" s="2" t="s">
        <v>2</v>
      </c>
      <c r="C69" s="4"/>
      <c r="D69" s="4"/>
      <c r="E69" s="4"/>
      <c r="F69" s="4"/>
      <c r="G69" s="4"/>
      <c r="H69" s="4"/>
      <c r="I69" s="4"/>
      <c r="J69" s="4">
        <v>302348.52948631003</v>
      </c>
      <c r="K69" s="4">
        <v>86980.190113670003</v>
      </c>
      <c r="L69" s="4">
        <v>1407418.01074297</v>
      </c>
      <c r="M69" s="4">
        <v>-79003.227713970002</v>
      </c>
      <c r="N69" s="4">
        <v>424255.72986273997</v>
      </c>
      <c r="O69" s="4">
        <v>75129.714809729994</v>
      </c>
      <c r="P69" s="4">
        <v>131124.54204895001</v>
      </c>
      <c r="Q69" s="4">
        <v>225477.401908</v>
      </c>
      <c r="R69" s="4">
        <v>186214.35306692001</v>
      </c>
      <c r="S69" s="4">
        <v>611308.72693149</v>
      </c>
      <c r="T69" s="4">
        <v>410414.04438844998</v>
      </c>
      <c r="U69" s="4">
        <v>112323.67029819</v>
      </c>
      <c r="V69" s="4">
        <v>90424.312704819997</v>
      </c>
      <c r="W69" s="4">
        <v>197885.13245308999</v>
      </c>
      <c r="X69" s="4">
        <v>173811.80409632999</v>
      </c>
      <c r="Y69" s="4">
        <v>226856.35642704001</v>
      </c>
      <c r="Z69" s="4"/>
    </row>
    <row r="70" spans="1:26" ht="13.5" x14ac:dyDescent="0.4">
      <c r="A70" s="1" t="s">
        <v>86</v>
      </c>
      <c r="B70" s="2" t="s">
        <v>2</v>
      </c>
      <c r="C70" s="4"/>
      <c r="D70" s="4"/>
      <c r="E70" s="4"/>
      <c r="F70" s="4"/>
      <c r="G70" s="4"/>
      <c r="H70" s="4">
        <v>0</v>
      </c>
      <c r="I70" s="4">
        <v>0</v>
      </c>
      <c r="J70" s="4">
        <v>0</v>
      </c>
      <c r="K70" s="4">
        <v>0</v>
      </c>
      <c r="L70" s="4">
        <v>4224.6531219999997</v>
      </c>
      <c r="M70" s="4">
        <v>2837.4555099999998</v>
      </c>
      <c r="N70" s="4">
        <v>3880.5790000000002</v>
      </c>
      <c r="O70" s="4">
        <v>4528.5540000000001</v>
      </c>
      <c r="P70" s="4">
        <v>3826.99</v>
      </c>
      <c r="Q70" s="4">
        <v>4195.4430000000002</v>
      </c>
      <c r="R70" s="4">
        <v>3914.442</v>
      </c>
      <c r="S70" s="4">
        <v>3764.7660000000001</v>
      </c>
      <c r="T70" s="4">
        <v>4996.8990000000003</v>
      </c>
      <c r="U70" s="4">
        <v>3370.998</v>
      </c>
      <c r="V70" s="4">
        <v>3860.3</v>
      </c>
      <c r="W70" s="4">
        <v>4474.9040000000005</v>
      </c>
      <c r="X70" s="4">
        <v>3862.3890000000001</v>
      </c>
      <c r="Y70" s="4">
        <v>4276.5249999999996</v>
      </c>
      <c r="Z70" s="4">
        <v>4614.0870000000004</v>
      </c>
    </row>
    <row r="71" spans="1:26" ht="13.5" x14ac:dyDescent="0.4">
      <c r="A71" s="1" t="s">
        <v>87</v>
      </c>
      <c r="B71" s="2" t="s">
        <v>2</v>
      </c>
      <c r="C71" s="4"/>
      <c r="D71" s="4"/>
      <c r="E71" s="4"/>
      <c r="F71" s="4"/>
      <c r="G71" s="4"/>
      <c r="H71" s="4">
        <v>-1218.0139999999999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>
        <v>2880.1129999999998</v>
      </c>
      <c r="Z71" s="4">
        <v>4194</v>
      </c>
    </row>
    <row r="72" spans="1:26" ht="13.5" x14ac:dyDescent="0.4">
      <c r="A72" s="1" t="s">
        <v>88</v>
      </c>
      <c r="B72" s="2" t="s">
        <v>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33802.796999999999</v>
      </c>
      <c r="Q72" s="4">
        <v>22738.12</v>
      </c>
      <c r="R72" s="4">
        <v>34475.815999999999</v>
      </c>
      <c r="S72" s="4">
        <v>6637.1149999999998</v>
      </c>
      <c r="T72" s="4">
        <v>-2071.1179999999999</v>
      </c>
      <c r="U72" s="4">
        <v>25910.893</v>
      </c>
      <c r="V72" s="4">
        <v>51348.330999999998</v>
      </c>
      <c r="W72" s="4">
        <v>120637.382</v>
      </c>
      <c r="X72" s="4">
        <v>53761.673999999999</v>
      </c>
      <c r="Y72" s="4">
        <v>27884.582999999999</v>
      </c>
      <c r="Z72" s="4">
        <v>66994.788</v>
      </c>
    </row>
    <row r="73" spans="1:26" ht="13.5" x14ac:dyDescent="0.4">
      <c r="A73" s="1" t="s">
        <v>89</v>
      </c>
      <c r="B73" s="2" t="s">
        <v>2</v>
      </c>
      <c r="C73" s="4"/>
      <c r="D73" s="4"/>
      <c r="E73" s="4"/>
      <c r="F73" s="4"/>
      <c r="G73" s="4"/>
      <c r="H73" s="4">
        <v>77.662682619999998</v>
      </c>
      <c r="I73" s="4">
        <v>164.39764753</v>
      </c>
      <c r="J73" s="4">
        <v>194.8420802</v>
      </c>
      <c r="K73" s="4">
        <v>259.80123192000002</v>
      </c>
      <c r="L73" s="4">
        <v>232.98426886999999</v>
      </c>
      <c r="M73" s="4">
        <v>146.80996064000001</v>
      </c>
      <c r="N73" s="4">
        <v>195.83288026</v>
      </c>
      <c r="O73" s="4">
        <v>210.93116946999999</v>
      </c>
      <c r="P73" s="4">
        <v>225.70493698000001</v>
      </c>
      <c r="Q73" s="4">
        <v>252.89465331</v>
      </c>
      <c r="R73" s="4">
        <v>251.48893047999999</v>
      </c>
      <c r="S73" s="4">
        <v>485.46528481000001</v>
      </c>
      <c r="T73" s="4">
        <v>478.24778738999998</v>
      </c>
      <c r="U73" s="4">
        <v>579.02584945000001</v>
      </c>
      <c r="V73" s="4">
        <v>639.43316760000005</v>
      </c>
      <c r="W73" s="4">
        <v>1183.94024618</v>
      </c>
      <c r="X73" s="4">
        <v>887.19312538999998</v>
      </c>
      <c r="Y73" s="4">
        <v>685.77707567000004</v>
      </c>
      <c r="Z73" s="4">
        <v>524.33827570999995</v>
      </c>
    </row>
    <row r="74" spans="1:26" ht="13.5" x14ac:dyDescent="0.4">
      <c r="A74" s="1" t="s">
        <v>90</v>
      </c>
      <c r="B74" s="2" t="s">
        <v>2</v>
      </c>
      <c r="C74" s="4"/>
      <c r="D74" s="4"/>
      <c r="E74" s="4"/>
      <c r="F74" s="4"/>
      <c r="G74" s="4"/>
      <c r="H74" s="4"/>
      <c r="I74" s="4"/>
      <c r="J74" s="4"/>
      <c r="K74" s="4">
        <v>32.997709700000001</v>
      </c>
      <c r="L74" s="4">
        <v>54.930683760000001</v>
      </c>
      <c r="M74" s="4">
        <v>41.707499300000002</v>
      </c>
      <c r="N74" s="4">
        <v>64.541456699999998</v>
      </c>
      <c r="O74" s="4">
        <v>105.82750476</v>
      </c>
      <c r="P74" s="4">
        <v>129.35502399783201</v>
      </c>
      <c r="Q74" s="4">
        <v>128.18920551681001</v>
      </c>
      <c r="R74" s="4">
        <v>174.679827029367</v>
      </c>
      <c r="S74" s="4">
        <v>175.24114026000001</v>
      </c>
      <c r="T74" s="4">
        <v>199.91891638000001</v>
      </c>
      <c r="U74" s="4">
        <v>182.19503431999999</v>
      </c>
      <c r="V74" s="4">
        <v>199.08340179000001</v>
      </c>
      <c r="W74" s="4">
        <v>310.59838637000001</v>
      </c>
      <c r="X74" s="4">
        <v>95.248935189999997</v>
      </c>
      <c r="Y74" s="4">
        <v>37.972291740000003</v>
      </c>
      <c r="Z74" s="4">
        <v>259.83743141999997</v>
      </c>
    </row>
    <row r="75" spans="1:26" ht="13.5" x14ac:dyDescent="0.4">
      <c r="A75" s="1" t="s">
        <v>91</v>
      </c>
      <c r="B75" s="2" t="s">
        <v>2</v>
      </c>
      <c r="C75" s="4"/>
      <c r="D75" s="4"/>
      <c r="E75" s="4"/>
      <c r="F75" s="4"/>
      <c r="G75" s="4"/>
      <c r="H75" s="4">
        <v>90568.508398639999</v>
      </c>
      <c r="I75" s="4">
        <v>188218.66543689999</v>
      </c>
      <c r="J75" s="4">
        <v>160245.99131685999</v>
      </c>
      <c r="K75" s="4">
        <v>225185.3440945</v>
      </c>
      <c r="L75" s="4">
        <v>228249.32229144001</v>
      </c>
      <c r="M75" s="4">
        <v>288905.28131668002</v>
      </c>
      <c r="N75" s="4">
        <v>582912.00044782006</v>
      </c>
      <c r="O75" s="4">
        <v>623169.41280070005</v>
      </c>
      <c r="P75" s="4">
        <v>704134.23268572998</v>
      </c>
      <c r="Q75" s="4">
        <v>830488.09412180004</v>
      </c>
      <c r="R75" s="4">
        <v>1485238.15914883</v>
      </c>
      <c r="S75" s="4">
        <v>1633401.8532471</v>
      </c>
      <c r="T75" s="4">
        <v>1520466.7613484301</v>
      </c>
      <c r="U75" s="4">
        <v>1660759.9779808</v>
      </c>
      <c r="V75" s="4">
        <v>1943136.2164841399</v>
      </c>
      <c r="W75" s="4">
        <v>2032844.4422508001</v>
      </c>
      <c r="X75" s="4">
        <v>1744525.5943913499</v>
      </c>
      <c r="Y75" s="4">
        <v>2663678.8165545999</v>
      </c>
      <c r="Z75" s="4">
        <v>2481541.1944197798</v>
      </c>
    </row>
    <row r="76" spans="1:26" ht="13.5" x14ac:dyDescent="0.4">
      <c r="A76" s="1" t="s">
        <v>92</v>
      </c>
      <c r="B76" s="2" t="s">
        <v>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>
        <v>2844.5316052600001</v>
      </c>
      <c r="N76" s="4">
        <v>3115.4555956200002</v>
      </c>
      <c r="O76" s="4">
        <v>4192.8443476000002</v>
      </c>
      <c r="P76" s="4">
        <v>4544.66717075</v>
      </c>
      <c r="Q76" s="4">
        <v>5098.5803870399996</v>
      </c>
      <c r="R76" s="4">
        <v>5858.5725644499998</v>
      </c>
      <c r="S76" s="4">
        <v>6050.9219643500001</v>
      </c>
      <c r="T76" s="4">
        <v>6413.3414138199996</v>
      </c>
      <c r="U76" s="4">
        <v>6857.1963724200004</v>
      </c>
      <c r="V76" s="4">
        <v>7655.9924213100003</v>
      </c>
      <c r="W76" s="4">
        <v>15133.52882775</v>
      </c>
      <c r="X76" s="4">
        <v>6886.5984972099996</v>
      </c>
      <c r="Y76" s="4">
        <v>8074.6472574199997</v>
      </c>
      <c r="Z76" s="4">
        <v>13520.0315204</v>
      </c>
    </row>
    <row r="77" spans="1:26" ht="13.5" x14ac:dyDescent="0.4">
      <c r="A77" s="1" t="s">
        <v>93</v>
      </c>
      <c r="B77" s="2" t="s">
        <v>2</v>
      </c>
      <c r="C77" s="4"/>
      <c r="D77" s="4"/>
      <c r="E77" s="4"/>
      <c r="F77" s="4"/>
      <c r="G77" s="4"/>
      <c r="H77" s="4"/>
      <c r="I77" s="4"/>
      <c r="J77" s="4"/>
      <c r="K77" s="4"/>
      <c r="L77" s="4">
        <v>4696.1183667100004</v>
      </c>
      <c r="M77" s="4">
        <v>4012.5633492000002</v>
      </c>
      <c r="N77" s="4">
        <v>3069.77092244</v>
      </c>
      <c r="O77" s="4">
        <v>5189.88</v>
      </c>
      <c r="P77" s="4">
        <v>2765.6715606799999</v>
      </c>
      <c r="Q77" s="4">
        <v>5483.64927223</v>
      </c>
      <c r="R77" s="4">
        <v>-806.19357515000002</v>
      </c>
      <c r="S77" s="4">
        <v>2514.5100000000002</v>
      </c>
      <c r="T77" s="4">
        <v>145.72015346000001</v>
      </c>
      <c r="U77" s="4">
        <v>1097.67386216</v>
      </c>
      <c r="V77" s="4">
        <v>1021.05664283</v>
      </c>
      <c r="W77" s="4">
        <v>704.98230565999995</v>
      </c>
      <c r="X77" s="4">
        <v>1912.9453146799999</v>
      </c>
      <c r="Y77" s="4">
        <v>298.99767330999998</v>
      </c>
      <c r="Z77" s="4">
        <v>588.27064843000005</v>
      </c>
    </row>
    <row r="78" spans="1:26" ht="13.5" x14ac:dyDescent="0.4">
      <c r="A78" s="1" t="s">
        <v>94</v>
      </c>
      <c r="B78" s="2" t="s">
        <v>2</v>
      </c>
      <c r="C78" s="4"/>
      <c r="D78" s="4"/>
      <c r="E78" s="4"/>
      <c r="F78" s="4"/>
      <c r="G78" s="4"/>
      <c r="H78" s="4"/>
      <c r="I78" s="4"/>
      <c r="J78" s="4"/>
      <c r="K78" s="4">
        <v>3643.74</v>
      </c>
      <c r="L78" s="4"/>
      <c r="M78" s="4"/>
      <c r="N78" s="4"/>
      <c r="O78" s="4"/>
      <c r="P78" s="4"/>
      <c r="Q78" s="4"/>
      <c r="R78" s="4"/>
      <c r="S78" s="4"/>
      <c r="T78" s="4"/>
      <c r="U78" s="4">
        <v>8879.6630609999993</v>
      </c>
      <c r="V78" s="4">
        <v>9062.2696500000002</v>
      </c>
      <c r="W78" s="4">
        <v>12150.505396</v>
      </c>
      <c r="X78" s="4">
        <v>6848.3413462099998</v>
      </c>
      <c r="Y78" s="4">
        <v>9069.8628739100004</v>
      </c>
      <c r="Z78" s="4">
        <v>6912.9116040999997</v>
      </c>
    </row>
    <row r="79" spans="1:26" ht="13.5" x14ac:dyDescent="0.4">
      <c r="A79" s="1" t="s">
        <v>96</v>
      </c>
      <c r="B79" s="2" t="s">
        <v>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704854.77599999995</v>
      </c>
      <c r="U79" s="3"/>
      <c r="V79" s="3">
        <v>614649.16899999999</v>
      </c>
      <c r="W79" s="3">
        <v>154273.05916896099</v>
      </c>
      <c r="X79" s="3">
        <v>77553.392037810903</v>
      </c>
      <c r="Y79" s="3">
        <v>306517.506855249</v>
      </c>
      <c r="Z79" s="3"/>
    </row>
    <row r="80" spans="1:26" ht="13.5" x14ac:dyDescent="0.4">
      <c r="A80" s="1" t="s">
        <v>97</v>
      </c>
      <c r="B80" s="2" t="s">
        <v>2</v>
      </c>
      <c r="C80" s="3"/>
      <c r="D80" s="3"/>
      <c r="E80" s="3"/>
      <c r="F80" s="3"/>
      <c r="G80" s="3"/>
      <c r="H80" s="3"/>
      <c r="I80" s="3"/>
      <c r="J80" s="3"/>
      <c r="K80" s="3">
        <v>16478.099999999999</v>
      </c>
      <c r="L80" s="3">
        <v>22392.903569099999</v>
      </c>
      <c r="M80" s="3">
        <v>21787.04452326</v>
      </c>
      <c r="N80" s="3">
        <v>23355.062954936799</v>
      </c>
      <c r="O80" s="3">
        <v>20831.738192797799</v>
      </c>
      <c r="P80" s="3">
        <v>30119.492324272102</v>
      </c>
      <c r="Q80" s="3">
        <v>30348.165574526702</v>
      </c>
      <c r="R80" s="3">
        <v>43065.412425435999</v>
      </c>
      <c r="S80" s="3">
        <v>41985.1425261615</v>
      </c>
      <c r="T80" s="3">
        <v>53083.477104212601</v>
      </c>
      <c r="U80" s="3">
        <v>38721.581924993901</v>
      </c>
      <c r="V80" s="3">
        <v>52220.464980301796</v>
      </c>
      <c r="W80" s="3">
        <v>73552.291256348995</v>
      </c>
      <c r="X80" s="3">
        <v>91826.592536030701</v>
      </c>
      <c r="Y80" s="3">
        <v>43801.950659981703</v>
      </c>
      <c r="Z80" s="3"/>
    </row>
    <row r="81" spans="1:26" ht="13.5" x14ac:dyDescent="0.4">
      <c r="A81" s="1" t="s">
        <v>98</v>
      </c>
      <c r="B81" s="2" t="s">
        <v>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>
        <v>5.4580000000000002</v>
      </c>
      <c r="T81" s="3">
        <v>11.722</v>
      </c>
      <c r="U81" s="3">
        <v>5.5389999999999997</v>
      </c>
      <c r="V81" s="3">
        <v>3.5609999999999999</v>
      </c>
      <c r="W81" s="3">
        <v>5.9640000000000004</v>
      </c>
      <c r="X81" s="3">
        <v>4.9429999999999996</v>
      </c>
      <c r="Y81" s="3">
        <v>13.853999999999999</v>
      </c>
      <c r="Z81" s="3">
        <v>3.843</v>
      </c>
    </row>
    <row r="82" spans="1:26" ht="13.5" x14ac:dyDescent="0.4">
      <c r="A82" s="1" t="s">
        <v>99</v>
      </c>
      <c r="B82" s="2" t="s">
        <v>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15968.613740000001</v>
      </c>
      <c r="X82" s="3">
        <v>10167.027</v>
      </c>
      <c r="Y82" s="3">
        <v>5775.2400200000002</v>
      </c>
      <c r="Z82" s="3">
        <v>8475.5280500000008</v>
      </c>
    </row>
    <row r="83" spans="1:26" ht="13.5" x14ac:dyDescent="0.4">
      <c r="A83" s="1" t="s">
        <v>100</v>
      </c>
      <c r="B83" s="2" t="s">
        <v>2</v>
      </c>
      <c r="C83" s="3"/>
      <c r="D83" s="3"/>
      <c r="E83" s="3"/>
      <c r="F83" s="3"/>
      <c r="G83" s="3"/>
      <c r="H83" s="3"/>
      <c r="I83" s="3">
        <v>-5.8789999999999996</v>
      </c>
      <c r="J83" s="3">
        <v>10.355</v>
      </c>
      <c r="K83" s="3">
        <v>44.448799999999999</v>
      </c>
      <c r="L83" s="3">
        <v>-7.7920959999999999</v>
      </c>
      <c r="M83" s="3">
        <v>57.164759310000001</v>
      </c>
      <c r="N83" s="3">
        <v>61.80209412</v>
      </c>
      <c r="O83" s="3">
        <v>7.5961276633479997</v>
      </c>
      <c r="P83" s="3">
        <v>18.470409331599999</v>
      </c>
      <c r="Q83" s="3">
        <v>14.481169223419</v>
      </c>
      <c r="R83" s="3">
        <v>6.0523244494925503</v>
      </c>
      <c r="S83" s="3">
        <v>2.0544890296361902</v>
      </c>
      <c r="T83" s="3">
        <v>-0.72893337935189495</v>
      </c>
      <c r="U83" s="3">
        <v>8.7678119999999993</v>
      </c>
      <c r="V83" s="3">
        <v>-18.5423822224164</v>
      </c>
      <c r="W83" s="3">
        <v>349.21380449291399</v>
      </c>
      <c r="X83" s="3">
        <v>-57.456804080685799</v>
      </c>
      <c r="Y83" s="3"/>
      <c r="Z83" s="3"/>
    </row>
    <row r="84" spans="1:26" ht="13.5" x14ac:dyDescent="0.4">
      <c r="A84" s="1" t="s">
        <v>101</v>
      </c>
      <c r="B84" s="2" t="s">
        <v>2</v>
      </c>
      <c r="C84" s="3"/>
      <c r="D84" s="3"/>
      <c r="E84" s="3"/>
      <c r="F84" s="3"/>
      <c r="G84" s="3"/>
      <c r="H84" s="3">
        <v>405</v>
      </c>
      <c r="I84" s="3"/>
      <c r="J84" s="3"/>
      <c r="K84" s="3">
        <v>726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4.75" x14ac:dyDescent="0.4">
      <c r="A85" s="1" t="s">
        <v>102</v>
      </c>
      <c r="B85" s="2" t="s">
        <v>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>
        <v>-58484</v>
      </c>
      <c r="V85" s="4">
        <v>-48252</v>
      </c>
      <c r="W85" s="4">
        <v>32432</v>
      </c>
      <c r="X85" s="4">
        <v>-1815</v>
      </c>
      <c r="Y85" s="4">
        <v>-3155</v>
      </c>
      <c r="Z85" s="4"/>
    </row>
    <row r="86" spans="1:26" ht="13.5" x14ac:dyDescent="0.4">
      <c r="A86" s="1" t="s">
        <v>103</v>
      </c>
      <c r="B86" s="2" t="s">
        <v>2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>
        <v>3.8050000000000002</v>
      </c>
      <c r="N86" s="4">
        <v>20.484000000000002</v>
      </c>
      <c r="O86" s="4">
        <v>-0.106</v>
      </c>
      <c r="P86" s="4">
        <v>4.1449999999999996</v>
      </c>
      <c r="Q86" s="4">
        <v>26.803000000000001</v>
      </c>
      <c r="R86" s="4">
        <v>34.526000000000003</v>
      </c>
      <c r="S86" s="4">
        <v>28.611999999999998</v>
      </c>
      <c r="T86" s="4">
        <v>21.661999999999999</v>
      </c>
      <c r="U86" s="4">
        <v>9.1560000000000006</v>
      </c>
      <c r="V86" s="4">
        <v>23.568000000000001</v>
      </c>
      <c r="W86" s="4">
        <v>44.529000000000003</v>
      </c>
      <c r="X86" s="4">
        <v>25.344000000000001</v>
      </c>
      <c r="Y86" s="4">
        <v>-15.394</v>
      </c>
      <c r="Z86" s="4">
        <v>-11.882999999999999</v>
      </c>
    </row>
    <row r="87" spans="1:26" ht="13.5" x14ac:dyDescent="0.4">
      <c r="A87" s="1" t="s">
        <v>104</v>
      </c>
      <c r="B87" s="2" t="s">
        <v>2</v>
      </c>
      <c r="C87" s="4"/>
      <c r="D87" s="4"/>
      <c r="E87" s="4"/>
      <c r="F87" s="4"/>
      <c r="G87" s="4"/>
      <c r="H87" s="4"/>
      <c r="I87" s="4"/>
      <c r="J87" s="4"/>
      <c r="K87" s="4">
        <v>29716.401000000002</v>
      </c>
      <c r="L87" s="4">
        <v>35474.743999999999</v>
      </c>
      <c r="M87" s="4">
        <v>27447.919000000002</v>
      </c>
      <c r="N87" s="4">
        <v>24227.781999999999</v>
      </c>
      <c r="O87" s="4">
        <v>33772.243999999999</v>
      </c>
      <c r="P87" s="4">
        <v>38846.731</v>
      </c>
      <c r="Q87" s="4">
        <v>40504.328000000001</v>
      </c>
      <c r="R87" s="4">
        <v>34677.464999999997</v>
      </c>
      <c r="S87" s="4">
        <v>31045.755000000001</v>
      </c>
      <c r="T87" s="4">
        <v>30991.242999999999</v>
      </c>
      <c r="U87" s="4">
        <v>31027.952000000001</v>
      </c>
      <c r="V87" s="4">
        <v>34608.047749899997</v>
      </c>
      <c r="W87" s="4">
        <v>76906.701094200005</v>
      </c>
      <c r="X87" s="4">
        <v>32898.328900699998</v>
      </c>
      <c r="Y87" s="4"/>
      <c r="Z87" s="4"/>
    </row>
    <row r="88" spans="1:26" ht="13.5" x14ac:dyDescent="0.4">
      <c r="A88" s="1" t="s">
        <v>105</v>
      </c>
      <c r="B88" s="2" t="s">
        <v>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>
        <v>-2935.384</v>
      </c>
      <c r="O88" s="4">
        <v>6324.01</v>
      </c>
      <c r="P88" s="4">
        <v>18382.8</v>
      </c>
      <c r="Q88" s="4">
        <v>13479.075000000001</v>
      </c>
      <c r="R88" s="4">
        <v>18736.587</v>
      </c>
      <c r="S88" s="4">
        <v>11078.584000000001</v>
      </c>
      <c r="T88" s="4">
        <v>19756.962</v>
      </c>
      <c r="U88" s="4">
        <v>41315.392999999996</v>
      </c>
      <c r="V88" s="4">
        <v>60948.421999999999</v>
      </c>
      <c r="W88" s="4">
        <v>83515.135999999999</v>
      </c>
      <c r="X88" s="4">
        <v>91263.839000000007</v>
      </c>
      <c r="Y88" s="4">
        <v>290156.74699999997</v>
      </c>
      <c r="Z88" s="4"/>
    </row>
    <row r="89" spans="1:26" ht="13.5" x14ac:dyDescent="0.4">
      <c r="A89" s="1" t="s">
        <v>109</v>
      </c>
      <c r="B89" s="2" t="s">
        <v>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v>8573.0475833180008</v>
      </c>
      <c r="T89" s="3">
        <v>6825.17</v>
      </c>
      <c r="U89" s="3">
        <v>3358.3415913600002</v>
      </c>
      <c r="V89" s="3">
        <v>4984.3305207000003</v>
      </c>
      <c r="W89" s="3">
        <v>11213</v>
      </c>
      <c r="X89" s="3">
        <v>1530.22</v>
      </c>
      <c r="Y89" s="3">
        <v>4995</v>
      </c>
      <c r="Z89" s="3">
        <v>3086</v>
      </c>
    </row>
    <row r="90" spans="1:26" ht="13.5" x14ac:dyDescent="0.4">
      <c r="A90" s="1" t="s">
        <v>110</v>
      </c>
      <c r="B90" s="2" t="s">
        <v>2</v>
      </c>
      <c r="C90" s="3"/>
      <c r="D90" s="3"/>
      <c r="E90" s="3"/>
      <c r="F90" s="3"/>
      <c r="G90" s="3"/>
      <c r="H90" s="3">
        <v>4873.7910000000002</v>
      </c>
      <c r="I90" s="3">
        <v>4955.5349999999999</v>
      </c>
      <c r="J90" s="3">
        <v>15369.367</v>
      </c>
      <c r="K90" s="3">
        <v>39766.089999999997</v>
      </c>
      <c r="L90" s="3">
        <v>9387.4779999999992</v>
      </c>
      <c r="M90" s="3">
        <v>11142.005999999999</v>
      </c>
      <c r="N90" s="3">
        <v>5524.1689999999999</v>
      </c>
      <c r="O90" s="3">
        <v>13482.268</v>
      </c>
      <c r="P90" s="3">
        <v>11757.26</v>
      </c>
      <c r="Q90" s="3">
        <v>16534.539000000001</v>
      </c>
      <c r="R90" s="3">
        <v>11969.644599956</v>
      </c>
      <c r="S90" s="3">
        <v>7929.948385398</v>
      </c>
      <c r="T90" s="3">
        <v>6360.2234652220004</v>
      </c>
      <c r="U90" s="3">
        <v>8766.3639691009994</v>
      </c>
      <c r="V90" s="3">
        <v>24728.832432282001</v>
      </c>
      <c r="W90" s="3">
        <v>9710.3154959599997</v>
      </c>
      <c r="X90" s="3">
        <v>18663.066567397</v>
      </c>
      <c r="Y90" s="3">
        <v>17128.12688408</v>
      </c>
      <c r="Z90" s="3">
        <v>13476.539110672</v>
      </c>
    </row>
    <row r="91" spans="1:26" ht="13.5" x14ac:dyDescent="0.4">
      <c r="A91" s="1" t="s">
        <v>111</v>
      </c>
      <c r="B91" s="2" t="s">
        <v>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>
        <v>96.131238999999994</v>
      </c>
      <c r="N91" s="3">
        <v>73.270357000000004</v>
      </c>
      <c r="O91" s="3">
        <v>110.003647</v>
      </c>
      <c r="P91" s="3">
        <v>164.592265</v>
      </c>
      <c r="Q91" s="3">
        <v>850.05372799999998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3.5" x14ac:dyDescent="0.4">
      <c r="A92" s="1" t="s">
        <v>112</v>
      </c>
      <c r="B92" s="2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>
        <v>141265.34310602999</v>
      </c>
      <c r="N92" s="3">
        <v>112198.41516850999</v>
      </c>
      <c r="O92" s="3">
        <v>110142.41906022</v>
      </c>
      <c r="P92" s="3">
        <v>159845.31971899999</v>
      </c>
      <c r="Q92" s="3">
        <v>186784.37804834999</v>
      </c>
      <c r="R92" s="3">
        <v>143021.553874</v>
      </c>
      <c r="S92" s="3">
        <v>352386.725278</v>
      </c>
      <c r="T92" s="3">
        <v>497357.75426299998</v>
      </c>
      <c r="U92" s="3">
        <v>756492.001131</v>
      </c>
      <c r="V92" s="3">
        <v>669276.30124099995</v>
      </c>
      <c r="W92" s="3">
        <v>590574.16776918003</v>
      </c>
      <c r="X92" s="3">
        <v>629670.69652400003</v>
      </c>
      <c r="Y92" s="3">
        <v>611967.54002299998</v>
      </c>
      <c r="Z92" s="3"/>
    </row>
    <row r="93" spans="1:26" ht="13.5" x14ac:dyDescent="0.4">
      <c r="A93" s="1" t="s">
        <v>113</v>
      </c>
      <c r="B93" s="2" t="s">
        <v>2</v>
      </c>
      <c r="C93" s="3"/>
      <c r="D93" s="3"/>
      <c r="E93" s="3"/>
      <c r="F93" s="3"/>
      <c r="G93" s="3"/>
      <c r="H93" s="3"/>
      <c r="I93" s="3">
        <v>65403.33</v>
      </c>
      <c r="J93" s="3">
        <v>99072.41</v>
      </c>
      <c r="K93" s="3">
        <v>52660.639999999999</v>
      </c>
      <c r="L93" s="3">
        <v>51191.07</v>
      </c>
      <c r="M93" s="3">
        <v>41108.699999999997</v>
      </c>
      <c r="N93" s="3">
        <v>60453.88</v>
      </c>
      <c r="O93" s="3">
        <v>67352.94</v>
      </c>
      <c r="P93" s="3">
        <v>83103.570000000007</v>
      </c>
      <c r="Q93" s="3">
        <v>79473.3</v>
      </c>
      <c r="R93" s="3">
        <v>136392.12</v>
      </c>
      <c r="S93" s="3">
        <v>142018.31575077999</v>
      </c>
      <c r="T93" s="3">
        <v>167674.1</v>
      </c>
      <c r="U93" s="3"/>
      <c r="V93" s="3"/>
      <c r="W93" s="3">
        <v>214418.29</v>
      </c>
      <c r="X93" s="3">
        <v>187814.27</v>
      </c>
      <c r="Y93" s="3">
        <v>189075.83</v>
      </c>
      <c r="Z93" s="3">
        <v>193676.41</v>
      </c>
    </row>
    <row r="94" spans="1:26" ht="13.5" x14ac:dyDescent="0.4">
      <c r="A94" s="1" t="s">
        <v>114</v>
      </c>
      <c r="B94" s="2" t="s">
        <v>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>
        <v>2.177</v>
      </c>
      <c r="P94" s="3">
        <v>1.046</v>
      </c>
      <c r="Q94" s="3">
        <v>1.389</v>
      </c>
      <c r="R94" s="3">
        <v>2.089</v>
      </c>
      <c r="S94" s="3">
        <v>-0.443</v>
      </c>
      <c r="T94" s="3">
        <v>-0.13600000000000001</v>
      </c>
      <c r="U94" s="3">
        <v>2.3410000000000002</v>
      </c>
      <c r="V94" s="3">
        <v>1.5820000000000001</v>
      </c>
      <c r="W94" s="3">
        <v>9.8000000000000007</v>
      </c>
      <c r="X94" s="3">
        <v>0.52</v>
      </c>
      <c r="Y94" s="3">
        <v>4.3090000000000002</v>
      </c>
      <c r="Z94" s="3">
        <v>-3.19</v>
      </c>
    </row>
    <row r="95" spans="1:26" ht="13.5" x14ac:dyDescent="0.4">
      <c r="A95" s="1" t="s">
        <v>115</v>
      </c>
      <c r="B95" s="2" t="s">
        <v>2</v>
      </c>
      <c r="C95" s="3"/>
      <c r="D95" s="3"/>
      <c r="E95" s="3"/>
      <c r="F95" s="3"/>
      <c r="G95" s="3"/>
      <c r="H95" s="3"/>
      <c r="I95" s="3"/>
      <c r="J95" s="3"/>
      <c r="K95" s="3">
        <v>108.90500164031999</v>
      </c>
      <c r="L95" s="3">
        <v>690.04598999023403</v>
      </c>
      <c r="M95" s="3">
        <v>479.85600280761702</v>
      </c>
      <c r="N95" s="3">
        <v>458.073987960816</v>
      </c>
      <c r="O95" s="3">
        <v>452.59201049804801</v>
      </c>
      <c r="P95" s="3">
        <v>-69.918999671936106</v>
      </c>
      <c r="Q95" s="3">
        <v>235.57999610900899</v>
      </c>
      <c r="R95" s="3">
        <v>94.780002593994197</v>
      </c>
      <c r="S95" s="3">
        <v>29.767999988079101</v>
      </c>
      <c r="T95" s="3">
        <v>237.67699999999999</v>
      </c>
      <c r="U95" s="3">
        <v>309.01799999999997</v>
      </c>
      <c r="V95" s="3">
        <v>71.287999999999997</v>
      </c>
      <c r="W95" s="3">
        <v>939.75328000000002</v>
      </c>
      <c r="X95" s="3">
        <v>257.57600000000002</v>
      </c>
      <c r="Y95" s="3">
        <v>165.41900000000001</v>
      </c>
      <c r="Z95" s="3">
        <v>565.92999999999995</v>
      </c>
    </row>
    <row r="96" spans="1:26" ht="13.5" x14ac:dyDescent="0.4">
      <c r="A96" s="1" t="s">
        <v>116</v>
      </c>
      <c r="B96" s="2" t="s">
        <v>2</v>
      </c>
      <c r="C96" s="3"/>
      <c r="D96" s="3"/>
      <c r="E96" s="3"/>
      <c r="F96" s="3"/>
      <c r="G96" s="3"/>
      <c r="H96" s="3">
        <v>2267.8229999999999</v>
      </c>
      <c r="I96" s="3">
        <v>2101.299</v>
      </c>
      <c r="J96" s="3">
        <v>2959.6669999999999</v>
      </c>
      <c r="K96" s="3">
        <v>5445.884</v>
      </c>
      <c r="L96" s="3">
        <v>9884.7610000000004</v>
      </c>
      <c r="M96" s="3">
        <v>5407.7139999999999</v>
      </c>
      <c r="N96" s="3">
        <v>4126.3810000000003</v>
      </c>
      <c r="O96" s="3">
        <v>7879.5140000000001</v>
      </c>
      <c r="P96" s="3">
        <v>10533.173000000001</v>
      </c>
      <c r="Q96" s="3">
        <v>13644.905000000001</v>
      </c>
      <c r="R96" s="3">
        <v>19369.776000000002</v>
      </c>
      <c r="S96" s="3">
        <v>21481.688999999998</v>
      </c>
      <c r="T96" s="3">
        <v>19788.240000000002</v>
      </c>
      <c r="U96" s="3">
        <v>35212.508999999998</v>
      </c>
      <c r="V96" s="3">
        <v>56555.086000000003</v>
      </c>
      <c r="W96" s="3">
        <v>41559.938999999998</v>
      </c>
      <c r="X96" s="3">
        <v>47226.27</v>
      </c>
      <c r="Y96" s="3">
        <v>76984.869000000006</v>
      </c>
      <c r="Z96" s="3">
        <v>75534.468999999997</v>
      </c>
    </row>
    <row r="97" spans="1:26" ht="13.5" x14ac:dyDescent="0.4">
      <c r="A97" s="1" t="s">
        <v>117</v>
      </c>
      <c r="B97" s="2" t="s">
        <v>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>
        <v>0</v>
      </c>
      <c r="U97" s="3">
        <v>200721.36634961801</v>
      </c>
      <c r="V97" s="3">
        <v>196675.44388636999</v>
      </c>
      <c r="W97" s="3">
        <v>403732.48861161602</v>
      </c>
      <c r="X97" s="3">
        <v>514203.56593292998</v>
      </c>
      <c r="Y97" s="3">
        <v>547144.34851381998</v>
      </c>
      <c r="Z97" s="3">
        <v>490632.08464796399</v>
      </c>
    </row>
    <row r="98" spans="1:26" ht="13.5" x14ac:dyDescent="0.4">
      <c r="A98" s="1" t="s">
        <v>118</v>
      </c>
      <c r="B98" s="2" t="s">
        <v>2</v>
      </c>
      <c r="C98" s="3"/>
      <c r="D98" s="3"/>
      <c r="E98" s="3"/>
      <c r="F98" s="3"/>
      <c r="G98" s="3"/>
      <c r="H98" s="3">
        <v>2376.62</v>
      </c>
      <c r="I98" s="3">
        <v>4258.8999999999996</v>
      </c>
      <c r="J98" s="3">
        <v>6295.46</v>
      </c>
      <c r="K98" s="3">
        <v>21659.54</v>
      </c>
      <c r="L98" s="3">
        <v>60392.09</v>
      </c>
      <c r="M98" s="3">
        <v>37550.910000000003</v>
      </c>
      <c r="N98" s="3">
        <v>30813.993000999999</v>
      </c>
      <c r="O98" s="3">
        <v>26704.46900293</v>
      </c>
      <c r="P98" s="3">
        <v>25879.614523</v>
      </c>
      <c r="Q98" s="3">
        <v>95887.465213329997</v>
      </c>
      <c r="R98" s="3">
        <v>110224.71364974001</v>
      </c>
      <c r="S98" s="3">
        <v>187495.08229585001</v>
      </c>
      <c r="T98" s="3">
        <v>47402.091426780004</v>
      </c>
      <c r="U98" s="3">
        <v>31433.058116370001</v>
      </c>
      <c r="V98" s="3">
        <v>11149.590533430001</v>
      </c>
      <c r="W98" s="3">
        <v>19788.551716959999</v>
      </c>
      <c r="X98" s="3">
        <v>7511.5972859699996</v>
      </c>
      <c r="Y98" s="3">
        <v>106231.19125312001</v>
      </c>
      <c r="Z98" s="3">
        <v>553.93402878999996</v>
      </c>
    </row>
    <row r="99" spans="1:26" ht="13.5" x14ac:dyDescent="0.4">
      <c r="A99" s="1" t="s">
        <v>119</v>
      </c>
      <c r="B99" s="2" t="s">
        <v>2</v>
      </c>
      <c r="C99" s="3"/>
      <c r="D99" s="3"/>
      <c r="E99" s="3"/>
      <c r="F99" s="3"/>
      <c r="G99" s="3"/>
      <c r="H99" s="3"/>
      <c r="I99" s="3"/>
      <c r="J99" s="3"/>
      <c r="K99" s="3"/>
      <c r="L99" s="3">
        <v>19518.190999999999</v>
      </c>
      <c r="M99" s="3">
        <v>16657.096000000001</v>
      </c>
      <c r="N99" s="3">
        <v>17631.934000000001</v>
      </c>
      <c r="O99" s="3">
        <v>15272.705</v>
      </c>
      <c r="P99" s="3">
        <v>12554.784</v>
      </c>
      <c r="Q99" s="3">
        <v>11976.516</v>
      </c>
      <c r="R99" s="3">
        <v>16557.392</v>
      </c>
      <c r="S99" s="3">
        <v>21405.037</v>
      </c>
      <c r="T99" s="3">
        <v>20779.831999999999</v>
      </c>
      <c r="U99" s="3">
        <v>24652</v>
      </c>
      <c r="V99" s="3">
        <v>22574</v>
      </c>
      <c r="W99" s="3">
        <v>28731</v>
      </c>
      <c r="X99" s="3">
        <v>21847</v>
      </c>
      <c r="Y99" s="3">
        <v>15851.995999999999</v>
      </c>
      <c r="Z99" s="3">
        <v>20788.317694500001</v>
      </c>
    </row>
    <row r="100" spans="1:26" ht="13.5" x14ac:dyDescent="0.4">
      <c r="A100" s="1" t="s">
        <v>120</v>
      </c>
      <c r="B100" s="2" t="s">
        <v>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>
        <v>0</v>
      </c>
      <c r="R100" s="3">
        <v>0</v>
      </c>
      <c r="S100" s="3">
        <v>0</v>
      </c>
      <c r="T100" s="3">
        <v>0</v>
      </c>
      <c r="U100" s="3">
        <v>6120.4113280000001</v>
      </c>
      <c r="V100" s="3">
        <v>9832.3285849999993</v>
      </c>
      <c r="W100" s="3">
        <v>24238.749540000001</v>
      </c>
      <c r="X100" s="3">
        <v>-2812.1059129999999</v>
      </c>
      <c r="Y100" s="3">
        <v>8400.9237840000005</v>
      </c>
      <c r="Z100" s="3">
        <v>7349.8400579999998</v>
      </c>
    </row>
    <row r="101" spans="1:26" ht="13.5" x14ac:dyDescent="0.4">
      <c r="A101" s="1" t="s">
        <v>121</v>
      </c>
      <c r="B101" s="2" t="s">
        <v>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>
        <v>4527.8999999999996</v>
      </c>
      <c r="S101" s="3">
        <v>5756.43</v>
      </c>
      <c r="T101" s="3">
        <v>5881.26</v>
      </c>
      <c r="U101" s="3">
        <v>5983.1927621299901</v>
      </c>
      <c r="V101" s="3">
        <v>8379.7580925200109</v>
      </c>
      <c r="W101" s="3">
        <v>7532.2045870800002</v>
      </c>
      <c r="X101" s="3">
        <v>4859.0510252399999</v>
      </c>
      <c r="Y101" s="3">
        <v>9308.20737267</v>
      </c>
      <c r="Z101" s="3">
        <v>12116.4995729</v>
      </c>
    </row>
    <row r="102" spans="1:26" ht="13.5" x14ac:dyDescent="0.4">
      <c r="A102" s="1" t="s">
        <v>122</v>
      </c>
      <c r="B102" s="2" t="s">
        <v>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>
        <v>3855721.8730000001</v>
      </c>
      <c r="W102" s="3">
        <v>6354353.4740000004</v>
      </c>
      <c r="X102" s="3">
        <v>12220987.016000001</v>
      </c>
      <c r="Y102" s="3">
        <v>13862655.717682401</v>
      </c>
      <c r="Z102" s="3">
        <v>18413142.295000002</v>
      </c>
    </row>
    <row r="103" spans="1:26" ht="13.5" x14ac:dyDescent="0.4">
      <c r="A103" s="1" t="s">
        <v>123</v>
      </c>
      <c r="B103" s="2" t="s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>
        <v>371.12900000000002</v>
      </c>
      <c r="N103" s="3">
        <v>1248.0419999999999</v>
      </c>
      <c r="O103" s="3">
        <v>1641.9469999999999</v>
      </c>
      <c r="P103" s="3">
        <v>462.911</v>
      </c>
      <c r="Q103" s="3">
        <v>489.55</v>
      </c>
      <c r="R103" s="3">
        <v>1047.588</v>
      </c>
      <c r="S103" s="3">
        <v>463.73399999999998</v>
      </c>
      <c r="T103" s="3">
        <v>1768.6859999999999</v>
      </c>
      <c r="U103" s="3"/>
      <c r="V103" s="3"/>
      <c r="W103" s="3"/>
      <c r="X103" s="3"/>
      <c r="Y103" s="3"/>
      <c r="Z103" s="3"/>
    </row>
    <row r="104" spans="1:26" ht="13.5" x14ac:dyDescent="0.4">
      <c r="A104" s="1" t="s">
        <v>124</v>
      </c>
      <c r="B104" s="2" t="s">
        <v>2</v>
      </c>
      <c r="C104" s="3"/>
      <c r="D104" s="3"/>
      <c r="E104" s="3"/>
      <c r="F104" s="3"/>
      <c r="G104" s="3"/>
      <c r="H104" s="3"/>
      <c r="I104" s="3"/>
      <c r="J104" s="3"/>
      <c r="K104" s="3">
        <v>16835111.978569999</v>
      </c>
      <c r="L104" s="3">
        <v>10634974.453374</v>
      </c>
      <c r="M104" s="3">
        <v>16865097.186733</v>
      </c>
      <c r="N104" s="3">
        <v>31515180.802979</v>
      </c>
      <c r="O104" s="3">
        <v>43079149.311077103</v>
      </c>
      <c r="P104" s="3">
        <v>38732921.991310999</v>
      </c>
      <c r="Q104" s="3">
        <v>53698517.253514998</v>
      </c>
      <c r="R104" s="3">
        <v>51074938.711217001</v>
      </c>
      <c r="S104" s="3">
        <v>54381306.439999998</v>
      </c>
      <c r="T104" s="3">
        <v>77081545.400000006</v>
      </c>
      <c r="U104" s="3">
        <v>73468546.400000006</v>
      </c>
      <c r="V104" s="3">
        <v>89490370.599999994</v>
      </c>
      <c r="W104" s="3">
        <v>97510843.5</v>
      </c>
      <c r="X104" s="3">
        <v>137691409.5</v>
      </c>
      <c r="Y104" s="3">
        <v>127752072.5</v>
      </c>
      <c r="Z104" s="3"/>
    </row>
    <row r="105" spans="1:26" ht="13.5" x14ac:dyDescent="0.4">
      <c r="A105" s="1" t="s">
        <v>125</v>
      </c>
      <c r="B105" s="2" t="s">
        <v>2</v>
      </c>
      <c r="C105" s="3"/>
      <c r="D105" s="3"/>
      <c r="E105" s="3"/>
      <c r="F105" s="3"/>
      <c r="G105" s="3"/>
      <c r="H105" s="3"/>
      <c r="I105" s="3"/>
      <c r="J105" s="3">
        <v>126.99191785757</v>
      </c>
      <c r="K105" s="3">
        <v>86.980190113670005</v>
      </c>
      <c r="L105" s="3">
        <v>1407.41801074297</v>
      </c>
      <c r="M105" s="3">
        <v>261.22415663099201</v>
      </c>
      <c r="N105" s="3">
        <v>21.010941447759201</v>
      </c>
      <c r="O105" s="3">
        <v>126.30528304326199</v>
      </c>
      <c r="P105" s="3">
        <v>185.06070504722001</v>
      </c>
      <c r="Q105" s="3">
        <v>172.32163484806799</v>
      </c>
      <c r="R105" s="3">
        <v>304.97652974401001</v>
      </c>
      <c r="S105" s="3">
        <v>432.94152591391997</v>
      </c>
      <c r="T105" s="3">
        <v>558.48096233010301</v>
      </c>
      <c r="U105" s="3">
        <v>719.64474608309797</v>
      </c>
      <c r="V105" s="3">
        <v>629.82893890947503</v>
      </c>
      <c r="W105" s="3">
        <v>1111.2292450121899</v>
      </c>
      <c r="X105" s="3">
        <v>497.20816206782001</v>
      </c>
      <c r="Y105" s="3">
        <v>186.68942154106901</v>
      </c>
      <c r="Z105" s="3"/>
    </row>
  </sheetData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36B0-1773-4778-A8A3-E2729FD3AF9F}">
  <dimension ref="A1:AA228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C1" sqref="C1:Z1"/>
    </sheetView>
  </sheetViews>
  <sheetFormatPr defaultColWidth="12" defaultRowHeight="13.5" x14ac:dyDescent="0.4"/>
  <cols>
    <col min="1" max="1" width="22" customWidth="1"/>
    <col min="2" max="2" width="36" customWidth="1"/>
    <col min="3" max="26" width="8" customWidth="1"/>
  </cols>
  <sheetData>
    <row r="1" spans="1:27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7" x14ac:dyDescent="0.4">
      <c r="A2" s="1" t="s">
        <v>0</v>
      </c>
      <c r="B2" s="2" t="s">
        <v>126</v>
      </c>
      <c r="C2" s="3" t="str">
        <f>IFERROR(VLOOKUP($A2,Provisions!$A$2:$Z$105,MATCH(Ratio!C$1,Provisions!$A$1:$Z$1,0),FALSE)  /   VLOOKUP($A2,Capital!$A$2:$Z$124,MATCH(Ratio!C$1,Capital!$A$1:$Z$1,0),FALSE), "")</f>
        <v/>
      </c>
      <c r="D2" s="3" t="str">
        <f>IFERROR(VLOOKUP($A2,Provisions!$A$2:$Z$105,MATCH(Ratio!D$1,Provisions!$A$1:$Z$1,0),FALSE)  /   VLOOKUP($A2,Capital!$A$2:$Z$124,MATCH(Ratio!D$1,Capital!$A$1:$Z$1,0),FALSE), "")</f>
        <v/>
      </c>
      <c r="E2" s="3" t="str">
        <f>IFERROR(VLOOKUP($A2,Provisions!$A$2:$Z$105,MATCH(Ratio!E$1,Provisions!$A$1:$Z$1,0),FALSE)  /   VLOOKUP($A2,Capital!$A$2:$Z$124,MATCH(Ratio!E$1,Capital!$A$1:$Z$1,0),FALSE), "")</f>
        <v/>
      </c>
      <c r="F2" s="3" t="str">
        <f>IFERROR(VLOOKUP($A2,Provisions!$A$2:$Z$105,MATCH(Ratio!F$1,Provisions!$A$1:$Z$1,0),FALSE)  /   VLOOKUP($A2,Capital!$A$2:$Z$124,MATCH(Ratio!F$1,Capital!$A$1:$Z$1,0),FALSE), "")</f>
        <v/>
      </c>
      <c r="G2" s="3" t="str">
        <f>IFERROR(VLOOKUP($A2,Provisions!$A$2:$Z$105,MATCH(Ratio!G$1,Provisions!$A$1:$Z$1,0),FALSE)  /   VLOOKUP($A2,Capital!$A$2:$Z$124,MATCH(Ratio!G$1,Capital!$A$1:$Z$1,0),FALSE), "")</f>
        <v/>
      </c>
      <c r="H2" s="3" t="str">
        <f>IFERROR(VLOOKUP($A2,Provisions!$A$2:$Z$105,MATCH(Ratio!H$1,Provisions!$A$1:$Z$1,0),FALSE)  /   VLOOKUP($A2,Capital!$A$2:$Z$124,MATCH(Ratio!H$1,Capital!$A$1:$Z$1,0),FALSE), "")</f>
        <v/>
      </c>
      <c r="I2" s="3" t="str">
        <f>IFERROR(VLOOKUP($A2,Provisions!$A$2:$Z$105,MATCH(Ratio!I$1,Provisions!$A$1:$Z$1,0),FALSE)  /   VLOOKUP($A2,Capital!$A$2:$Z$124,MATCH(Ratio!I$1,Capital!$A$1:$Z$1,0),FALSE), "")</f>
        <v/>
      </c>
      <c r="J2" s="3" t="str">
        <f>IFERROR(VLOOKUP($A2,Provisions!$A$2:$Z$105,MATCH(Ratio!J$1,Provisions!$A$1:$Z$1,0),FALSE)  /   VLOOKUP($A2,Capital!$A$2:$Z$124,MATCH(Ratio!J$1,Capital!$A$1:$Z$1,0),FALSE), "")</f>
        <v/>
      </c>
      <c r="K2" s="3" t="str">
        <f>IFERROR(VLOOKUP($A2,Provisions!$A$2:$Z$105,MATCH(Ratio!K$1,Provisions!$A$1:$Z$1,0),FALSE)  /   VLOOKUP($A2,Capital!$A$2:$Z$124,MATCH(Ratio!K$1,Capital!$A$1:$Z$1,0),FALSE), "")</f>
        <v/>
      </c>
      <c r="L2" s="3" t="str">
        <f>IFERROR(VLOOKUP($A2,Provisions!$A$2:$Z$105,MATCH(Ratio!L$1,Provisions!$A$1:$Z$1,0),FALSE)  /   VLOOKUP($A2,Capital!$A$2:$Z$124,MATCH(Ratio!L$1,Capital!$A$1:$Z$1,0),FALSE), "")</f>
        <v/>
      </c>
      <c r="M2" s="3">
        <f>IFERROR(VLOOKUP($A2,Provisions!$A$2:$Z$105,MATCH(Ratio!M$1,Provisions!$A$1:$Z$1,0),FALSE)  /   VLOOKUP($A2,Capital!$A$2:$Z$124,MATCH(Ratio!M$1,Capital!$A$1:$Z$1,0),FALSE), "")</f>
        <v>0.15254969135956895</v>
      </c>
      <c r="N2" s="3">
        <f>IFERROR(VLOOKUP($A2,Provisions!$A$2:$Z$105,MATCH(Ratio!N$1,Provisions!$A$1:$Z$1,0),FALSE)  /   VLOOKUP($A2,Capital!$A$2:$Z$124,MATCH(Ratio!N$1,Capital!$A$1:$Z$1,0),FALSE), "")</f>
        <v>0.16694822426745004</v>
      </c>
      <c r="O2" s="3">
        <f>IFERROR(VLOOKUP($A2,Provisions!$A$2:$Z$105,MATCH(Ratio!O$1,Provisions!$A$1:$Z$1,0),FALSE)  /   VLOOKUP($A2,Capital!$A$2:$Z$124,MATCH(Ratio!O$1,Capital!$A$1:$Z$1,0),FALSE), "")</f>
        <v>0.19492643117657354</v>
      </c>
      <c r="P2" s="3">
        <f>IFERROR(VLOOKUP($A2,Provisions!$A$2:$Z$105,MATCH(Ratio!P$1,Provisions!$A$1:$Z$1,0),FALSE)  /   VLOOKUP($A2,Capital!$A$2:$Z$124,MATCH(Ratio!P$1,Capital!$A$1:$Z$1,0),FALSE), "")</f>
        <v>0.12850448486532115</v>
      </c>
      <c r="Q2" s="3">
        <f>IFERROR(VLOOKUP($A2,Provisions!$A$2:$Z$105,MATCH(Ratio!Q$1,Provisions!$A$1:$Z$1,0),FALSE)  /   VLOOKUP($A2,Capital!$A$2:$Z$124,MATCH(Ratio!Q$1,Capital!$A$1:$Z$1,0),FALSE), "")</f>
        <v>0.10129328973613566</v>
      </c>
      <c r="R2" s="3">
        <f>IFERROR(VLOOKUP($A2,Provisions!$A$2:$Z$105,MATCH(Ratio!R$1,Provisions!$A$1:$Z$1,0),FALSE)  /   VLOOKUP($A2,Capital!$A$2:$Z$124,MATCH(Ratio!R$1,Capital!$A$1:$Z$1,0),FALSE), "")</f>
        <v>8.6798801801302519E-2</v>
      </c>
      <c r="S2" s="3">
        <f>IFERROR(VLOOKUP($A2,Provisions!$A$2:$Z$105,MATCH(Ratio!S$1,Provisions!$A$1:$Z$1,0),FALSE)  /   VLOOKUP($A2,Capital!$A$2:$Z$124,MATCH(Ratio!S$1,Capital!$A$1:$Z$1,0),FALSE), "")</f>
        <v>0.12472719293017655</v>
      </c>
      <c r="T2" s="3">
        <f>IFERROR(VLOOKUP($A2,Provisions!$A$2:$Z$105,MATCH(Ratio!T$1,Provisions!$A$1:$Z$1,0),FALSE)  /   VLOOKUP($A2,Capital!$A$2:$Z$124,MATCH(Ratio!T$1,Capital!$A$1:$Z$1,0),FALSE), "")</f>
        <v>8.2629783777190286E-3</v>
      </c>
      <c r="U2" s="3">
        <f>IFERROR(VLOOKUP($A2,Provisions!$A$2:$Z$105,MATCH(Ratio!U$1,Provisions!$A$1:$Z$1,0),FALSE)  /   VLOOKUP($A2,Capital!$A$2:$Z$124,MATCH(Ratio!U$1,Capital!$A$1:$Z$1,0),FALSE), "")</f>
        <v>1.5982750498898225E-2</v>
      </c>
      <c r="V2" s="3">
        <f>IFERROR(VLOOKUP($A2,Provisions!$A$2:$Z$105,MATCH(Ratio!V$1,Provisions!$A$1:$Z$1,0),FALSE)  /   VLOOKUP($A2,Capital!$A$2:$Z$124,MATCH(Ratio!V$1,Capital!$A$1:$Z$1,0),FALSE), "")</f>
        <v>1.2682081012681872E-3</v>
      </c>
      <c r="W2" s="3">
        <f>IFERROR(VLOOKUP($A2,Provisions!$A$2:$Z$105,MATCH(Ratio!W$1,Provisions!$A$1:$Z$1,0),FALSE)  /   VLOOKUP($A2,Capital!$A$2:$Z$124,MATCH(Ratio!W$1,Capital!$A$1:$Z$1,0),FALSE), "")</f>
        <v>4.7494654889681222E-2</v>
      </c>
      <c r="X2" s="3">
        <f>IFERROR(VLOOKUP($A2,Provisions!$A$2:$Z$105,MATCH(Ratio!X$1,Provisions!$A$1:$Z$1,0),FALSE)  /   VLOOKUP($A2,Capital!$A$2:$Z$124,MATCH(Ratio!X$1,Capital!$A$1:$Z$1,0),FALSE), "")</f>
        <v>5.0294862646726108E-3</v>
      </c>
      <c r="Y2" s="3">
        <f>IFERROR(VLOOKUP($A2,Provisions!$A$2:$Z$105,MATCH(Ratio!Y$1,Provisions!$A$1:$Z$1,0),FALSE)  /   VLOOKUP($A2,Capital!$A$2:$Z$124,MATCH(Ratio!Y$1,Capital!$A$1:$Z$1,0),FALSE), "")</f>
        <v>2.3610645272352536E-2</v>
      </c>
      <c r="Z2" s="3">
        <f>IFERROR(VLOOKUP($A2,Provisions!$A$2:$Z$105,MATCH(Ratio!Z$1,Provisions!$A$1:$Z$1,0),FALSE)  /   VLOOKUP($A2,Capital!$A$2:$Z$124,MATCH(Ratio!Z$1,Capital!$A$1:$Z$1,0),FALSE), "")</f>
        <v>3.0564916774478035E-2</v>
      </c>
      <c r="AA2" s="6">
        <f>IFERROR(AVERAGE(C2:Z2),"")</f>
        <v>7.771155402254272E-2</v>
      </c>
    </row>
    <row r="3" spans="1:27" x14ac:dyDescent="0.4">
      <c r="A3" s="1" t="s">
        <v>3</v>
      </c>
      <c r="B3" s="2" t="s">
        <v>126</v>
      </c>
      <c r="C3" s="3" t="str">
        <f>IFERROR(VLOOKUP($A3,Provisions!$A$2:$Z$105,MATCH(Ratio!C$1,Provisions!$A$1:$Z$1,0),FALSE)  /   VLOOKUP($A3,Capital!$A$2:$Z$124,MATCH(Ratio!C$1,Capital!$A$1:$Z$1,0),FALSE), "")</f>
        <v/>
      </c>
      <c r="D3" s="3" t="str">
        <f>IFERROR(VLOOKUP($A3,Provisions!$A$2:$Z$105,MATCH(Ratio!D$1,Provisions!$A$1:$Z$1,0),FALSE)  /   VLOOKUP($A3,Capital!$A$2:$Z$124,MATCH(Ratio!D$1,Capital!$A$1:$Z$1,0),FALSE), "")</f>
        <v/>
      </c>
      <c r="E3" s="3" t="str">
        <f>IFERROR(VLOOKUP($A3,Provisions!$A$2:$Z$105,MATCH(Ratio!E$1,Provisions!$A$1:$Z$1,0),FALSE)  /   VLOOKUP($A3,Capital!$A$2:$Z$124,MATCH(Ratio!E$1,Capital!$A$1:$Z$1,0),FALSE), "")</f>
        <v/>
      </c>
      <c r="F3" s="3" t="str">
        <f>IFERROR(VLOOKUP($A3,Provisions!$A$2:$Z$105,MATCH(Ratio!F$1,Provisions!$A$1:$Z$1,0),FALSE)  /   VLOOKUP($A3,Capital!$A$2:$Z$124,MATCH(Ratio!F$1,Capital!$A$1:$Z$1,0),FALSE), "")</f>
        <v/>
      </c>
      <c r="G3" s="3" t="str">
        <f>IFERROR(VLOOKUP($A3,Provisions!$A$2:$Z$105,MATCH(Ratio!G$1,Provisions!$A$1:$Z$1,0),FALSE)  /   VLOOKUP($A3,Capital!$A$2:$Z$124,MATCH(Ratio!G$1,Capital!$A$1:$Z$1,0),FALSE), "")</f>
        <v/>
      </c>
      <c r="H3" s="3" t="str">
        <f>IFERROR(VLOOKUP($A3,Provisions!$A$2:$Z$105,MATCH(Ratio!H$1,Provisions!$A$1:$Z$1,0),FALSE)  /   VLOOKUP($A3,Capital!$A$2:$Z$124,MATCH(Ratio!H$1,Capital!$A$1:$Z$1,0),FALSE), "")</f>
        <v/>
      </c>
      <c r="I3" s="3" t="str">
        <f>IFERROR(VLOOKUP($A3,Provisions!$A$2:$Z$105,MATCH(Ratio!I$1,Provisions!$A$1:$Z$1,0),FALSE)  /   VLOOKUP($A3,Capital!$A$2:$Z$124,MATCH(Ratio!I$1,Capital!$A$1:$Z$1,0),FALSE), "")</f>
        <v/>
      </c>
      <c r="J3" s="3" t="str">
        <f>IFERROR(VLOOKUP($A3,Provisions!$A$2:$Z$105,MATCH(Ratio!J$1,Provisions!$A$1:$Z$1,0),FALSE)  /   VLOOKUP($A3,Capital!$A$2:$Z$124,MATCH(Ratio!J$1,Capital!$A$1:$Z$1,0),FALSE), "")</f>
        <v/>
      </c>
      <c r="K3" s="3" t="str">
        <f>IFERROR(VLOOKUP($A3,Provisions!$A$2:$Z$105,MATCH(Ratio!K$1,Provisions!$A$1:$Z$1,0),FALSE)  /   VLOOKUP($A3,Capital!$A$2:$Z$124,MATCH(Ratio!K$1,Capital!$A$1:$Z$1,0),FALSE), "")</f>
        <v/>
      </c>
      <c r="L3" s="3">
        <f>IFERROR(VLOOKUP($A3,Provisions!$A$2:$Z$105,MATCH(Ratio!L$1,Provisions!$A$1:$Z$1,0),FALSE)  /   VLOOKUP($A3,Capital!$A$2:$Z$124,MATCH(Ratio!L$1,Capital!$A$1:$Z$1,0),FALSE), "")</f>
        <v>0.50778353852175562</v>
      </c>
      <c r="M3" s="3">
        <f>IFERROR(VLOOKUP($A3,Provisions!$A$2:$Z$105,MATCH(Ratio!M$1,Provisions!$A$1:$Z$1,0),FALSE)  /   VLOOKUP($A3,Capital!$A$2:$Z$124,MATCH(Ratio!M$1,Capital!$A$1:$Z$1,0),FALSE), "")</f>
        <v>0.42271161924346201</v>
      </c>
      <c r="N3" s="3">
        <f>IFERROR(VLOOKUP($A3,Provisions!$A$2:$Z$105,MATCH(Ratio!N$1,Provisions!$A$1:$Z$1,0),FALSE)  /   VLOOKUP($A3,Capital!$A$2:$Z$124,MATCH(Ratio!N$1,Capital!$A$1:$Z$1,0),FALSE), "")</f>
        <v>0.27622839756267481</v>
      </c>
      <c r="O3" s="3">
        <f>IFERROR(VLOOKUP($A3,Provisions!$A$2:$Z$105,MATCH(Ratio!O$1,Provisions!$A$1:$Z$1,0),FALSE)  /   VLOOKUP($A3,Capital!$A$2:$Z$124,MATCH(Ratio!O$1,Capital!$A$1:$Z$1,0),FALSE), "")</f>
        <v>0.24459641800647552</v>
      </c>
      <c r="P3" s="3">
        <f>IFERROR(VLOOKUP($A3,Provisions!$A$2:$Z$105,MATCH(Ratio!P$1,Provisions!$A$1:$Z$1,0),FALSE)  /   VLOOKUP($A3,Capital!$A$2:$Z$124,MATCH(Ratio!P$1,Capital!$A$1:$Z$1,0),FALSE), "")</f>
        <v>0.11766644729996896</v>
      </c>
      <c r="Q3" s="3">
        <f>IFERROR(VLOOKUP($A3,Provisions!$A$2:$Z$105,MATCH(Ratio!Q$1,Provisions!$A$1:$Z$1,0),FALSE)  /   VLOOKUP($A3,Capital!$A$2:$Z$124,MATCH(Ratio!Q$1,Capital!$A$1:$Z$1,0),FALSE), "")</f>
        <v>0.19698223376636209</v>
      </c>
      <c r="R3" s="3">
        <f>IFERROR(VLOOKUP($A3,Provisions!$A$2:$Z$105,MATCH(Ratio!R$1,Provisions!$A$1:$Z$1,0),FALSE)  /   VLOOKUP($A3,Capital!$A$2:$Z$124,MATCH(Ratio!R$1,Capital!$A$1:$Z$1,0),FALSE), "")</f>
        <v>0.17819060398920916</v>
      </c>
      <c r="S3" s="3">
        <f>IFERROR(VLOOKUP($A3,Provisions!$A$2:$Z$105,MATCH(Ratio!S$1,Provisions!$A$1:$Z$1,0),FALSE)  /   VLOOKUP($A3,Capital!$A$2:$Z$124,MATCH(Ratio!S$1,Capital!$A$1:$Z$1,0),FALSE), "")</f>
        <v>0.20698470291529866</v>
      </c>
      <c r="T3" s="3">
        <f>IFERROR(VLOOKUP($A3,Provisions!$A$2:$Z$105,MATCH(Ratio!T$1,Provisions!$A$1:$Z$1,0),FALSE)  /   VLOOKUP($A3,Capital!$A$2:$Z$124,MATCH(Ratio!T$1,Capital!$A$1:$Z$1,0),FALSE), "")</f>
        <v>0.17064533455944961</v>
      </c>
      <c r="U3" s="3">
        <f>IFERROR(VLOOKUP($A3,Provisions!$A$2:$Z$105,MATCH(Ratio!U$1,Provisions!$A$1:$Z$1,0),FALSE)  /   VLOOKUP($A3,Capital!$A$2:$Z$124,MATCH(Ratio!U$1,Capital!$A$1:$Z$1,0),FALSE), "")</f>
        <v>9.4418541111097876E-2</v>
      </c>
      <c r="V3" s="3">
        <f>IFERROR(VLOOKUP($A3,Provisions!$A$2:$Z$105,MATCH(Ratio!V$1,Provisions!$A$1:$Z$1,0),FALSE)  /   VLOOKUP($A3,Capital!$A$2:$Z$124,MATCH(Ratio!V$1,Capital!$A$1:$Z$1,0),FALSE), "")</f>
        <v>0.15107299813825914</v>
      </c>
      <c r="W3" s="3">
        <f>IFERROR(VLOOKUP($A3,Provisions!$A$2:$Z$105,MATCH(Ratio!W$1,Provisions!$A$1:$Z$1,0),FALSE)  /   VLOOKUP($A3,Capital!$A$2:$Z$124,MATCH(Ratio!W$1,Capital!$A$1:$Z$1,0),FALSE), "")</f>
        <v>0.14023062893549759</v>
      </c>
      <c r="X3" s="3">
        <f>IFERROR(VLOOKUP($A3,Provisions!$A$2:$Z$105,MATCH(Ratio!X$1,Provisions!$A$1:$Z$1,0),FALSE)  /   VLOOKUP($A3,Capital!$A$2:$Z$124,MATCH(Ratio!X$1,Capital!$A$1:$Z$1,0),FALSE), "")</f>
        <v>0.1232926844876964</v>
      </c>
      <c r="Y3" s="3">
        <f>IFERROR(VLOOKUP($A3,Provisions!$A$2:$Z$105,MATCH(Ratio!Y$1,Provisions!$A$1:$Z$1,0),FALSE)  /   VLOOKUP($A3,Capital!$A$2:$Z$124,MATCH(Ratio!Y$1,Capital!$A$1:$Z$1,0),FALSE), "")</f>
        <v>6.264720638612245E-2</v>
      </c>
      <c r="Z3" s="3" t="str">
        <f>IFERROR(VLOOKUP($A3,Provisions!$A$2:$Z$105,MATCH(Ratio!Z$1,Provisions!$A$1:$Z$1,0),FALSE)  /   VLOOKUP($A3,Capital!$A$2:$Z$124,MATCH(Ratio!Z$1,Capital!$A$1:$Z$1,0),FALSE), "")</f>
        <v/>
      </c>
      <c r="AA3" s="6">
        <f t="shared" ref="AA3:AA66" si="0">IFERROR(AVERAGE(C3:Z3),"")</f>
        <v>0.20667509678023782</v>
      </c>
    </row>
    <row r="4" spans="1:27" x14ac:dyDescent="0.4">
      <c r="A4" s="1" t="s">
        <v>4</v>
      </c>
      <c r="B4" s="2" t="s">
        <v>126</v>
      </c>
      <c r="C4" s="3" t="str">
        <f>IFERROR(VLOOKUP($A4,Provisions!$A$2:$Z$105,MATCH(Ratio!C$1,Provisions!$A$1:$Z$1,0),FALSE)  /   VLOOKUP($A4,Capital!$A$2:$Z$124,MATCH(Ratio!C$1,Capital!$A$1:$Z$1,0),FALSE), "")</f>
        <v/>
      </c>
      <c r="D4" s="3" t="str">
        <f>IFERROR(VLOOKUP($A4,Provisions!$A$2:$Z$105,MATCH(Ratio!D$1,Provisions!$A$1:$Z$1,0),FALSE)  /   VLOOKUP($A4,Capital!$A$2:$Z$124,MATCH(Ratio!D$1,Capital!$A$1:$Z$1,0),FALSE), "")</f>
        <v/>
      </c>
      <c r="E4" s="3" t="str">
        <f>IFERROR(VLOOKUP($A4,Provisions!$A$2:$Z$105,MATCH(Ratio!E$1,Provisions!$A$1:$Z$1,0),FALSE)  /   VLOOKUP($A4,Capital!$A$2:$Z$124,MATCH(Ratio!E$1,Capital!$A$1:$Z$1,0),FALSE), "")</f>
        <v/>
      </c>
      <c r="F4" s="3" t="str">
        <f>IFERROR(VLOOKUP($A4,Provisions!$A$2:$Z$105,MATCH(Ratio!F$1,Provisions!$A$1:$Z$1,0),FALSE)  /   VLOOKUP($A4,Capital!$A$2:$Z$124,MATCH(Ratio!F$1,Capital!$A$1:$Z$1,0),FALSE), "")</f>
        <v/>
      </c>
      <c r="G4" s="3" t="str">
        <f>IFERROR(VLOOKUP($A4,Provisions!$A$2:$Z$105,MATCH(Ratio!G$1,Provisions!$A$1:$Z$1,0),FALSE)  /   VLOOKUP($A4,Capital!$A$2:$Z$124,MATCH(Ratio!G$1,Capital!$A$1:$Z$1,0),FALSE), "")</f>
        <v/>
      </c>
      <c r="H4" s="3" t="str">
        <f>IFERROR(VLOOKUP($A4,Provisions!$A$2:$Z$105,MATCH(Ratio!H$1,Provisions!$A$1:$Z$1,0),FALSE)  /   VLOOKUP($A4,Capital!$A$2:$Z$124,MATCH(Ratio!H$1,Capital!$A$1:$Z$1,0),FALSE), "")</f>
        <v/>
      </c>
      <c r="I4" s="3" t="str">
        <f>IFERROR(VLOOKUP($A4,Provisions!$A$2:$Z$105,MATCH(Ratio!I$1,Provisions!$A$1:$Z$1,0),FALSE)  /   VLOOKUP($A4,Capital!$A$2:$Z$124,MATCH(Ratio!I$1,Capital!$A$1:$Z$1,0),FALSE), "")</f>
        <v/>
      </c>
      <c r="J4" s="3" t="str">
        <f>IFERROR(VLOOKUP($A4,Provisions!$A$2:$Z$105,MATCH(Ratio!J$1,Provisions!$A$1:$Z$1,0),FALSE)  /   VLOOKUP($A4,Capital!$A$2:$Z$124,MATCH(Ratio!J$1,Capital!$A$1:$Z$1,0),FALSE), "")</f>
        <v/>
      </c>
      <c r="K4" s="3" t="str">
        <f>IFERROR(VLOOKUP($A4,Provisions!$A$2:$Z$105,MATCH(Ratio!K$1,Provisions!$A$1:$Z$1,0),FALSE)  /   VLOOKUP($A4,Capital!$A$2:$Z$124,MATCH(Ratio!K$1,Capital!$A$1:$Z$1,0),FALSE), "")</f>
        <v/>
      </c>
      <c r="L4" s="3" t="str">
        <f>IFERROR(VLOOKUP($A4,Provisions!$A$2:$Z$105,MATCH(Ratio!L$1,Provisions!$A$1:$Z$1,0),FALSE)  /   VLOOKUP($A4,Capital!$A$2:$Z$124,MATCH(Ratio!L$1,Capital!$A$1:$Z$1,0),FALSE), "")</f>
        <v/>
      </c>
      <c r="M4" s="3">
        <f>IFERROR(VLOOKUP($A4,Provisions!$A$2:$Z$105,MATCH(Ratio!M$1,Provisions!$A$1:$Z$1,0),FALSE)  /   VLOOKUP($A4,Capital!$A$2:$Z$124,MATCH(Ratio!M$1,Capital!$A$1:$Z$1,0),FALSE), "")</f>
        <v>0.14031587012924823</v>
      </c>
      <c r="N4" s="3">
        <f>IFERROR(VLOOKUP($A4,Provisions!$A$2:$Z$105,MATCH(Ratio!N$1,Provisions!$A$1:$Z$1,0),FALSE)  /   VLOOKUP($A4,Capital!$A$2:$Z$124,MATCH(Ratio!N$1,Capital!$A$1:$Z$1,0),FALSE), "")</f>
        <v>0.13978821474786329</v>
      </c>
      <c r="O4" s="3">
        <f>IFERROR(VLOOKUP($A4,Provisions!$A$2:$Z$105,MATCH(Ratio!O$1,Provisions!$A$1:$Z$1,0),FALSE)  /   VLOOKUP($A4,Capital!$A$2:$Z$124,MATCH(Ratio!O$1,Capital!$A$1:$Z$1,0),FALSE), "")</f>
        <v>0.17076763120060637</v>
      </c>
      <c r="P4" s="3">
        <f>IFERROR(VLOOKUP($A4,Provisions!$A$2:$Z$105,MATCH(Ratio!P$1,Provisions!$A$1:$Z$1,0),FALSE)  /   VLOOKUP($A4,Capital!$A$2:$Z$124,MATCH(Ratio!P$1,Capital!$A$1:$Z$1,0),FALSE), "")</f>
        <v>0.10721245347796715</v>
      </c>
      <c r="Q4" s="3">
        <f>IFERROR(VLOOKUP($A4,Provisions!$A$2:$Z$105,MATCH(Ratio!Q$1,Provisions!$A$1:$Z$1,0),FALSE)  /   VLOOKUP($A4,Capital!$A$2:$Z$124,MATCH(Ratio!Q$1,Capital!$A$1:$Z$1,0),FALSE), "")</f>
        <v>0.17792015212643378</v>
      </c>
      <c r="R4" s="3">
        <f>IFERROR(VLOOKUP($A4,Provisions!$A$2:$Z$105,MATCH(Ratio!R$1,Provisions!$A$1:$Z$1,0),FALSE)  /   VLOOKUP($A4,Capital!$A$2:$Z$124,MATCH(Ratio!R$1,Capital!$A$1:$Z$1,0),FALSE), "")</f>
        <v>0.14786325822415433</v>
      </c>
      <c r="S4" s="3">
        <f>IFERROR(VLOOKUP($A4,Provisions!$A$2:$Z$105,MATCH(Ratio!S$1,Provisions!$A$1:$Z$1,0),FALSE)  /   VLOOKUP($A4,Capital!$A$2:$Z$124,MATCH(Ratio!S$1,Capital!$A$1:$Z$1,0),FALSE), "")</f>
        <v>0.10471345808563881</v>
      </c>
      <c r="T4" s="3">
        <f>IFERROR(VLOOKUP($A4,Provisions!$A$2:$Z$105,MATCH(Ratio!T$1,Provisions!$A$1:$Z$1,0),FALSE)  /   VLOOKUP($A4,Capital!$A$2:$Z$124,MATCH(Ratio!T$1,Capital!$A$1:$Z$1,0),FALSE), "")</f>
        <v>0.11265613241575019</v>
      </c>
      <c r="U4" s="3">
        <f>IFERROR(VLOOKUP($A4,Provisions!$A$2:$Z$105,MATCH(Ratio!U$1,Provisions!$A$1:$Z$1,0),FALSE)  /   VLOOKUP($A4,Capital!$A$2:$Z$124,MATCH(Ratio!U$1,Capital!$A$1:$Z$1,0),FALSE), "")</f>
        <v>0.15339149230111745</v>
      </c>
      <c r="V4" s="3">
        <f>IFERROR(VLOOKUP($A4,Provisions!$A$2:$Z$105,MATCH(Ratio!V$1,Provisions!$A$1:$Z$1,0),FALSE)  /   VLOOKUP($A4,Capital!$A$2:$Z$124,MATCH(Ratio!V$1,Capital!$A$1:$Z$1,0),FALSE), "")</f>
        <v>0.17295823655370213</v>
      </c>
      <c r="W4" s="3">
        <f>IFERROR(VLOOKUP($A4,Provisions!$A$2:$Z$105,MATCH(Ratio!W$1,Provisions!$A$1:$Z$1,0),FALSE)  /   VLOOKUP($A4,Capital!$A$2:$Z$124,MATCH(Ratio!W$1,Capital!$A$1:$Z$1,0),FALSE), "")</f>
        <v>-0.25736174136672568</v>
      </c>
      <c r="X4" s="3">
        <f>IFERROR(VLOOKUP($A4,Provisions!$A$2:$Z$105,MATCH(Ratio!X$1,Provisions!$A$1:$Z$1,0),FALSE)  /   VLOOKUP($A4,Capital!$A$2:$Z$124,MATCH(Ratio!X$1,Capital!$A$1:$Z$1,0),FALSE), "")</f>
        <v>0.19118201240796023</v>
      </c>
      <c r="Y4" s="3" t="str">
        <f>IFERROR(VLOOKUP($A4,Provisions!$A$2:$Z$105,MATCH(Ratio!Y$1,Provisions!$A$1:$Z$1,0),FALSE)  /   VLOOKUP($A4,Capital!$A$2:$Z$124,MATCH(Ratio!Y$1,Capital!$A$1:$Z$1,0),FALSE), "")</f>
        <v/>
      </c>
      <c r="Z4" s="3" t="str">
        <f>IFERROR(VLOOKUP($A4,Provisions!$A$2:$Z$105,MATCH(Ratio!Z$1,Provisions!$A$1:$Z$1,0),FALSE)  /   VLOOKUP($A4,Capital!$A$2:$Z$124,MATCH(Ratio!Z$1,Capital!$A$1:$Z$1,0),FALSE), "")</f>
        <v/>
      </c>
      <c r="AA4" s="6">
        <f t="shared" si="0"/>
        <v>0.11345059752530968</v>
      </c>
    </row>
    <row r="5" spans="1:27" x14ac:dyDescent="0.4">
      <c r="A5" s="1" t="s">
        <v>5</v>
      </c>
      <c r="B5" s="2" t="s">
        <v>126</v>
      </c>
      <c r="C5" s="3" t="str">
        <f>IFERROR(VLOOKUP($A5,Provisions!$A$2:$Z$105,MATCH(Ratio!C$1,Provisions!$A$1:$Z$1,0),FALSE)  /   VLOOKUP($A5,Capital!$A$2:$Z$124,MATCH(Ratio!C$1,Capital!$A$1:$Z$1,0),FALSE), "")</f>
        <v/>
      </c>
      <c r="D5" s="3" t="str">
        <f>IFERROR(VLOOKUP($A5,Provisions!$A$2:$Z$105,MATCH(Ratio!D$1,Provisions!$A$1:$Z$1,0),FALSE)  /   VLOOKUP($A5,Capital!$A$2:$Z$124,MATCH(Ratio!D$1,Capital!$A$1:$Z$1,0),FALSE), "")</f>
        <v/>
      </c>
      <c r="E5" s="3" t="str">
        <f>IFERROR(VLOOKUP($A5,Provisions!$A$2:$Z$105,MATCH(Ratio!E$1,Provisions!$A$1:$Z$1,0),FALSE)  /   VLOOKUP($A5,Capital!$A$2:$Z$124,MATCH(Ratio!E$1,Capital!$A$1:$Z$1,0),FALSE), "")</f>
        <v/>
      </c>
      <c r="F5" s="3" t="str">
        <f>IFERROR(VLOOKUP($A5,Provisions!$A$2:$Z$105,MATCH(Ratio!F$1,Provisions!$A$1:$Z$1,0),FALSE)  /   VLOOKUP($A5,Capital!$A$2:$Z$124,MATCH(Ratio!F$1,Capital!$A$1:$Z$1,0),FALSE), "")</f>
        <v/>
      </c>
      <c r="G5" s="3" t="str">
        <f>IFERROR(VLOOKUP($A5,Provisions!$A$2:$Z$105,MATCH(Ratio!G$1,Provisions!$A$1:$Z$1,0),FALSE)  /   VLOOKUP($A5,Capital!$A$2:$Z$124,MATCH(Ratio!G$1,Capital!$A$1:$Z$1,0),FALSE), "")</f>
        <v/>
      </c>
      <c r="H5" s="3" t="str">
        <f>IFERROR(VLOOKUP($A5,Provisions!$A$2:$Z$105,MATCH(Ratio!H$1,Provisions!$A$1:$Z$1,0),FALSE)  /   VLOOKUP($A5,Capital!$A$2:$Z$124,MATCH(Ratio!H$1,Capital!$A$1:$Z$1,0),FALSE), "")</f>
        <v/>
      </c>
      <c r="I5" s="3" t="str">
        <f>IFERROR(VLOOKUP($A5,Provisions!$A$2:$Z$105,MATCH(Ratio!I$1,Provisions!$A$1:$Z$1,0),FALSE)  /   VLOOKUP($A5,Capital!$A$2:$Z$124,MATCH(Ratio!I$1,Capital!$A$1:$Z$1,0),FALSE), "")</f>
        <v/>
      </c>
      <c r="J5" s="3" t="str">
        <f>IFERROR(VLOOKUP($A5,Provisions!$A$2:$Z$105,MATCH(Ratio!J$1,Provisions!$A$1:$Z$1,0),FALSE)  /   VLOOKUP($A5,Capital!$A$2:$Z$124,MATCH(Ratio!J$1,Capital!$A$1:$Z$1,0),FALSE), "")</f>
        <v/>
      </c>
      <c r="K5" s="3" t="str">
        <f>IFERROR(VLOOKUP($A5,Provisions!$A$2:$Z$105,MATCH(Ratio!K$1,Provisions!$A$1:$Z$1,0),FALSE)  /   VLOOKUP($A5,Capital!$A$2:$Z$124,MATCH(Ratio!K$1,Capital!$A$1:$Z$1,0),FALSE), "")</f>
        <v/>
      </c>
      <c r="L5" s="3" t="str">
        <f>IFERROR(VLOOKUP($A5,Provisions!$A$2:$Z$105,MATCH(Ratio!L$1,Provisions!$A$1:$Z$1,0),FALSE)  /   VLOOKUP($A5,Capital!$A$2:$Z$124,MATCH(Ratio!L$1,Capital!$A$1:$Z$1,0),FALSE), "")</f>
        <v/>
      </c>
      <c r="M5" s="3" t="str">
        <f>IFERROR(VLOOKUP($A5,Provisions!$A$2:$Z$105,MATCH(Ratio!M$1,Provisions!$A$1:$Z$1,0),FALSE)  /   VLOOKUP($A5,Capital!$A$2:$Z$124,MATCH(Ratio!M$1,Capital!$A$1:$Z$1,0),FALSE), "")</f>
        <v/>
      </c>
      <c r="N5" s="3" t="str">
        <f>IFERROR(VLOOKUP($A5,Provisions!$A$2:$Z$105,MATCH(Ratio!N$1,Provisions!$A$1:$Z$1,0),FALSE)  /   VLOOKUP($A5,Capital!$A$2:$Z$124,MATCH(Ratio!N$1,Capital!$A$1:$Z$1,0),FALSE), "")</f>
        <v/>
      </c>
      <c r="O5" s="3" t="str">
        <f>IFERROR(VLOOKUP($A5,Provisions!$A$2:$Z$105,MATCH(Ratio!O$1,Provisions!$A$1:$Z$1,0),FALSE)  /   VLOOKUP($A5,Capital!$A$2:$Z$124,MATCH(Ratio!O$1,Capital!$A$1:$Z$1,0),FALSE), "")</f>
        <v/>
      </c>
      <c r="P5" s="3" t="str">
        <f>IFERROR(VLOOKUP($A5,Provisions!$A$2:$Z$105,MATCH(Ratio!P$1,Provisions!$A$1:$Z$1,0),FALSE)  /   VLOOKUP($A5,Capital!$A$2:$Z$124,MATCH(Ratio!P$1,Capital!$A$1:$Z$1,0),FALSE), "")</f>
        <v/>
      </c>
      <c r="Q5" s="3" t="str">
        <f>IFERROR(VLOOKUP($A5,Provisions!$A$2:$Z$105,MATCH(Ratio!Q$1,Provisions!$A$1:$Z$1,0),FALSE)  /   VLOOKUP($A5,Capital!$A$2:$Z$124,MATCH(Ratio!Q$1,Capital!$A$1:$Z$1,0),FALSE), "")</f>
        <v/>
      </c>
      <c r="R5" s="3" t="str">
        <f>IFERROR(VLOOKUP($A5,Provisions!$A$2:$Z$105,MATCH(Ratio!R$1,Provisions!$A$1:$Z$1,0),FALSE)  /   VLOOKUP($A5,Capital!$A$2:$Z$124,MATCH(Ratio!R$1,Capital!$A$1:$Z$1,0),FALSE), "")</f>
        <v/>
      </c>
      <c r="S5" s="3" t="str">
        <f>IFERROR(VLOOKUP($A5,Provisions!$A$2:$Z$105,MATCH(Ratio!S$1,Provisions!$A$1:$Z$1,0),FALSE)  /   VLOOKUP($A5,Capital!$A$2:$Z$124,MATCH(Ratio!S$1,Capital!$A$1:$Z$1,0),FALSE), "")</f>
        <v/>
      </c>
      <c r="T5" s="3" t="str">
        <f>IFERROR(VLOOKUP($A5,Provisions!$A$2:$Z$105,MATCH(Ratio!T$1,Provisions!$A$1:$Z$1,0),FALSE)  /   VLOOKUP($A5,Capital!$A$2:$Z$124,MATCH(Ratio!T$1,Capital!$A$1:$Z$1,0),FALSE), "")</f>
        <v/>
      </c>
      <c r="U5" s="3" t="str">
        <f>IFERROR(VLOOKUP($A5,Provisions!$A$2:$Z$105,MATCH(Ratio!U$1,Provisions!$A$1:$Z$1,0),FALSE)  /   VLOOKUP($A5,Capital!$A$2:$Z$124,MATCH(Ratio!U$1,Capital!$A$1:$Z$1,0),FALSE), "")</f>
        <v/>
      </c>
      <c r="V5" s="3" t="str">
        <f>IFERROR(VLOOKUP($A5,Provisions!$A$2:$Z$105,MATCH(Ratio!V$1,Provisions!$A$1:$Z$1,0),FALSE)  /   VLOOKUP($A5,Capital!$A$2:$Z$124,MATCH(Ratio!V$1,Capital!$A$1:$Z$1,0),FALSE), "")</f>
        <v/>
      </c>
      <c r="W5" s="3" t="str">
        <f>IFERROR(VLOOKUP($A5,Provisions!$A$2:$Z$105,MATCH(Ratio!W$1,Provisions!$A$1:$Z$1,0),FALSE)  /   VLOOKUP($A5,Capital!$A$2:$Z$124,MATCH(Ratio!W$1,Capital!$A$1:$Z$1,0),FALSE), "")</f>
        <v/>
      </c>
      <c r="X5" s="3" t="str">
        <f>IFERROR(VLOOKUP($A5,Provisions!$A$2:$Z$105,MATCH(Ratio!X$1,Provisions!$A$1:$Z$1,0),FALSE)  /   VLOOKUP($A5,Capital!$A$2:$Z$124,MATCH(Ratio!X$1,Capital!$A$1:$Z$1,0),FALSE), "")</f>
        <v/>
      </c>
      <c r="Y5" s="3" t="str">
        <f>IFERROR(VLOOKUP($A5,Provisions!$A$2:$Z$105,MATCH(Ratio!Y$1,Provisions!$A$1:$Z$1,0),FALSE)  /   VLOOKUP($A5,Capital!$A$2:$Z$124,MATCH(Ratio!Y$1,Capital!$A$1:$Z$1,0),FALSE), "")</f>
        <v/>
      </c>
      <c r="Z5" s="3" t="str">
        <f>IFERROR(VLOOKUP($A5,Provisions!$A$2:$Z$105,MATCH(Ratio!Z$1,Provisions!$A$1:$Z$1,0),FALSE)  /   VLOOKUP($A5,Capital!$A$2:$Z$124,MATCH(Ratio!Z$1,Capital!$A$1:$Z$1,0),FALSE), "")</f>
        <v/>
      </c>
      <c r="AA5" s="6" t="str">
        <f t="shared" si="0"/>
        <v/>
      </c>
    </row>
    <row r="6" spans="1:27" x14ac:dyDescent="0.4">
      <c r="A6" s="1" t="s">
        <v>6</v>
      </c>
      <c r="B6" s="2" t="s">
        <v>126</v>
      </c>
      <c r="C6" s="3" t="str">
        <f>IFERROR(VLOOKUP($A6,Provisions!$A$2:$Z$105,MATCH(Ratio!C$1,Provisions!$A$1:$Z$1,0),FALSE)  /   VLOOKUP($A6,Capital!$A$2:$Z$124,MATCH(Ratio!C$1,Capital!$A$1:$Z$1,0),FALSE), "")</f>
        <v/>
      </c>
      <c r="D6" s="3" t="str">
        <f>IFERROR(VLOOKUP($A6,Provisions!$A$2:$Z$105,MATCH(Ratio!D$1,Provisions!$A$1:$Z$1,0),FALSE)  /   VLOOKUP($A6,Capital!$A$2:$Z$124,MATCH(Ratio!D$1,Capital!$A$1:$Z$1,0),FALSE), "")</f>
        <v/>
      </c>
      <c r="E6" s="3" t="str">
        <f>IFERROR(VLOOKUP($A6,Provisions!$A$2:$Z$105,MATCH(Ratio!E$1,Provisions!$A$1:$Z$1,0),FALSE)  /   VLOOKUP($A6,Capital!$A$2:$Z$124,MATCH(Ratio!E$1,Capital!$A$1:$Z$1,0),FALSE), "")</f>
        <v/>
      </c>
      <c r="F6" s="3" t="str">
        <f>IFERROR(VLOOKUP($A6,Provisions!$A$2:$Z$105,MATCH(Ratio!F$1,Provisions!$A$1:$Z$1,0),FALSE)  /   VLOOKUP($A6,Capital!$A$2:$Z$124,MATCH(Ratio!F$1,Capital!$A$1:$Z$1,0),FALSE), "")</f>
        <v/>
      </c>
      <c r="G6" s="3" t="str">
        <f>IFERROR(VLOOKUP($A6,Provisions!$A$2:$Z$105,MATCH(Ratio!G$1,Provisions!$A$1:$Z$1,0),FALSE)  /   VLOOKUP($A6,Capital!$A$2:$Z$124,MATCH(Ratio!G$1,Capital!$A$1:$Z$1,0),FALSE), "")</f>
        <v/>
      </c>
      <c r="H6" s="3" t="str">
        <f>IFERROR(VLOOKUP($A6,Provisions!$A$2:$Z$105,MATCH(Ratio!H$1,Provisions!$A$1:$Z$1,0),FALSE)  /   VLOOKUP($A6,Capital!$A$2:$Z$124,MATCH(Ratio!H$1,Capital!$A$1:$Z$1,0),FALSE), "")</f>
        <v/>
      </c>
      <c r="I6" s="3" t="str">
        <f>IFERROR(VLOOKUP($A6,Provisions!$A$2:$Z$105,MATCH(Ratio!I$1,Provisions!$A$1:$Z$1,0),FALSE)  /   VLOOKUP($A6,Capital!$A$2:$Z$124,MATCH(Ratio!I$1,Capital!$A$1:$Z$1,0),FALSE), "")</f>
        <v/>
      </c>
      <c r="J6" s="3" t="str">
        <f>IFERROR(VLOOKUP($A6,Provisions!$A$2:$Z$105,MATCH(Ratio!J$1,Provisions!$A$1:$Z$1,0),FALSE)  /   VLOOKUP($A6,Capital!$A$2:$Z$124,MATCH(Ratio!J$1,Capital!$A$1:$Z$1,0),FALSE), "")</f>
        <v/>
      </c>
      <c r="K6" s="3" t="str">
        <f>IFERROR(VLOOKUP($A6,Provisions!$A$2:$Z$105,MATCH(Ratio!K$1,Provisions!$A$1:$Z$1,0),FALSE)  /   VLOOKUP($A6,Capital!$A$2:$Z$124,MATCH(Ratio!K$1,Capital!$A$1:$Z$1,0),FALSE), "")</f>
        <v/>
      </c>
      <c r="L6" s="3" t="str">
        <f>IFERROR(VLOOKUP($A6,Provisions!$A$2:$Z$105,MATCH(Ratio!L$1,Provisions!$A$1:$Z$1,0),FALSE)  /   VLOOKUP($A6,Capital!$A$2:$Z$124,MATCH(Ratio!L$1,Capital!$A$1:$Z$1,0),FALSE), "")</f>
        <v/>
      </c>
      <c r="M6" s="3" t="str">
        <f>IFERROR(VLOOKUP($A6,Provisions!$A$2:$Z$105,MATCH(Ratio!M$1,Provisions!$A$1:$Z$1,0),FALSE)  /   VLOOKUP($A6,Capital!$A$2:$Z$124,MATCH(Ratio!M$1,Capital!$A$1:$Z$1,0),FALSE), "")</f>
        <v/>
      </c>
      <c r="N6" s="3" t="str">
        <f>IFERROR(VLOOKUP($A6,Provisions!$A$2:$Z$105,MATCH(Ratio!N$1,Provisions!$A$1:$Z$1,0),FALSE)  /   VLOOKUP($A6,Capital!$A$2:$Z$124,MATCH(Ratio!N$1,Capital!$A$1:$Z$1,0),FALSE), "")</f>
        <v/>
      </c>
      <c r="O6" s="3" t="str">
        <f>IFERROR(VLOOKUP($A6,Provisions!$A$2:$Z$105,MATCH(Ratio!O$1,Provisions!$A$1:$Z$1,0),FALSE)  /   VLOOKUP($A6,Capital!$A$2:$Z$124,MATCH(Ratio!O$1,Capital!$A$1:$Z$1,0),FALSE), "")</f>
        <v/>
      </c>
      <c r="P6" s="3" t="str">
        <f>IFERROR(VLOOKUP($A6,Provisions!$A$2:$Z$105,MATCH(Ratio!P$1,Provisions!$A$1:$Z$1,0),FALSE)  /   VLOOKUP($A6,Capital!$A$2:$Z$124,MATCH(Ratio!P$1,Capital!$A$1:$Z$1,0),FALSE), "")</f>
        <v/>
      </c>
      <c r="Q6" s="3" t="str">
        <f>IFERROR(VLOOKUP($A6,Provisions!$A$2:$Z$105,MATCH(Ratio!Q$1,Provisions!$A$1:$Z$1,0),FALSE)  /   VLOOKUP($A6,Capital!$A$2:$Z$124,MATCH(Ratio!Q$1,Capital!$A$1:$Z$1,0),FALSE), "")</f>
        <v/>
      </c>
      <c r="R6" s="3" t="str">
        <f>IFERROR(VLOOKUP($A6,Provisions!$A$2:$Z$105,MATCH(Ratio!R$1,Provisions!$A$1:$Z$1,0),FALSE)  /   VLOOKUP($A6,Capital!$A$2:$Z$124,MATCH(Ratio!R$1,Capital!$A$1:$Z$1,0),FALSE), "")</f>
        <v/>
      </c>
      <c r="S6" s="3" t="str">
        <f>IFERROR(VLOOKUP($A6,Provisions!$A$2:$Z$105,MATCH(Ratio!S$1,Provisions!$A$1:$Z$1,0),FALSE)  /   VLOOKUP($A6,Capital!$A$2:$Z$124,MATCH(Ratio!S$1,Capital!$A$1:$Z$1,0),FALSE), "")</f>
        <v/>
      </c>
      <c r="T6" s="3" t="str">
        <f>IFERROR(VLOOKUP($A6,Provisions!$A$2:$Z$105,MATCH(Ratio!T$1,Provisions!$A$1:$Z$1,0),FALSE)  /   VLOOKUP($A6,Capital!$A$2:$Z$124,MATCH(Ratio!T$1,Capital!$A$1:$Z$1,0),FALSE), "")</f>
        <v/>
      </c>
      <c r="U6" s="3" t="str">
        <f>IFERROR(VLOOKUP($A6,Provisions!$A$2:$Z$105,MATCH(Ratio!U$1,Provisions!$A$1:$Z$1,0),FALSE)  /   VLOOKUP($A6,Capital!$A$2:$Z$124,MATCH(Ratio!U$1,Capital!$A$1:$Z$1,0),FALSE), "")</f>
        <v/>
      </c>
      <c r="V6" s="3" t="str">
        <f>IFERROR(VLOOKUP($A6,Provisions!$A$2:$Z$105,MATCH(Ratio!V$1,Provisions!$A$1:$Z$1,0),FALSE)  /   VLOOKUP($A6,Capital!$A$2:$Z$124,MATCH(Ratio!V$1,Capital!$A$1:$Z$1,0),FALSE), "")</f>
        <v/>
      </c>
      <c r="W6" s="3" t="str">
        <f>IFERROR(VLOOKUP($A6,Provisions!$A$2:$Z$105,MATCH(Ratio!W$1,Provisions!$A$1:$Z$1,0),FALSE)  /   VLOOKUP($A6,Capital!$A$2:$Z$124,MATCH(Ratio!W$1,Capital!$A$1:$Z$1,0),FALSE), "")</f>
        <v/>
      </c>
      <c r="X6" s="3" t="str">
        <f>IFERROR(VLOOKUP($A6,Provisions!$A$2:$Z$105,MATCH(Ratio!X$1,Provisions!$A$1:$Z$1,0),FALSE)  /   VLOOKUP($A6,Capital!$A$2:$Z$124,MATCH(Ratio!X$1,Capital!$A$1:$Z$1,0),FALSE), "")</f>
        <v/>
      </c>
      <c r="Y6" s="3" t="str">
        <f>IFERROR(VLOOKUP($A6,Provisions!$A$2:$Z$105,MATCH(Ratio!Y$1,Provisions!$A$1:$Z$1,0),FALSE)  /   VLOOKUP($A6,Capital!$A$2:$Z$124,MATCH(Ratio!Y$1,Capital!$A$1:$Z$1,0),FALSE), "")</f>
        <v/>
      </c>
      <c r="Z6" s="3" t="str">
        <f>IFERROR(VLOOKUP($A6,Provisions!$A$2:$Z$105,MATCH(Ratio!Z$1,Provisions!$A$1:$Z$1,0),FALSE)  /   VLOOKUP($A6,Capital!$A$2:$Z$124,MATCH(Ratio!Z$1,Capital!$A$1:$Z$1,0),FALSE), "")</f>
        <v/>
      </c>
      <c r="AA6" s="6" t="str">
        <f t="shared" si="0"/>
        <v/>
      </c>
    </row>
    <row r="7" spans="1:27" x14ac:dyDescent="0.4">
      <c r="A7" s="1" t="s">
        <v>7</v>
      </c>
      <c r="B7" s="2" t="s">
        <v>126</v>
      </c>
      <c r="C7" s="3" t="str">
        <f>IFERROR(VLOOKUP($A7,Provisions!$A$2:$Z$105,MATCH(Ratio!C$1,Provisions!$A$1:$Z$1,0),FALSE)  /   VLOOKUP($A7,Capital!$A$2:$Z$124,MATCH(Ratio!C$1,Capital!$A$1:$Z$1,0),FALSE), "")</f>
        <v/>
      </c>
      <c r="D7" s="3" t="str">
        <f>IFERROR(VLOOKUP($A7,Provisions!$A$2:$Z$105,MATCH(Ratio!D$1,Provisions!$A$1:$Z$1,0),FALSE)  /   VLOOKUP($A7,Capital!$A$2:$Z$124,MATCH(Ratio!D$1,Capital!$A$1:$Z$1,0),FALSE), "")</f>
        <v/>
      </c>
      <c r="E7" s="3" t="str">
        <f>IFERROR(VLOOKUP($A7,Provisions!$A$2:$Z$105,MATCH(Ratio!E$1,Provisions!$A$1:$Z$1,0),FALSE)  /   VLOOKUP($A7,Capital!$A$2:$Z$124,MATCH(Ratio!E$1,Capital!$A$1:$Z$1,0),FALSE), "")</f>
        <v/>
      </c>
      <c r="F7" s="3" t="str">
        <f>IFERROR(VLOOKUP($A7,Provisions!$A$2:$Z$105,MATCH(Ratio!F$1,Provisions!$A$1:$Z$1,0),FALSE)  /   VLOOKUP($A7,Capital!$A$2:$Z$124,MATCH(Ratio!F$1,Capital!$A$1:$Z$1,0),FALSE), "")</f>
        <v/>
      </c>
      <c r="G7" s="3" t="str">
        <f>IFERROR(VLOOKUP($A7,Provisions!$A$2:$Z$105,MATCH(Ratio!G$1,Provisions!$A$1:$Z$1,0),FALSE)  /   VLOOKUP($A7,Capital!$A$2:$Z$124,MATCH(Ratio!G$1,Capital!$A$1:$Z$1,0),FALSE), "")</f>
        <v/>
      </c>
      <c r="H7" s="3" t="str">
        <f>IFERROR(VLOOKUP($A7,Provisions!$A$2:$Z$105,MATCH(Ratio!H$1,Provisions!$A$1:$Z$1,0),FALSE)  /   VLOOKUP($A7,Capital!$A$2:$Z$124,MATCH(Ratio!H$1,Capital!$A$1:$Z$1,0),FALSE), "")</f>
        <v/>
      </c>
      <c r="I7" s="3" t="str">
        <f>IFERROR(VLOOKUP($A7,Provisions!$A$2:$Z$105,MATCH(Ratio!I$1,Provisions!$A$1:$Z$1,0),FALSE)  /   VLOOKUP($A7,Capital!$A$2:$Z$124,MATCH(Ratio!I$1,Capital!$A$1:$Z$1,0),FALSE), "")</f>
        <v/>
      </c>
      <c r="J7" s="3" t="str">
        <f>IFERROR(VLOOKUP($A7,Provisions!$A$2:$Z$105,MATCH(Ratio!J$1,Provisions!$A$1:$Z$1,0),FALSE)  /   VLOOKUP($A7,Capital!$A$2:$Z$124,MATCH(Ratio!J$1,Capital!$A$1:$Z$1,0),FALSE), "")</f>
        <v/>
      </c>
      <c r="K7" s="3" t="str">
        <f>IFERROR(VLOOKUP($A7,Provisions!$A$2:$Z$105,MATCH(Ratio!K$1,Provisions!$A$1:$Z$1,0),FALSE)  /   VLOOKUP($A7,Capital!$A$2:$Z$124,MATCH(Ratio!K$1,Capital!$A$1:$Z$1,0),FALSE), "")</f>
        <v/>
      </c>
      <c r="L7" s="3" t="str">
        <f>IFERROR(VLOOKUP($A7,Provisions!$A$2:$Z$105,MATCH(Ratio!L$1,Provisions!$A$1:$Z$1,0),FALSE)  /   VLOOKUP($A7,Capital!$A$2:$Z$124,MATCH(Ratio!L$1,Capital!$A$1:$Z$1,0),FALSE), "")</f>
        <v/>
      </c>
      <c r="M7" s="3" t="str">
        <f>IFERROR(VLOOKUP($A7,Provisions!$A$2:$Z$105,MATCH(Ratio!M$1,Provisions!$A$1:$Z$1,0),FALSE)  /   VLOOKUP($A7,Capital!$A$2:$Z$124,MATCH(Ratio!M$1,Capital!$A$1:$Z$1,0),FALSE), "")</f>
        <v/>
      </c>
      <c r="N7" s="3" t="str">
        <f>IFERROR(VLOOKUP($A7,Provisions!$A$2:$Z$105,MATCH(Ratio!N$1,Provisions!$A$1:$Z$1,0),FALSE)  /   VLOOKUP($A7,Capital!$A$2:$Z$124,MATCH(Ratio!N$1,Capital!$A$1:$Z$1,0),FALSE), "")</f>
        <v/>
      </c>
      <c r="O7" s="3" t="str">
        <f>IFERROR(VLOOKUP($A7,Provisions!$A$2:$Z$105,MATCH(Ratio!O$1,Provisions!$A$1:$Z$1,0),FALSE)  /   VLOOKUP($A7,Capital!$A$2:$Z$124,MATCH(Ratio!O$1,Capital!$A$1:$Z$1,0),FALSE), "")</f>
        <v/>
      </c>
      <c r="P7" s="3" t="str">
        <f>IFERROR(VLOOKUP($A7,Provisions!$A$2:$Z$105,MATCH(Ratio!P$1,Provisions!$A$1:$Z$1,0),FALSE)  /   VLOOKUP($A7,Capital!$A$2:$Z$124,MATCH(Ratio!P$1,Capital!$A$1:$Z$1,0),FALSE), "")</f>
        <v/>
      </c>
      <c r="Q7" s="3" t="str">
        <f>IFERROR(VLOOKUP($A7,Provisions!$A$2:$Z$105,MATCH(Ratio!Q$1,Provisions!$A$1:$Z$1,0),FALSE)  /   VLOOKUP($A7,Capital!$A$2:$Z$124,MATCH(Ratio!Q$1,Capital!$A$1:$Z$1,0),FALSE), "")</f>
        <v/>
      </c>
      <c r="R7" s="3" t="str">
        <f>IFERROR(VLOOKUP($A7,Provisions!$A$2:$Z$105,MATCH(Ratio!R$1,Provisions!$A$1:$Z$1,0),FALSE)  /   VLOOKUP($A7,Capital!$A$2:$Z$124,MATCH(Ratio!R$1,Capital!$A$1:$Z$1,0),FALSE), "")</f>
        <v/>
      </c>
      <c r="S7" s="3" t="str">
        <f>IFERROR(VLOOKUP($A7,Provisions!$A$2:$Z$105,MATCH(Ratio!S$1,Provisions!$A$1:$Z$1,0),FALSE)  /   VLOOKUP($A7,Capital!$A$2:$Z$124,MATCH(Ratio!S$1,Capital!$A$1:$Z$1,0),FALSE), "")</f>
        <v/>
      </c>
      <c r="T7" s="3" t="str">
        <f>IFERROR(VLOOKUP($A7,Provisions!$A$2:$Z$105,MATCH(Ratio!T$1,Provisions!$A$1:$Z$1,0),FALSE)  /   VLOOKUP($A7,Capital!$A$2:$Z$124,MATCH(Ratio!T$1,Capital!$A$1:$Z$1,0),FALSE), "")</f>
        <v/>
      </c>
      <c r="U7" s="3" t="str">
        <f>IFERROR(VLOOKUP($A7,Provisions!$A$2:$Z$105,MATCH(Ratio!U$1,Provisions!$A$1:$Z$1,0),FALSE)  /   VLOOKUP($A7,Capital!$A$2:$Z$124,MATCH(Ratio!U$1,Capital!$A$1:$Z$1,0),FALSE), "")</f>
        <v/>
      </c>
      <c r="V7" s="3" t="str">
        <f>IFERROR(VLOOKUP($A7,Provisions!$A$2:$Z$105,MATCH(Ratio!V$1,Provisions!$A$1:$Z$1,0),FALSE)  /   VLOOKUP($A7,Capital!$A$2:$Z$124,MATCH(Ratio!V$1,Capital!$A$1:$Z$1,0),FALSE), "")</f>
        <v/>
      </c>
      <c r="W7" s="3" t="str">
        <f>IFERROR(VLOOKUP($A7,Provisions!$A$2:$Z$105,MATCH(Ratio!W$1,Provisions!$A$1:$Z$1,0),FALSE)  /   VLOOKUP($A7,Capital!$A$2:$Z$124,MATCH(Ratio!W$1,Capital!$A$1:$Z$1,0),FALSE), "")</f>
        <v/>
      </c>
      <c r="X7" s="3" t="str">
        <f>IFERROR(VLOOKUP($A7,Provisions!$A$2:$Z$105,MATCH(Ratio!X$1,Provisions!$A$1:$Z$1,0),FALSE)  /   VLOOKUP($A7,Capital!$A$2:$Z$124,MATCH(Ratio!X$1,Capital!$A$1:$Z$1,0),FALSE), "")</f>
        <v/>
      </c>
      <c r="Y7" s="3" t="str">
        <f>IFERROR(VLOOKUP($A7,Provisions!$A$2:$Z$105,MATCH(Ratio!Y$1,Provisions!$A$1:$Z$1,0),FALSE)  /   VLOOKUP($A7,Capital!$A$2:$Z$124,MATCH(Ratio!Y$1,Capital!$A$1:$Z$1,0),FALSE), "")</f>
        <v/>
      </c>
      <c r="Z7" s="3" t="str">
        <f>IFERROR(VLOOKUP($A7,Provisions!$A$2:$Z$105,MATCH(Ratio!Z$1,Provisions!$A$1:$Z$1,0),FALSE)  /   VLOOKUP($A7,Capital!$A$2:$Z$124,MATCH(Ratio!Z$1,Capital!$A$1:$Z$1,0),FALSE), "")</f>
        <v/>
      </c>
      <c r="AA7" s="6" t="str">
        <f t="shared" si="0"/>
        <v/>
      </c>
    </row>
    <row r="8" spans="1:27" x14ac:dyDescent="0.4">
      <c r="A8" s="1" t="s">
        <v>8</v>
      </c>
      <c r="B8" s="2" t="s">
        <v>126</v>
      </c>
      <c r="C8" s="3" t="str">
        <f>IFERROR(VLOOKUP($A8,Provisions!$A$2:$Z$105,MATCH(Ratio!C$1,Provisions!$A$1:$Z$1,0),FALSE)  /   VLOOKUP($A8,Capital!$A$2:$Z$124,MATCH(Ratio!C$1,Capital!$A$1:$Z$1,0),FALSE), "")</f>
        <v/>
      </c>
      <c r="D8" s="3" t="str">
        <f>IFERROR(VLOOKUP($A8,Provisions!$A$2:$Z$105,MATCH(Ratio!D$1,Provisions!$A$1:$Z$1,0),FALSE)  /   VLOOKUP($A8,Capital!$A$2:$Z$124,MATCH(Ratio!D$1,Capital!$A$1:$Z$1,0),FALSE), "")</f>
        <v/>
      </c>
      <c r="E8" s="3" t="str">
        <f>IFERROR(VLOOKUP($A8,Provisions!$A$2:$Z$105,MATCH(Ratio!E$1,Provisions!$A$1:$Z$1,0),FALSE)  /   VLOOKUP($A8,Capital!$A$2:$Z$124,MATCH(Ratio!E$1,Capital!$A$1:$Z$1,0),FALSE), "")</f>
        <v/>
      </c>
      <c r="F8" s="3" t="str">
        <f>IFERROR(VLOOKUP($A8,Provisions!$A$2:$Z$105,MATCH(Ratio!F$1,Provisions!$A$1:$Z$1,0),FALSE)  /   VLOOKUP($A8,Capital!$A$2:$Z$124,MATCH(Ratio!F$1,Capital!$A$1:$Z$1,0),FALSE), "")</f>
        <v/>
      </c>
      <c r="G8" s="3" t="str">
        <f>IFERROR(VLOOKUP($A8,Provisions!$A$2:$Z$105,MATCH(Ratio!G$1,Provisions!$A$1:$Z$1,0),FALSE)  /   VLOOKUP($A8,Capital!$A$2:$Z$124,MATCH(Ratio!G$1,Capital!$A$1:$Z$1,0),FALSE), "")</f>
        <v/>
      </c>
      <c r="H8" s="3" t="str">
        <f>IFERROR(VLOOKUP($A8,Provisions!$A$2:$Z$105,MATCH(Ratio!H$1,Provisions!$A$1:$Z$1,0),FALSE)  /   VLOOKUP($A8,Capital!$A$2:$Z$124,MATCH(Ratio!H$1,Capital!$A$1:$Z$1,0),FALSE), "")</f>
        <v/>
      </c>
      <c r="I8" s="3" t="str">
        <f>IFERROR(VLOOKUP($A8,Provisions!$A$2:$Z$105,MATCH(Ratio!I$1,Provisions!$A$1:$Z$1,0),FALSE)  /   VLOOKUP($A8,Capital!$A$2:$Z$124,MATCH(Ratio!I$1,Capital!$A$1:$Z$1,0),FALSE), "")</f>
        <v/>
      </c>
      <c r="J8" s="3" t="str">
        <f>IFERROR(VLOOKUP($A8,Provisions!$A$2:$Z$105,MATCH(Ratio!J$1,Provisions!$A$1:$Z$1,0),FALSE)  /   VLOOKUP($A8,Capital!$A$2:$Z$124,MATCH(Ratio!J$1,Capital!$A$1:$Z$1,0),FALSE), "")</f>
        <v/>
      </c>
      <c r="K8" s="3" t="str">
        <f>IFERROR(VLOOKUP($A8,Provisions!$A$2:$Z$105,MATCH(Ratio!K$1,Provisions!$A$1:$Z$1,0),FALSE)  /   VLOOKUP($A8,Capital!$A$2:$Z$124,MATCH(Ratio!K$1,Capital!$A$1:$Z$1,0),FALSE), "")</f>
        <v/>
      </c>
      <c r="L8" s="3" t="str">
        <f>IFERROR(VLOOKUP($A8,Provisions!$A$2:$Z$105,MATCH(Ratio!L$1,Provisions!$A$1:$Z$1,0),FALSE)  /   VLOOKUP($A8,Capital!$A$2:$Z$124,MATCH(Ratio!L$1,Capital!$A$1:$Z$1,0),FALSE), "")</f>
        <v/>
      </c>
      <c r="M8" s="3" t="str">
        <f>IFERROR(VLOOKUP($A8,Provisions!$A$2:$Z$105,MATCH(Ratio!M$1,Provisions!$A$1:$Z$1,0),FALSE)  /   VLOOKUP($A8,Capital!$A$2:$Z$124,MATCH(Ratio!M$1,Capital!$A$1:$Z$1,0),FALSE), "")</f>
        <v/>
      </c>
      <c r="N8" s="3" t="str">
        <f>IFERROR(VLOOKUP($A8,Provisions!$A$2:$Z$105,MATCH(Ratio!N$1,Provisions!$A$1:$Z$1,0),FALSE)  /   VLOOKUP($A8,Capital!$A$2:$Z$124,MATCH(Ratio!N$1,Capital!$A$1:$Z$1,0),FALSE), "")</f>
        <v/>
      </c>
      <c r="O8" s="3" t="str">
        <f>IFERROR(VLOOKUP($A8,Provisions!$A$2:$Z$105,MATCH(Ratio!O$1,Provisions!$A$1:$Z$1,0),FALSE)  /   VLOOKUP($A8,Capital!$A$2:$Z$124,MATCH(Ratio!O$1,Capital!$A$1:$Z$1,0),FALSE), "")</f>
        <v/>
      </c>
      <c r="P8" s="3" t="str">
        <f>IFERROR(VLOOKUP($A8,Provisions!$A$2:$Z$105,MATCH(Ratio!P$1,Provisions!$A$1:$Z$1,0),FALSE)  /   VLOOKUP($A8,Capital!$A$2:$Z$124,MATCH(Ratio!P$1,Capital!$A$1:$Z$1,0),FALSE), "")</f>
        <v/>
      </c>
      <c r="Q8" s="3" t="str">
        <f>IFERROR(VLOOKUP($A8,Provisions!$A$2:$Z$105,MATCH(Ratio!Q$1,Provisions!$A$1:$Z$1,0),FALSE)  /   VLOOKUP($A8,Capital!$A$2:$Z$124,MATCH(Ratio!Q$1,Capital!$A$1:$Z$1,0),FALSE), "")</f>
        <v/>
      </c>
      <c r="R8" s="3" t="str">
        <f>IFERROR(VLOOKUP($A8,Provisions!$A$2:$Z$105,MATCH(Ratio!R$1,Provisions!$A$1:$Z$1,0),FALSE)  /   VLOOKUP($A8,Capital!$A$2:$Z$124,MATCH(Ratio!R$1,Capital!$A$1:$Z$1,0),FALSE), "")</f>
        <v/>
      </c>
      <c r="S8" s="3" t="str">
        <f>IFERROR(VLOOKUP($A8,Provisions!$A$2:$Z$105,MATCH(Ratio!S$1,Provisions!$A$1:$Z$1,0),FALSE)  /   VLOOKUP($A8,Capital!$A$2:$Z$124,MATCH(Ratio!S$1,Capital!$A$1:$Z$1,0),FALSE), "")</f>
        <v/>
      </c>
      <c r="T8" s="3" t="str">
        <f>IFERROR(VLOOKUP($A8,Provisions!$A$2:$Z$105,MATCH(Ratio!T$1,Provisions!$A$1:$Z$1,0),FALSE)  /   VLOOKUP($A8,Capital!$A$2:$Z$124,MATCH(Ratio!T$1,Capital!$A$1:$Z$1,0),FALSE), "")</f>
        <v/>
      </c>
      <c r="U8" s="3" t="str">
        <f>IFERROR(VLOOKUP($A8,Provisions!$A$2:$Z$105,MATCH(Ratio!U$1,Provisions!$A$1:$Z$1,0),FALSE)  /   VLOOKUP($A8,Capital!$A$2:$Z$124,MATCH(Ratio!U$1,Capital!$A$1:$Z$1,0),FALSE), "")</f>
        <v/>
      </c>
      <c r="V8" s="3" t="str">
        <f>IFERROR(VLOOKUP($A8,Provisions!$A$2:$Z$105,MATCH(Ratio!V$1,Provisions!$A$1:$Z$1,0),FALSE)  /   VLOOKUP($A8,Capital!$A$2:$Z$124,MATCH(Ratio!V$1,Capital!$A$1:$Z$1,0),FALSE), "")</f>
        <v/>
      </c>
      <c r="W8" s="3" t="str">
        <f>IFERROR(VLOOKUP($A8,Provisions!$A$2:$Z$105,MATCH(Ratio!W$1,Provisions!$A$1:$Z$1,0),FALSE)  /   VLOOKUP($A8,Capital!$A$2:$Z$124,MATCH(Ratio!W$1,Capital!$A$1:$Z$1,0),FALSE), "")</f>
        <v/>
      </c>
      <c r="X8" s="3" t="str">
        <f>IFERROR(VLOOKUP($A8,Provisions!$A$2:$Z$105,MATCH(Ratio!X$1,Provisions!$A$1:$Z$1,0),FALSE)  /   VLOOKUP($A8,Capital!$A$2:$Z$124,MATCH(Ratio!X$1,Capital!$A$1:$Z$1,0),FALSE), "")</f>
        <v/>
      </c>
      <c r="Y8" s="3" t="str">
        <f>IFERROR(VLOOKUP($A8,Provisions!$A$2:$Z$105,MATCH(Ratio!Y$1,Provisions!$A$1:$Z$1,0),FALSE)  /   VLOOKUP($A8,Capital!$A$2:$Z$124,MATCH(Ratio!Y$1,Capital!$A$1:$Z$1,0),FALSE), "")</f>
        <v/>
      </c>
      <c r="Z8" s="3" t="str">
        <f>IFERROR(VLOOKUP($A8,Provisions!$A$2:$Z$105,MATCH(Ratio!Z$1,Provisions!$A$1:$Z$1,0),FALSE)  /   VLOOKUP($A8,Capital!$A$2:$Z$124,MATCH(Ratio!Z$1,Capital!$A$1:$Z$1,0),FALSE), "")</f>
        <v/>
      </c>
      <c r="AA8" s="6" t="str">
        <f t="shared" si="0"/>
        <v/>
      </c>
    </row>
    <row r="9" spans="1:27" x14ac:dyDescent="0.4">
      <c r="A9" s="1" t="s">
        <v>9</v>
      </c>
      <c r="B9" s="2" t="s">
        <v>126</v>
      </c>
      <c r="C9" s="3" t="str">
        <f>IFERROR(VLOOKUP($A9,Provisions!$A$2:$Z$105,MATCH(Ratio!C$1,Provisions!$A$1:$Z$1,0),FALSE)  /   VLOOKUP($A9,Capital!$A$2:$Z$124,MATCH(Ratio!C$1,Capital!$A$1:$Z$1,0),FALSE), "")</f>
        <v/>
      </c>
      <c r="D9" s="3" t="str">
        <f>IFERROR(VLOOKUP($A9,Provisions!$A$2:$Z$105,MATCH(Ratio!D$1,Provisions!$A$1:$Z$1,0),FALSE)  /   VLOOKUP($A9,Capital!$A$2:$Z$124,MATCH(Ratio!D$1,Capital!$A$1:$Z$1,0),FALSE), "")</f>
        <v/>
      </c>
      <c r="E9" s="3" t="str">
        <f>IFERROR(VLOOKUP($A9,Provisions!$A$2:$Z$105,MATCH(Ratio!E$1,Provisions!$A$1:$Z$1,0),FALSE)  /   VLOOKUP($A9,Capital!$A$2:$Z$124,MATCH(Ratio!E$1,Capital!$A$1:$Z$1,0),FALSE), "")</f>
        <v/>
      </c>
      <c r="F9" s="3" t="str">
        <f>IFERROR(VLOOKUP($A9,Provisions!$A$2:$Z$105,MATCH(Ratio!F$1,Provisions!$A$1:$Z$1,0),FALSE)  /   VLOOKUP($A9,Capital!$A$2:$Z$124,MATCH(Ratio!F$1,Capital!$A$1:$Z$1,0),FALSE), "")</f>
        <v/>
      </c>
      <c r="G9" s="3" t="str">
        <f>IFERROR(VLOOKUP($A9,Provisions!$A$2:$Z$105,MATCH(Ratio!G$1,Provisions!$A$1:$Z$1,0),FALSE)  /   VLOOKUP($A9,Capital!$A$2:$Z$124,MATCH(Ratio!G$1,Capital!$A$1:$Z$1,0),FALSE), "")</f>
        <v/>
      </c>
      <c r="H9" s="3" t="str">
        <f>IFERROR(VLOOKUP($A9,Provisions!$A$2:$Z$105,MATCH(Ratio!H$1,Provisions!$A$1:$Z$1,0),FALSE)  /   VLOOKUP($A9,Capital!$A$2:$Z$124,MATCH(Ratio!H$1,Capital!$A$1:$Z$1,0),FALSE), "")</f>
        <v/>
      </c>
      <c r="I9" s="3">
        <f>IFERROR(VLOOKUP($A9,Provisions!$A$2:$Z$105,MATCH(Ratio!I$1,Provisions!$A$1:$Z$1,0),FALSE)  /   VLOOKUP($A9,Capital!$A$2:$Z$124,MATCH(Ratio!I$1,Capital!$A$1:$Z$1,0),FALSE), "")</f>
        <v>1.8774647677231325E-2</v>
      </c>
      <c r="J9" s="3">
        <f>IFERROR(VLOOKUP($A9,Provisions!$A$2:$Z$105,MATCH(Ratio!J$1,Provisions!$A$1:$Z$1,0),FALSE)  /   VLOOKUP($A9,Capital!$A$2:$Z$124,MATCH(Ratio!J$1,Capital!$A$1:$Z$1,0),FALSE), "")</f>
        <v>1.9738935034321083E-2</v>
      </c>
      <c r="K9" s="3">
        <f>IFERROR(VLOOKUP($A9,Provisions!$A$2:$Z$105,MATCH(Ratio!K$1,Provisions!$A$1:$Z$1,0),FALSE)  /   VLOOKUP($A9,Capital!$A$2:$Z$124,MATCH(Ratio!K$1,Capital!$A$1:$Z$1,0),FALSE), "")</f>
        <v>7.570182218726805E-2</v>
      </c>
      <c r="L9" s="3">
        <f>IFERROR(VLOOKUP($A9,Provisions!$A$2:$Z$105,MATCH(Ratio!L$1,Provisions!$A$1:$Z$1,0),FALSE)  /   VLOOKUP($A9,Capital!$A$2:$Z$124,MATCH(Ratio!L$1,Capital!$A$1:$Z$1,0),FALSE), "")</f>
        <v>8.7056340841871915E-2</v>
      </c>
      <c r="M9" s="3">
        <f>IFERROR(VLOOKUP($A9,Provisions!$A$2:$Z$105,MATCH(Ratio!M$1,Provisions!$A$1:$Z$1,0),FALSE)  /   VLOOKUP($A9,Capital!$A$2:$Z$124,MATCH(Ratio!M$1,Capital!$A$1:$Z$1,0),FALSE), "")</f>
        <v>5.2696858376657656E-2</v>
      </c>
      <c r="N9" s="3">
        <f>IFERROR(VLOOKUP($A9,Provisions!$A$2:$Z$105,MATCH(Ratio!N$1,Provisions!$A$1:$Z$1,0),FALSE)  /   VLOOKUP($A9,Capital!$A$2:$Z$124,MATCH(Ratio!N$1,Capital!$A$1:$Z$1,0),FALSE), "")</f>
        <v>3.7260870299510564E-2</v>
      </c>
      <c r="O9" s="3">
        <f>IFERROR(VLOOKUP($A9,Provisions!$A$2:$Z$105,MATCH(Ratio!O$1,Provisions!$A$1:$Z$1,0),FALSE)  /   VLOOKUP($A9,Capital!$A$2:$Z$124,MATCH(Ratio!O$1,Capital!$A$1:$Z$1,0),FALSE), "")</f>
        <v>4.4059585390365336E-2</v>
      </c>
      <c r="P9" s="3">
        <f>IFERROR(VLOOKUP($A9,Provisions!$A$2:$Z$105,MATCH(Ratio!P$1,Provisions!$A$1:$Z$1,0),FALSE)  /   VLOOKUP($A9,Capital!$A$2:$Z$124,MATCH(Ratio!P$1,Capital!$A$1:$Z$1,0),FALSE), "")</f>
        <v>3.0064225011625274E-2</v>
      </c>
      <c r="Q9" s="3">
        <f>IFERROR(VLOOKUP($A9,Provisions!$A$2:$Z$105,MATCH(Ratio!Q$1,Provisions!$A$1:$Z$1,0),FALSE)  /   VLOOKUP($A9,Capital!$A$2:$Z$124,MATCH(Ratio!Q$1,Capital!$A$1:$Z$1,0),FALSE), "")</f>
        <v>1.9258059659805198E-2</v>
      </c>
      <c r="R9" s="3">
        <f>IFERROR(VLOOKUP($A9,Provisions!$A$2:$Z$105,MATCH(Ratio!R$1,Provisions!$A$1:$Z$1,0),FALSE)  /   VLOOKUP($A9,Capital!$A$2:$Z$124,MATCH(Ratio!R$1,Capital!$A$1:$Z$1,0),FALSE), "")</f>
        <v>1.9521012130079198E-2</v>
      </c>
      <c r="S9" s="3">
        <f>IFERROR(VLOOKUP($A9,Provisions!$A$2:$Z$105,MATCH(Ratio!S$1,Provisions!$A$1:$Z$1,0),FALSE)  /   VLOOKUP($A9,Capital!$A$2:$Z$124,MATCH(Ratio!S$1,Capital!$A$1:$Z$1,0),FALSE), "")</f>
        <v>2.177711242587237E-2</v>
      </c>
      <c r="T9" s="3">
        <f>IFERROR(VLOOKUP($A9,Provisions!$A$2:$Z$105,MATCH(Ratio!T$1,Provisions!$A$1:$Z$1,0),FALSE)  /   VLOOKUP($A9,Capital!$A$2:$Z$124,MATCH(Ratio!T$1,Capital!$A$1:$Z$1,0),FALSE), "")</f>
        <v>1.5157126910233508E-2</v>
      </c>
      <c r="U9" s="3">
        <f>IFERROR(VLOOKUP($A9,Provisions!$A$2:$Z$105,MATCH(Ratio!U$1,Provisions!$A$1:$Z$1,0),FALSE)  /   VLOOKUP($A9,Capital!$A$2:$Z$124,MATCH(Ratio!U$1,Capital!$A$1:$Z$1,0),FALSE), "")</f>
        <v>1.2327743992727834E-2</v>
      </c>
      <c r="V9" s="3">
        <f>IFERROR(VLOOKUP($A9,Provisions!$A$2:$Z$105,MATCH(Ratio!V$1,Provisions!$A$1:$Z$1,0),FALSE)  /   VLOOKUP($A9,Capital!$A$2:$Z$124,MATCH(Ratio!V$1,Capital!$A$1:$Z$1,0),FALSE), "")</f>
        <v>1.3243570622105976E-2</v>
      </c>
      <c r="W9" s="3">
        <f>IFERROR(VLOOKUP($A9,Provisions!$A$2:$Z$105,MATCH(Ratio!W$1,Provisions!$A$1:$Z$1,0),FALSE)  /   VLOOKUP($A9,Capital!$A$2:$Z$124,MATCH(Ratio!W$1,Capital!$A$1:$Z$1,0),FALSE), "")</f>
        <v>3.2989806240719455E-2</v>
      </c>
      <c r="X9" s="3">
        <f>IFERROR(VLOOKUP($A9,Provisions!$A$2:$Z$105,MATCH(Ratio!X$1,Provisions!$A$1:$Z$1,0),FALSE)  /   VLOOKUP($A9,Capital!$A$2:$Z$124,MATCH(Ratio!X$1,Capital!$A$1:$Z$1,0),FALSE), "")</f>
        <v>-3.0177115391843276E-3</v>
      </c>
      <c r="Y9" s="3">
        <f>IFERROR(VLOOKUP($A9,Provisions!$A$2:$Z$105,MATCH(Ratio!Y$1,Provisions!$A$1:$Z$1,0),FALSE)  /   VLOOKUP($A9,Capital!$A$2:$Z$124,MATCH(Ratio!Y$1,Capital!$A$1:$Z$1,0),FALSE), "")</f>
        <v>1.7971101026819447E-3</v>
      </c>
      <c r="Z9" s="3">
        <f>IFERROR(VLOOKUP($A9,Provisions!$A$2:$Z$105,MATCH(Ratio!Z$1,Provisions!$A$1:$Z$1,0),FALSE)  /   VLOOKUP($A9,Capital!$A$2:$Z$124,MATCH(Ratio!Z$1,Capital!$A$1:$Z$1,0),FALSE), "")</f>
        <v>7.3021335036018943E-3</v>
      </c>
      <c r="AA9" s="6">
        <f t="shared" si="0"/>
        <v>2.8094958270416345E-2</v>
      </c>
    </row>
    <row r="10" spans="1:27" x14ac:dyDescent="0.4">
      <c r="A10" s="1" t="s">
        <v>10</v>
      </c>
      <c r="B10" s="2" t="s">
        <v>126</v>
      </c>
      <c r="C10" s="3" t="str">
        <f>IFERROR(VLOOKUP($A10,Provisions!$A$2:$Z$105,MATCH(Ratio!C$1,Provisions!$A$1:$Z$1,0),FALSE)  /   VLOOKUP($A10,Capital!$A$2:$Z$124,MATCH(Ratio!C$1,Capital!$A$1:$Z$1,0),FALSE), "")</f>
        <v/>
      </c>
      <c r="D10" s="3" t="str">
        <f>IFERROR(VLOOKUP($A10,Provisions!$A$2:$Z$105,MATCH(Ratio!D$1,Provisions!$A$1:$Z$1,0),FALSE)  /   VLOOKUP($A10,Capital!$A$2:$Z$124,MATCH(Ratio!D$1,Capital!$A$1:$Z$1,0),FALSE), "")</f>
        <v/>
      </c>
      <c r="E10" s="3" t="str">
        <f>IFERROR(VLOOKUP($A10,Provisions!$A$2:$Z$105,MATCH(Ratio!E$1,Provisions!$A$1:$Z$1,0),FALSE)  /   VLOOKUP($A10,Capital!$A$2:$Z$124,MATCH(Ratio!E$1,Capital!$A$1:$Z$1,0),FALSE), "")</f>
        <v/>
      </c>
      <c r="F10" s="3" t="str">
        <f>IFERROR(VLOOKUP($A10,Provisions!$A$2:$Z$105,MATCH(Ratio!F$1,Provisions!$A$1:$Z$1,0),FALSE)  /   VLOOKUP($A10,Capital!$A$2:$Z$124,MATCH(Ratio!F$1,Capital!$A$1:$Z$1,0),FALSE), "")</f>
        <v/>
      </c>
      <c r="G10" s="3" t="str">
        <f>IFERROR(VLOOKUP($A10,Provisions!$A$2:$Z$105,MATCH(Ratio!G$1,Provisions!$A$1:$Z$1,0),FALSE)  /   VLOOKUP($A10,Capital!$A$2:$Z$124,MATCH(Ratio!G$1,Capital!$A$1:$Z$1,0),FALSE), "")</f>
        <v/>
      </c>
      <c r="H10" s="3" t="str">
        <f>IFERROR(VLOOKUP($A10,Provisions!$A$2:$Z$105,MATCH(Ratio!H$1,Provisions!$A$1:$Z$1,0),FALSE)  /   VLOOKUP($A10,Capital!$A$2:$Z$124,MATCH(Ratio!H$1,Capital!$A$1:$Z$1,0),FALSE), "")</f>
        <v/>
      </c>
      <c r="I10" s="3" t="str">
        <f>IFERROR(VLOOKUP($A10,Provisions!$A$2:$Z$105,MATCH(Ratio!I$1,Provisions!$A$1:$Z$1,0),FALSE)  /   VLOOKUP($A10,Capital!$A$2:$Z$124,MATCH(Ratio!I$1,Capital!$A$1:$Z$1,0),FALSE), "")</f>
        <v/>
      </c>
      <c r="J10" s="3" t="str">
        <f>IFERROR(VLOOKUP($A10,Provisions!$A$2:$Z$105,MATCH(Ratio!J$1,Provisions!$A$1:$Z$1,0),FALSE)  /   VLOOKUP($A10,Capital!$A$2:$Z$124,MATCH(Ratio!J$1,Capital!$A$1:$Z$1,0),FALSE), "")</f>
        <v/>
      </c>
      <c r="K10" s="3" t="str">
        <f>IFERROR(VLOOKUP($A10,Provisions!$A$2:$Z$105,MATCH(Ratio!K$1,Provisions!$A$1:$Z$1,0),FALSE)  /   VLOOKUP($A10,Capital!$A$2:$Z$124,MATCH(Ratio!K$1,Capital!$A$1:$Z$1,0),FALSE), "")</f>
        <v/>
      </c>
      <c r="L10" s="3" t="str">
        <f>IFERROR(VLOOKUP($A10,Provisions!$A$2:$Z$105,MATCH(Ratio!L$1,Provisions!$A$1:$Z$1,0),FALSE)  /   VLOOKUP($A10,Capital!$A$2:$Z$124,MATCH(Ratio!L$1,Capital!$A$1:$Z$1,0),FALSE), "")</f>
        <v/>
      </c>
      <c r="M10" s="3" t="str">
        <f>IFERROR(VLOOKUP($A10,Provisions!$A$2:$Z$105,MATCH(Ratio!M$1,Provisions!$A$1:$Z$1,0),FALSE)  /   VLOOKUP($A10,Capital!$A$2:$Z$124,MATCH(Ratio!M$1,Capital!$A$1:$Z$1,0),FALSE), "")</f>
        <v/>
      </c>
      <c r="N10" s="3" t="str">
        <f>IFERROR(VLOOKUP($A10,Provisions!$A$2:$Z$105,MATCH(Ratio!N$1,Provisions!$A$1:$Z$1,0),FALSE)  /   VLOOKUP($A10,Capital!$A$2:$Z$124,MATCH(Ratio!N$1,Capital!$A$1:$Z$1,0),FALSE), "")</f>
        <v/>
      </c>
      <c r="O10" s="3" t="str">
        <f>IFERROR(VLOOKUP($A10,Provisions!$A$2:$Z$105,MATCH(Ratio!O$1,Provisions!$A$1:$Z$1,0),FALSE)  /   VLOOKUP($A10,Capital!$A$2:$Z$124,MATCH(Ratio!O$1,Capital!$A$1:$Z$1,0),FALSE), "")</f>
        <v/>
      </c>
      <c r="P10" s="3" t="str">
        <f>IFERROR(VLOOKUP($A10,Provisions!$A$2:$Z$105,MATCH(Ratio!P$1,Provisions!$A$1:$Z$1,0),FALSE)  /   VLOOKUP($A10,Capital!$A$2:$Z$124,MATCH(Ratio!P$1,Capital!$A$1:$Z$1,0),FALSE), "")</f>
        <v/>
      </c>
      <c r="Q10" s="3" t="str">
        <f>IFERROR(VLOOKUP($A10,Provisions!$A$2:$Z$105,MATCH(Ratio!Q$1,Provisions!$A$1:$Z$1,0),FALSE)  /   VLOOKUP($A10,Capital!$A$2:$Z$124,MATCH(Ratio!Q$1,Capital!$A$1:$Z$1,0),FALSE), "")</f>
        <v/>
      </c>
      <c r="R10" s="3" t="str">
        <f>IFERROR(VLOOKUP($A10,Provisions!$A$2:$Z$105,MATCH(Ratio!R$1,Provisions!$A$1:$Z$1,0),FALSE)  /   VLOOKUP($A10,Capital!$A$2:$Z$124,MATCH(Ratio!R$1,Capital!$A$1:$Z$1,0),FALSE), "")</f>
        <v/>
      </c>
      <c r="S10" s="3" t="str">
        <f>IFERROR(VLOOKUP($A10,Provisions!$A$2:$Z$105,MATCH(Ratio!S$1,Provisions!$A$1:$Z$1,0),FALSE)  /   VLOOKUP($A10,Capital!$A$2:$Z$124,MATCH(Ratio!S$1,Capital!$A$1:$Z$1,0),FALSE), "")</f>
        <v/>
      </c>
      <c r="T10" s="3" t="str">
        <f>IFERROR(VLOOKUP($A10,Provisions!$A$2:$Z$105,MATCH(Ratio!T$1,Provisions!$A$1:$Z$1,0),FALSE)  /   VLOOKUP($A10,Capital!$A$2:$Z$124,MATCH(Ratio!T$1,Capital!$A$1:$Z$1,0),FALSE), "")</f>
        <v/>
      </c>
      <c r="U10" s="3" t="str">
        <f>IFERROR(VLOOKUP($A10,Provisions!$A$2:$Z$105,MATCH(Ratio!U$1,Provisions!$A$1:$Z$1,0),FALSE)  /   VLOOKUP($A10,Capital!$A$2:$Z$124,MATCH(Ratio!U$1,Capital!$A$1:$Z$1,0),FALSE), "")</f>
        <v/>
      </c>
      <c r="V10" s="3" t="str">
        <f>IFERROR(VLOOKUP($A10,Provisions!$A$2:$Z$105,MATCH(Ratio!V$1,Provisions!$A$1:$Z$1,0),FALSE)  /   VLOOKUP($A10,Capital!$A$2:$Z$124,MATCH(Ratio!V$1,Capital!$A$1:$Z$1,0),FALSE), "")</f>
        <v/>
      </c>
      <c r="W10" s="3" t="str">
        <f>IFERROR(VLOOKUP($A10,Provisions!$A$2:$Z$105,MATCH(Ratio!W$1,Provisions!$A$1:$Z$1,0),FALSE)  /   VLOOKUP($A10,Capital!$A$2:$Z$124,MATCH(Ratio!W$1,Capital!$A$1:$Z$1,0),FALSE), "")</f>
        <v/>
      </c>
      <c r="X10" s="3" t="str">
        <f>IFERROR(VLOOKUP($A10,Provisions!$A$2:$Z$105,MATCH(Ratio!X$1,Provisions!$A$1:$Z$1,0),FALSE)  /   VLOOKUP($A10,Capital!$A$2:$Z$124,MATCH(Ratio!X$1,Capital!$A$1:$Z$1,0),FALSE), "")</f>
        <v/>
      </c>
      <c r="Y10" s="3">
        <f>IFERROR(VLOOKUP($A10,Provisions!$A$2:$Z$105,MATCH(Ratio!Y$1,Provisions!$A$1:$Z$1,0),FALSE)  /   VLOOKUP($A10,Capital!$A$2:$Z$124,MATCH(Ratio!Y$1,Capital!$A$1:$Z$1,0),FALSE), "")</f>
        <v>3.6536609267309499E-2</v>
      </c>
      <c r="Z10" s="3">
        <f>IFERROR(VLOOKUP($A10,Provisions!$A$2:$Z$105,MATCH(Ratio!Z$1,Provisions!$A$1:$Z$1,0),FALSE)  /   VLOOKUP($A10,Capital!$A$2:$Z$124,MATCH(Ratio!Z$1,Capital!$A$1:$Z$1,0),FALSE), "")</f>
        <v>5.3103162987263738E-2</v>
      </c>
      <c r="AA10" s="6">
        <f t="shared" si="0"/>
        <v>4.4819886127286615E-2</v>
      </c>
    </row>
    <row r="11" spans="1:27" x14ac:dyDescent="0.4">
      <c r="A11" s="1" t="s">
        <v>11</v>
      </c>
      <c r="B11" s="2" t="s">
        <v>126</v>
      </c>
      <c r="C11" s="3" t="str">
        <f>IFERROR(VLOOKUP($A11,Provisions!$A$2:$Z$105,MATCH(Ratio!C$1,Provisions!$A$1:$Z$1,0),FALSE)  /   VLOOKUP($A11,Capital!$A$2:$Z$124,MATCH(Ratio!C$1,Capital!$A$1:$Z$1,0),FALSE), "")</f>
        <v/>
      </c>
      <c r="D11" s="3" t="str">
        <f>IFERROR(VLOOKUP($A11,Provisions!$A$2:$Z$105,MATCH(Ratio!D$1,Provisions!$A$1:$Z$1,0),FALSE)  /   VLOOKUP($A11,Capital!$A$2:$Z$124,MATCH(Ratio!D$1,Capital!$A$1:$Z$1,0),FALSE), "")</f>
        <v/>
      </c>
      <c r="E11" s="3" t="str">
        <f>IFERROR(VLOOKUP($A11,Provisions!$A$2:$Z$105,MATCH(Ratio!E$1,Provisions!$A$1:$Z$1,0),FALSE)  /   VLOOKUP($A11,Capital!$A$2:$Z$124,MATCH(Ratio!E$1,Capital!$A$1:$Z$1,0),FALSE), "")</f>
        <v/>
      </c>
      <c r="F11" s="3" t="str">
        <f>IFERROR(VLOOKUP($A11,Provisions!$A$2:$Z$105,MATCH(Ratio!F$1,Provisions!$A$1:$Z$1,0),FALSE)  /   VLOOKUP($A11,Capital!$A$2:$Z$124,MATCH(Ratio!F$1,Capital!$A$1:$Z$1,0),FALSE), "")</f>
        <v/>
      </c>
      <c r="G11" s="3" t="str">
        <f>IFERROR(VLOOKUP($A11,Provisions!$A$2:$Z$105,MATCH(Ratio!G$1,Provisions!$A$1:$Z$1,0),FALSE)  /   VLOOKUP($A11,Capital!$A$2:$Z$124,MATCH(Ratio!G$1,Capital!$A$1:$Z$1,0),FALSE), "")</f>
        <v/>
      </c>
      <c r="H11" s="3" t="str">
        <f>IFERROR(VLOOKUP($A11,Provisions!$A$2:$Z$105,MATCH(Ratio!H$1,Provisions!$A$1:$Z$1,0),FALSE)  /   VLOOKUP($A11,Capital!$A$2:$Z$124,MATCH(Ratio!H$1,Capital!$A$1:$Z$1,0),FALSE), "")</f>
        <v/>
      </c>
      <c r="I11" s="3" t="str">
        <f>IFERROR(VLOOKUP($A11,Provisions!$A$2:$Z$105,MATCH(Ratio!I$1,Provisions!$A$1:$Z$1,0),FALSE)  /   VLOOKUP($A11,Capital!$A$2:$Z$124,MATCH(Ratio!I$1,Capital!$A$1:$Z$1,0),FALSE), "")</f>
        <v/>
      </c>
      <c r="J11" s="3" t="str">
        <f>IFERROR(VLOOKUP($A11,Provisions!$A$2:$Z$105,MATCH(Ratio!J$1,Provisions!$A$1:$Z$1,0),FALSE)  /   VLOOKUP($A11,Capital!$A$2:$Z$124,MATCH(Ratio!J$1,Capital!$A$1:$Z$1,0),FALSE), "")</f>
        <v/>
      </c>
      <c r="K11" s="3" t="str">
        <f>IFERROR(VLOOKUP($A11,Provisions!$A$2:$Z$105,MATCH(Ratio!K$1,Provisions!$A$1:$Z$1,0),FALSE)  /   VLOOKUP($A11,Capital!$A$2:$Z$124,MATCH(Ratio!K$1,Capital!$A$1:$Z$1,0),FALSE), "")</f>
        <v/>
      </c>
      <c r="L11" s="3" t="str">
        <f>IFERROR(VLOOKUP($A11,Provisions!$A$2:$Z$105,MATCH(Ratio!L$1,Provisions!$A$1:$Z$1,0),FALSE)  /   VLOOKUP($A11,Capital!$A$2:$Z$124,MATCH(Ratio!L$1,Capital!$A$1:$Z$1,0),FALSE), "")</f>
        <v/>
      </c>
      <c r="M11" s="3" t="str">
        <f>IFERROR(VLOOKUP($A11,Provisions!$A$2:$Z$105,MATCH(Ratio!M$1,Provisions!$A$1:$Z$1,0),FALSE)  /   VLOOKUP($A11,Capital!$A$2:$Z$124,MATCH(Ratio!M$1,Capital!$A$1:$Z$1,0),FALSE), "")</f>
        <v/>
      </c>
      <c r="N11" s="3">
        <f>IFERROR(VLOOKUP($A11,Provisions!$A$2:$Z$105,MATCH(Ratio!N$1,Provisions!$A$1:$Z$1,0),FALSE)  /   VLOOKUP($A11,Capital!$A$2:$Z$124,MATCH(Ratio!N$1,Capital!$A$1:$Z$1,0),FALSE), "")</f>
        <v>6.5587551072273376E-2</v>
      </c>
      <c r="O11" s="3">
        <f>IFERROR(VLOOKUP($A11,Provisions!$A$2:$Z$105,MATCH(Ratio!O$1,Provisions!$A$1:$Z$1,0),FALSE)  /   VLOOKUP($A11,Capital!$A$2:$Z$124,MATCH(Ratio!O$1,Capital!$A$1:$Z$1,0),FALSE), "")</f>
        <v>0.17579110062637274</v>
      </c>
      <c r="P11" s="3">
        <f>IFERROR(VLOOKUP($A11,Provisions!$A$2:$Z$105,MATCH(Ratio!P$1,Provisions!$A$1:$Z$1,0),FALSE)  /   VLOOKUP($A11,Capital!$A$2:$Z$124,MATCH(Ratio!P$1,Capital!$A$1:$Z$1,0),FALSE), "")</f>
        <v>7.5424795983449713E-2</v>
      </c>
      <c r="Q11" s="3">
        <f>IFERROR(VLOOKUP($A11,Provisions!$A$2:$Z$105,MATCH(Ratio!Q$1,Provisions!$A$1:$Z$1,0),FALSE)  /   VLOOKUP($A11,Capital!$A$2:$Z$124,MATCH(Ratio!Q$1,Capital!$A$1:$Z$1,0),FALSE), "")</f>
        <v>0.12238023755299894</v>
      </c>
      <c r="R11" s="3">
        <f>IFERROR(VLOOKUP($A11,Provisions!$A$2:$Z$105,MATCH(Ratio!R$1,Provisions!$A$1:$Z$1,0),FALSE)  /   VLOOKUP($A11,Capital!$A$2:$Z$124,MATCH(Ratio!R$1,Capital!$A$1:$Z$1,0),FALSE), "")</f>
        <v>0.10620226934354601</v>
      </c>
      <c r="S11" s="3">
        <f>IFERROR(VLOOKUP($A11,Provisions!$A$2:$Z$105,MATCH(Ratio!S$1,Provisions!$A$1:$Z$1,0),FALSE)  /   VLOOKUP($A11,Capital!$A$2:$Z$124,MATCH(Ratio!S$1,Capital!$A$1:$Z$1,0),FALSE), "")</f>
        <v>8.4073212681381917E-2</v>
      </c>
      <c r="T11" s="3">
        <f>IFERROR(VLOOKUP($A11,Provisions!$A$2:$Z$105,MATCH(Ratio!T$1,Provisions!$A$1:$Z$1,0),FALSE)  /   VLOOKUP($A11,Capital!$A$2:$Z$124,MATCH(Ratio!T$1,Capital!$A$1:$Z$1,0),FALSE), "")</f>
        <v>7.8578582924111573E-2</v>
      </c>
      <c r="U11" s="3">
        <f>IFERROR(VLOOKUP($A11,Provisions!$A$2:$Z$105,MATCH(Ratio!U$1,Provisions!$A$1:$Z$1,0),FALSE)  /   VLOOKUP($A11,Capital!$A$2:$Z$124,MATCH(Ratio!U$1,Capital!$A$1:$Z$1,0),FALSE), "")</f>
        <v>0.14254068448123761</v>
      </c>
      <c r="V11" s="3">
        <f>IFERROR(VLOOKUP($A11,Provisions!$A$2:$Z$105,MATCH(Ratio!V$1,Provisions!$A$1:$Z$1,0),FALSE)  /   VLOOKUP($A11,Capital!$A$2:$Z$124,MATCH(Ratio!V$1,Capital!$A$1:$Z$1,0),FALSE), "")</f>
        <v>9.4734837552778922E-2</v>
      </c>
      <c r="W11" s="3">
        <f>IFERROR(VLOOKUP($A11,Provisions!$A$2:$Z$105,MATCH(Ratio!W$1,Provisions!$A$1:$Z$1,0),FALSE)  /   VLOOKUP($A11,Capital!$A$2:$Z$124,MATCH(Ratio!W$1,Capital!$A$1:$Z$1,0),FALSE), "")</f>
        <v>9.5591316699619192E-2</v>
      </c>
      <c r="X11" s="3">
        <f>IFERROR(VLOOKUP($A11,Provisions!$A$2:$Z$105,MATCH(Ratio!X$1,Provisions!$A$1:$Z$1,0),FALSE)  /   VLOOKUP($A11,Capital!$A$2:$Z$124,MATCH(Ratio!X$1,Capital!$A$1:$Z$1,0),FALSE), "")</f>
        <v>0.11153004513645116</v>
      </c>
      <c r="Y11" s="3">
        <f>IFERROR(VLOOKUP($A11,Provisions!$A$2:$Z$105,MATCH(Ratio!Y$1,Provisions!$A$1:$Z$1,0),FALSE)  /   VLOOKUP($A11,Capital!$A$2:$Z$124,MATCH(Ratio!Y$1,Capital!$A$1:$Z$1,0),FALSE), "")</f>
        <v>5.3984889267810705E-2</v>
      </c>
      <c r="Z11" s="3">
        <f>IFERROR(VLOOKUP($A11,Provisions!$A$2:$Z$105,MATCH(Ratio!Z$1,Provisions!$A$1:$Z$1,0),FALSE)  /   VLOOKUP($A11,Capital!$A$2:$Z$124,MATCH(Ratio!Z$1,Capital!$A$1:$Z$1,0),FALSE), "")</f>
        <v>6.3130734011961093E-2</v>
      </c>
      <c r="AA11" s="6">
        <f t="shared" si="0"/>
        <v>9.7657712102614841E-2</v>
      </c>
    </row>
    <row r="12" spans="1:27" x14ac:dyDescent="0.4">
      <c r="A12" s="1" t="s">
        <v>12</v>
      </c>
      <c r="B12" s="2" t="s">
        <v>126</v>
      </c>
      <c r="C12" s="3" t="str">
        <f>IFERROR(VLOOKUP($A12,Provisions!$A$2:$Z$105,MATCH(Ratio!C$1,Provisions!$A$1:$Z$1,0),FALSE)  /   VLOOKUP($A12,Capital!$A$2:$Z$124,MATCH(Ratio!C$1,Capital!$A$1:$Z$1,0),FALSE), "")</f>
        <v/>
      </c>
      <c r="D12" s="3" t="str">
        <f>IFERROR(VLOOKUP($A12,Provisions!$A$2:$Z$105,MATCH(Ratio!D$1,Provisions!$A$1:$Z$1,0),FALSE)  /   VLOOKUP($A12,Capital!$A$2:$Z$124,MATCH(Ratio!D$1,Capital!$A$1:$Z$1,0),FALSE), "")</f>
        <v/>
      </c>
      <c r="E12" s="3" t="str">
        <f>IFERROR(VLOOKUP($A12,Provisions!$A$2:$Z$105,MATCH(Ratio!E$1,Provisions!$A$1:$Z$1,0),FALSE)  /   VLOOKUP($A12,Capital!$A$2:$Z$124,MATCH(Ratio!E$1,Capital!$A$1:$Z$1,0),FALSE), "")</f>
        <v/>
      </c>
      <c r="F12" s="3" t="str">
        <f>IFERROR(VLOOKUP($A12,Provisions!$A$2:$Z$105,MATCH(Ratio!F$1,Provisions!$A$1:$Z$1,0),FALSE)  /   VLOOKUP($A12,Capital!$A$2:$Z$124,MATCH(Ratio!F$1,Capital!$A$1:$Z$1,0),FALSE), "")</f>
        <v/>
      </c>
      <c r="G12" s="3" t="str">
        <f>IFERROR(VLOOKUP($A12,Provisions!$A$2:$Z$105,MATCH(Ratio!G$1,Provisions!$A$1:$Z$1,0),FALSE)  /   VLOOKUP($A12,Capital!$A$2:$Z$124,MATCH(Ratio!G$1,Capital!$A$1:$Z$1,0),FALSE), "")</f>
        <v/>
      </c>
      <c r="H12" s="3" t="str">
        <f>IFERROR(VLOOKUP($A12,Provisions!$A$2:$Z$105,MATCH(Ratio!H$1,Provisions!$A$1:$Z$1,0),FALSE)  /   VLOOKUP($A12,Capital!$A$2:$Z$124,MATCH(Ratio!H$1,Capital!$A$1:$Z$1,0),FALSE), "")</f>
        <v/>
      </c>
      <c r="I12" s="3" t="str">
        <f>IFERROR(VLOOKUP($A12,Provisions!$A$2:$Z$105,MATCH(Ratio!I$1,Provisions!$A$1:$Z$1,0),FALSE)  /   VLOOKUP($A12,Capital!$A$2:$Z$124,MATCH(Ratio!I$1,Capital!$A$1:$Z$1,0),FALSE), "")</f>
        <v/>
      </c>
      <c r="J12" s="3" t="str">
        <f>IFERROR(VLOOKUP($A12,Provisions!$A$2:$Z$105,MATCH(Ratio!J$1,Provisions!$A$1:$Z$1,0),FALSE)  /   VLOOKUP($A12,Capital!$A$2:$Z$124,MATCH(Ratio!J$1,Capital!$A$1:$Z$1,0),FALSE), "")</f>
        <v/>
      </c>
      <c r="K12" s="3" t="str">
        <f>IFERROR(VLOOKUP($A12,Provisions!$A$2:$Z$105,MATCH(Ratio!K$1,Provisions!$A$1:$Z$1,0),FALSE)  /   VLOOKUP($A12,Capital!$A$2:$Z$124,MATCH(Ratio!K$1,Capital!$A$1:$Z$1,0),FALSE), "")</f>
        <v/>
      </c>
      <c r="L12" s="3" t="str">
        <f>IFERROR(VLOOKUP($A12,Provisions!$A$2:$Z$105,MATCH(Ratio!L$1,Provisions!$A$1:$Z$1,0),FALSE)  /   VLOOKUP($A12,Capital!$A$2:$Z$124,MATCH(Ratio!L$1,Capital!$A$1:$Z$1,0),FALSE), "")</f>
        <v/>
      </c>
      <c r="M12" s="3" t="str">
        <f>IFERROR(VLOOKUP($A12,Provisions!$A$2:$Z$105,MATCH(Ratio!M$1,Provisions!$A$1:$Z$1,0),FALSE)  /   VLOOKUP($A12,Capital!$A$2:$Z$124,MATCH(Ratio!M$1,Capital!$A$1:$Z$1,0),FALSE), "")</f>
        <v/>
      </c>
      <c r="N12" s="3" t="str">
        <f>IFERROR(VLOOKUP($A12,Provisions!$A$2:$Z$105,MATCH(Ratio!N$1,Provisions!$A$1:$Z$1,0),FALSE)  /   VLOOKUP($A12,Capital!$A$2:$Z$124,MATCH(Ratio!N$1,Capital!$A$1:$Z$1,0),FALSE), "")</f>
        <v/>
      </c>
      <c r="O12" s="3" t="str">
        <f>IFERROR(VLOOKUP($A12,Provisions!$A$2:$Z$105,MATCH(Ratio!O$1,Provisions!$A$1:$Z$1,0),FALSE)  /   VLOOKUP($A12,Capital!$A$2:$Z$124,MATCH(Ratio!O$1,Capital!$A$1:$Z$1,0),FALSE), "")</f>
        <v/>
      </c>
      <c r="P12" s="3" t="str">
        <f>IFERROR(VLOOKUP($A12,Provisions!$A$2:$Z$105,MATCH(Ratio!P$1,Provisions!$A$1:$Z$1,0),FALSE)  /   VLOOKUP($A12,Capital!$A$2:$Z$124,MATCH(Ratio!P$1,Capital!$A$1:$Z$1,0),FALSE), "")</f>
        <v/>
      </c>
      <c r="Q12" s="3" t="str">
        <f>IFERROR(VLOOKUP($A12,Provisions!$A$2:$Z$105,MATCH(Ratio!Q$1,Provisions!$A$1:$Z$1,0),FALSE)  /   VLOOKUP($A12,Capital!$A$2:$Z$124,MATCH(Ratio!Q$1,Capital!$A$1:$Z$1,0),FALSE), "")</f>
        <v/>
      </c>
      <c r="R12" s="3" t="str">
        <f>IFERROR(VLOOKUP($A12,Provisions!$A$2:$Z$105,MATCH(Ratio!R$1,Provisions!$A$1:$Z$1,0),FALSE)  /   VLOOKUP($A12,Capital!$A$2:$Z$124,MATCH(Ratio!R$1,Capital!$A$1:$Z$1,0),FALSE), "")</f>
        <v/>
      </c>
      <c r="S12" s="3">
        <f>IFERROR(VLOOKUP($A12,Provisions!$A$2:$Z$105,MATCH(Ratio!S$1,Provisions!$A$1:$Z$1,0),FALSE)  /   VLOOKUP($A12,Capital!$A$2:$Z$124,MATCH(Ratio!S$1,Capital!$A$1:$Z$1,0),FALSE), "")</f>
        <v>2.0280674073395143E-2</v>
      </c>
      <c r="T12" s="3">
        <f>IFERROR(VLOOKUP($A12,Provisions!$A$2:$Z$105,MATCH(Ratio!T$1,Provisions!$A$1:$Z$1,0),FALSE)  /   VLOOKUP($A12,Capital!$A$2:$Z$124,MATCH(Ratio!T$1,Capital!$A$1:$Z$1,0),FALSE), "")</f>
        <v>1.5355726223223135E-2</v>
      </c>
      <c r="U12" s="3">
        <f>IFERROR(VLOOKUP($A12,Provisions!$A$2:$Z$105,MATCH(Ratio!U$1,Provisions!$A$1:$Z$1,0),FALSE)  /   VLOOKUP($A12,Capital!$A$2:$Z$124,MATCH(Ratio!U$1,Capital!$A$1:$Z$1,0),FALSE), "")</f>
        <v>0.33245179941550862</v>
      </c>
      <c r="V12" s="3">
        <f>IFERROR(VLOOKUP($A12,Provisions!$A$2:$Z$105,MATCH(Ratio!V$1,Provisions!$A$1:$Z$1,0),FALSE)  /   VLOOKUP($A12,Capital!$A$2:$Z$124,MATCH(Ratio!V$1,Capital!$A$1:$Z$1,0),FALSE), "")</f>
        <v>5.0381788480555424E-3</v>
      </c>
      <c r="W12" s="3">
        <f>IFERROR(VLOOKUP($A12,Provisions!$A$2:$Z$105,MATCH(Ratio!W$1,Provisions!$A$1:$Z$1,0),FALSE)  /   VLOOKUP($A12,Capital!$A$2:$Z$124,MATCH(Ratio!W$1,Capital!$A$1:$Z$1,0),FALSE), "")</f>
        <v>6.8169298661627117E-2</v>
      </c>
      <c r="X12" s="3">
        <f>IFERROR(VLOOKUP($A12,Provisions!$A$2:$Z$105,MATCH(Ratio!X$1,Provisions!$A$1:$Z$1,0),FALSE)  /   VLOOKUP($A12,Capital!$A$2:$Z$124,MATCH(Ratio!X$1,Capital!$A$1:$Z$1,0),FALSE), "")</f>
        <v>8.0693403900793277E-3</v>
      </c>
      <c r="Y12" s="3">
        <f>IFERROR(VLOOKUP($A12,Provisions!$A$2:$Z$105,MATCH(Ratio!Y$1,Provisions!$A$1:$Z$1,0),FALSE)  /   VLOOKUP($A12,Capital!$A$2:$Z$124,MATCH(Ratio!Y$1,Capital!$A$1:$Z$1,0),FALSE), "")</f>
        <v>-3.0297925960171175E-2</v>
      </c>
      <c r="Z12" s="3" t="str">
        <f>IFERROR(VLOOKUP($A12,Provisions!$A$2:$Z$105,MATCH(Ratio!Z$1,Provisions!$A$1:$Z$1,0),FALSE)  /   VLOOKUP($A12,Capital!$A$2:$Z$124,MATCH(Ratio!Z$1,Capital!$A$1:$Z$1,0),FALSE), "")</f>
        <v/>
      </c>
      <c r="AA12" s="6">
        <f t="shared" si="0"/>
        <v>5.986672737881682E-2</v>
      </c>
    </row>
    <row r="13" spans="1:27" x14ac:dyDescent="0.4">
      <c r="A13" s="1" t="s">
        <v>13</v>
      </c>
      <c r="B13" s="2" t="s">
        <v>126</v>
      </c>
      <c r="C13" s="3" t="str">
        <f>IFERROR(VLOOKUP($A13,Provisions!$A$2:$Z$105,MATCH(Ratio!C$1,Provisions!$A$1:$Z$1,0),FALSE)  /   VLOOKUP($A13,Capital!$A$2:$Z$124,MATCH(Ratio!C$1,Capital!$A$1:$Z$1,0),FALSE), "")</f>
        <v/>
      </c>
      <c r="D13" s="3" t="str">
        <f>IFERROR(VLOOKUP($A13,Provisions!$A$2:$Z$105,MATCH(Ratio!D$1,Provisions!$A$1:$Z$1,0),FALSE)  /   VLOOKUP($A13,Capital!$A$2:$Z$124,MATCH(Ratio!D$1,Capital!$A$1:$Z$1,0),FALSE), "")</f>
        <v/>
      </c>
      <c r="E13" s="3" t="str">
        <f>IFERROR(VLOOKUP($A13,Provisions!$A$2:$Z$105,MATCH(Ratio!E$1,Provisions!$A$1:$Z$1,0),FALSE)  /   VLOOKUP($A13,Capital!$A$2:$Z$124,MATCH(Ratio!E$1,Capital!$A$1:$Z$1,0),FALSE), "")</f>
        <v/>
      </c>
      <c r="F13" s="3" t="str">
        <f>IFERROR(VLOOKUP($A13,Provisions!$A$2:$Z$105,MATCH(Ratio!F$1,Provisions!$A$1:$Z$1,0),FALSE)  /   VLOOKUP($A13,Capital!$A$2:$Z$124,MATCH(Ratio!F$1,Capital!$A$1:$Z$1,0),FALSE), "")</f>
        <v/>
      </c>
      <c r="G13" s="3" t="str">
        <f>IFERROR(VLOOKUP($A13,Provisions!$A$2:$Z$105,MATCH(Ratio!G$1,Provisions!$A$1:$Z$1,0),FALSE)  /   VLOOKUP($A13,Capital!$A$2:$Z$124,MATCH(Ratio!G$1,Capital!$A$1:$Z$1,0),FALSE), "")</f>
        <v/>
      </c>
      <c r="H13" s="3" t="str">
        <f>IFERROR(VLOOKUP($A13,Provisions!$A$2:$Z$105,MATCH(Ratio!H$1,Provisions!$A$1:$Z$1,0),FALSE)  /   VLOOKUP($A13,Capital!$A$2:$Z$124,MATCH(Ratio!H$1,Capital!$A$1:$Z$1,0),FALSE), "")</f>
        <v/>
      </c>
      <c r="I13" s="3" t="str">
        <f>IFERROR(VLOOKUP($A13,Provisions!$A$2:$Z$105,MATCH(Ratio!I$1,Provisions!$A$1:$Z$1,0),FALSE)  /   VLOOKUP($A13,Capital!$A$2:$Z$124,MATCH(Ratio!I$1,Capital!$A$1:$Z$1,0),FALSE), "")</f>
        <v/>
      </c>
      <c r="J13" s="3" t="str">
        <f>IFERROR(VLOOKUP($A13,Provisions!$A$2:$Z$105,MATCH(Ratio!J$1,Provisions!$A$1:$Z$1,0),FALSE)  /   VLOOKUP($A13,Capital!$A$2:$Z$124,MATCH(Ratio!J$1,Capital!$A$1:$Z$1,0),FALSE), "")</f>
        <v/>
      </c>
      <c r="K13" s="3" t="str">
        <f>IFERROR(VLOOKUP($A13,Provisions!$A$2:$Z$105,MATCH(Ratio!K$1,Provisions!$A$1:$Z$1,0),FALSE)  /   VLOOKUP($A13,Capital!$A$2:$Z$124,MATCH(Ratio!K$1,Capital!$A$1:$Z$1,0),FALSE), "")</f>
        <v/>
      </c>
      <c r="L13" s="3" t="str">
        <f>IFERROR(VLOOKUP($A13,Provisions!$A$2:$Z$105,MATCH(Ratio!L$1,Provisions!$A$1:$Z$1,0),FALSE)  /   VLOOKUP($A13,Capital!$A$2:$Z$124,MATCH(Ratio!L$1,Capital!$A$1:$Z$1,0),FALSE), "")</f>
        <v/>
      </c>
      <c r="M13" s="3" t="str">
        <f>IFERROR(VLOOKUP($A13,Provisions!$A$2:$Z$105,MATCH(Ratio!M$1,Provisions!$A$1:$Z$1,0),FALSE)  /   VLOOKUP($A13,Capital!$A$2:$Z$124,MATCH(Ratio!M$1,Capital!$A$1:$Z$1,0),FALSE), "")</f>
        <v/>
      </c>
      <c r="N13" s="3" t="str">
        <f>IFERROR(VLOOKUP($A13,Provisions!$A$2:$Z$105,MATCH(Ratio!N$1,Provisions!$A$1:$Z$1,0),FALSE)  /   VLOOKUP($A13,Capital!$A$2:$Z$124,MATCH(Ratio!N$1,Capital!$A$1:$Z$1,0),FALSE), "")</f>
        <v/>
      </c>
      <c r="O13" s="3" t="str">
        <f>IFERROR(VLOOKUP($A13,Provisions!$A$2:$Z$105,MATCH(Ratio!O$1,Provisions!$A$1:$Z$1,0),FALSE)  /   VLOOKUP($A13,Capital!$A$2:$Z$124,MATCH(Ratio!O$1,Capital!$A$1:$Z$1,0),FALSE), "")</f>
        <v/>
      </c>
      <c r="P13" s="3" t="str">
        <f>IFERROR(VLOOKUP($A13,Provisions!$A$2:$Z$105,MATCH(Ratio!P$1,Provisions!$A$1:$Z$1,0),FALSE)  /   VLOOKUP($A13,Capital!$A$2:$Z$124,MATCH(Ratio!P$1,Capital!$A$1:$Z$1,0),FALSE), "")</f>
        <v/>
      </c>
      <c r="Q13" s="3" t="str">
        <f>IFERROR(VLOOKUP($A13,Provisions!$A$2:$Z$105,MATCH(Ratio!Q$1,Provisions!$A$1:$Z$1,0),FALSE)  /   VLOOKUP($A13,Capital!$A$2:$Z$124,MATCH(Ratio!Q$1,Capital!$A$1:$Z$1,0),FALSE), "")</f>
        <v/>
      </c>
      <c r="R13" s="3" t="str">
        <f>IFERROR(VLOOKUP($A13,Provisions!$A$2:$Z$105,MATCH(Ratio!R$1,Provisions!$A$1:$Z$1,0),FALSE)  /   VLOOKUP($A13,Capital!$A$2:$Z$124,MATCH(Ratio!R$1,Capital!$A$1:$Z$1,0),FALSE), "")</f>
        <v/>
      </c>
      <c r="S13" s="3" t="str">
        <f>IFERROR(VLOOKUP($A13,Provisions!$A$2:$Z$105,MATCH(Ratio!S$1,Provisions!$A$1:$Z$1,0),FALSE)  /   VLOOKUP($A13,Capital!$A$2:$Z$124,MATCH(Ratio!S$1,Capital!$A$1:$Z$1,0),FALSE), "")</f>
        <v/>
      </c>
      <c r="T13" s="3" t="str">
        <f>IFERROR(VLOOKUP($A13,Provisions!$A$2:$Z$105,MATCH(Ratio!T$1,Provisions!$A$1:$Z$1,0),FALSE)  /   VLOOKUP($A13,Capital!$A$2:$Z$124,MATCH(Ratio!T$1,Capital!$A$1:$Z$1,0),FALSE), "")</f>
        <v/>
      </c>
      <c r="U13" s="3" t="str">
        <f>IFERROR(VLOOKUP($A13,Provisions!$A$2:$Z$105,MATCH(Ratio!U$1,Provisions!$A$1:$Z$1,0),FALSE)  /   VLOOKUP($A13,Capital!$A$2:$Z$124,MATCH(Ratio!U$1,Capital!$A$1:$Z$1,0),FALSE), "")</f>
        <v/>
      </c>
      <c r="V13" s="3" t="str">
        <f>IFERROR(VLOOKUP($A13,Provisions!$A$2:$Z$105,MATCH(Ratio!V$1,Provisions!$A$1:$Z$1,0),FALSE)  /   VLOOKUP($A13,Capital!$A$2:$Z$124,MATCH(Ratio!V$1,Capital!$A$1:$Z$1,0),FALSE), "")</f>
        <v/>
      </c>
      <c r="W13" s="3" t="str">
        <f>IFERROR(VLOOKUP($A13,Provisions!$A$2:$Z$105,MATCH(Ratio!W$1,Provisions!$A$1:$Z$1,0),FALSE)  /   VLOOKUP($A13,Capital!$A$2:$Z$124,MATCH(Ratio!W$1,Capital!$A$1:$Z$1,0),FALSE), "")</f>
        <v/>
      </c>
      <c r="X13" s="3" t="str">
        <f>IFERROR(VLOOKUP($A13,Provisions!$A$2:$Z$105,MATCH(Ratio!X$1,Provisions!$A$1:$Z$1,0),FALSE)  /   VLOOKUP($A13,Capital!$A$2:$Z$124,MATCH(Ratio!X$1,Capital!$A$1:$Z$1,0),FALSE), "")</f>
        <v/>
      </c>
      <c r="Y13" s="3" t="str">
        <f>IFERROR(VLOOKUP($A13,Provisions!$A$2:$Z$105,MATCH(Ratio!Y$1,Provisions!$A$1:$Z$1,0),FALSE)  /   VLOOKUP($A13,Capital!$A$2:$Z$124,MATCH(Ratio!Y$1,Capital!$A$1:$Z$1,0),FALSE), "")</f>
        <v/>
      </c>
      <c r="Z13" s="3" t="str">
        <f>IFERROR(VLOOKUP($A13,Provisions!$A$2:$Z$105,MATCH(Ratio!Z$1,Provisions!$A$1:$Z$1,0),FALSE)  /   VLOOKUP($A13,Capital!$A$2:$Z$124,MATCH(Ratio!Z$1,Capital!$A$1:$Z$1,0),FALSE), "")</f>
        <v/>
      </c>
      <c r="AA13" s="6" t="str">
        <f t="shared" si="0"/>
        <v/>
      </c>
    </row>
    <row r="14" spans="1:27" x14ac:dyDescent="0.4">
      <c r="A14" s="1" t="s">
        <v>14</v>
      </c>
      <c r="B14" s="2" t="s">
        <v>126</v>
      </c>
      <c r="C14" s="3" t="str">
        <f>IFERROR(VLOOKUP($A14,Provisions!$A$2:$Z$105,MATCH(Ratio!C$1,Provisions!$A$1:$Z$1,0),FALSE)  /   VLOOKUP($A14,Capital!$A$2:$Z$124,MATCH(Ratio!C$1,Capital!$A$1:$Z$1,0),FALSE), "")</f>
        <v/>
      </c>
      <c r="D14" s="3" t="str">
        <f>IFERROR(VLOOKUP($A14,Provisions!$A$2:$Z$105,MATCH(Ratio!D$1,Provisions!$A$1:$Z$1,0),FALSE)  /   VLOOKUP($A14,Capital!$A$2:$Z$124,MATCH(Ratio!D$1,Capital!$A$1:$Z$1,0),FALSE), "")</f>
        <v/>
      </c>
      <c r="E14" s="3" t="str">
        <f>IFERROR(VLOOKUP($A14,Provisions!$A$2:$Z$105,MATCH(Ratio!E$1,Provisions!$A$1:$Z$1,0),FALSE)  /   VLOOKUP($A14,Capital!$A$2:$Z$124,MATCH(Ratio!E$1,Capital!$A$1:$Z$1,0),FALSE), "")</f>
        <v/>
      </c>
      <c r="F14" s="3" t="str">
        <f>IFERROR(VLOOKUP($A14,Provisions!$A$2:$Z$105,MATCH(Ratio!F$1,Provisions!$A$1:$Z$1,0),FALSE)  /   VLOOKUP($A14,Capital!$A$2:$Z$124,MATCH(Ratio!F$1,Capital!$A$1:$Z$1,0),FALSE), "")</f>
        <v/>
      </c>
      <c r="G14" s="3" t="str">
        <f>IFERROR(VLOOKUP($A14,Provisions!$A$2:$Z$105,MATCH(Ratio!G$1,Provisions!$A$1:$Z$1,0),FALSE)  /   VLOOKUP($A14,Capital!$A$2:$Z$124,MATCH(Ratio!G$1,Capital!$A$1:$Z$1,0),FALSE), "")</f>
        <v/>
      </c>
      <c r="H14" s="3" t="str">
        <f>IFERROR(VLOOKUP($A14,Provisions!$A$2:$Z$105,MATCH(Ratio!H$1,Provisions!$A$1:$Z$1,0),FALSE)  /   VLOOKUP($A14,Capital!$A$2:$Z$124,MATCH(Ratio!H$1,Capital!$A$1:$Z$1,0),FALSE), "")</f>
        <v/>
      </c>
      <c r="I14" s="3" t="str">
        <f>IFERROR(VLOOKUP($A14,Provisions!$A$2:$Z$105,MATCH(Ratio!I$1,Provisions!$A$1:$Z$1,0),FALSE)  /   VLOOKUP($A14,Capital!$A$2:$Z$124,MATCH(Ratio!I$1,Capital!$A$1:$Z$1,0),FALSE), "")</f>
        <v/>
      </c>
      <c r="J14" s="3" t="str">
        <f>IFERROR(VLOOKUP($A14,Provisions!$A$2:$Z$105,MATCH(Ratio!J$1,Provisions!$A$1:$Z$1,0),FALSE)  /   VLOOKUP($A14,Capital!$A$2:$Z$124,MATCH(Ratio!J$1,Capital!$A$1:$Z$1,0),FALSE), "")</f>
        <v/>
      </c>
      <c r="K14" s="3" t="str">
        <f>IFERROR(VLOOKUP($A14,Provisions!$A$2:$Z$105,MATCH(Ratio!K$1,Provisions!$A$1:$Z$1,0),FALSE)  /   VLOOKUP($A14,Capital!$A$2:$Z$124,MATCH(Ratio!K$1,Capital!$A$1:$Z$1,0),FALSE), "")</f>
        <v/>
      </c>
      <c r="L14" s="3" t="str">
        <f>IFERROR(VLOOKUP($A14,Provisions!$A$2:$Z$105,MATCH(Ratio!L$1,Provisions!$A$1:$Z$1,0),FALSE)  /   VLOOKUP($A14,Capital!$A$2:$Z$124,MATCH(Ratio!L$1,Capital!$A$1:$Z$1,0),FALSE), "")</f>
        <v/>
      </c>
      <c r="M14" s="3" t="str">
        <f>IFERROR(VLOOKUP($A14,Provisions!$A$2:$Z$105,MATCH(Ratio!M$1,Provisions!$A$1:$Z$1,0),FALSE)  /   VLOOKUP($A14,Capital!$A$2:$Z$124,MATCH(Ratio!M$1,Capital!$A$1:$Z$1,0),FALSE), "")</f>
        <v/>
      </c>
      <c r="N14" s="3" t="str">
        <f>IFERROR(VLOOKUP($A14,Provisions!$A$2:$Z$105,MATCH(Ratio!N$1,Provisions!$A$1:$Z$1,0),FALSE)  /   VLOOKUP($A14,Capital!$A$2:$Z$124,MATCH(Ratio!N$1,Capital!$A$1:$Z$1,0),FALSE), "")</f>
        <v/>
      </c>
      <c r="O14" s="3" t="str">
        <f>IFERROR(VLOOKUP($A14,Provisions!$A$2:$Z$105,MATCH(Ratio!O$1,Provisions!$A$1:$Z$1,0),FALSE)  /   VLOOKUP($A14,Capital!$A$2:$Z$124,MATCH(Ratio!O$1,Capital!$A$1:$Z$1,0),FALSE), "")</f>
        <v/>
      </c>
      <c r="P14" s="3" t="str">
        <f>IFERROR(VLOOKUP($A14,Provisions!$A$2:$Z$105,MATCH(Ratio!P$1,Provisions!$A$1:$Z$1,0),FALSE)  /   VLOOKUP($A14,Capital!$A$2:$Z$124,MATCH(Ratio!P$1,Capital!$A$1:$Z$1,0),FALSE), "")</f>
        <v/>
      </c>
      <c r="Q14" s="3" t="str">
        <f>IFERROR(VLOOKUP($A14,Provisions!$A$2:$Z$105,MATCH(Ratio!Q$1,Provisions!$A$1:$Z$1,0),FALSE)  /   VLOOKUP($A14,Capital!$A$2:$Z$124,MATCH(Ratio!Q$1,Capital!$A$1:$Z$1,0),FALSE), "")</f>
        <v/>
      </c>
      <c r="R14" s="3" t="str">
        <f>IFERROR(VLOOKUP($A14,Provisions!$A$2:$Z$105,MATCH(Ratio!R$1,Provisions!$A$1:$Z$1,0),FALSE)  /   VLOOKUP($A14,Capital!$A$2:$Z$124,MATCH(Ratio!R$1,Capital!$A$1:$Z$1,0),FALSE), "")</f>
        <v/>
      </c>
      <c r="S14" s="3" t="str">
        <f>IFERROR(VLOOKUP($A14,Provisions!$A$2:$Z$105,MATCH(Ratio!S$1,Provisions!$A$1:$Z$1,0),FALSE)  /   VLOOKUP($A14,Capital!$A$2:$Z$124,MATCH(Ratio!S$1,Capital!$A$1:$Z$1,0),FALSE), "")</f>
        <v/>
      </c>
      <c r="T14" s="3">
        <f>IFERROR(VLOOKUP($A14,Provisions!$A$2:$Z$105,MATCH(Ratio!T$1,Provisions!$A$1:$Z$1,0),FALSE)  /   VLOOKUP($A14,Capital!$A$2:$Z$124,MATCH(Ratio!T$1,Capital!$A$1:$Z$1,0),FALSE), "")</f>
        <v>4.4705246527583113E-2</v>
      </c>
      <c r="U14" s="3">
        <f>IFERROR(VLOOKUP($A14,Provisions!$A$2:$Z$105,MATCH(Ratio!U$1,Provisions!$A$1:$Z$1,0),FALSE)  /   VLOOKUP($A14,Capital!$A$2:$Z$124,MATCH(Ratio!U$1,Capital!$A$1:$Z$1,0),FALSE), "")</f>
        <v>4.2581728652014511E-2</v>
      </c>
      <c r="V14" s="3">
        <f>IFERROR(VLOOKUP($A14,Provisions!$A$2:$Z$105,MATCH(Ratio!V$1,Provisions!$A$1:$Z$1,0),FALSE)  /   VLOOKUP($A14,Capital!$A$2:$Z$124,MATCH(Ratio!V$1,Capital!$A$1:$Z$1,0),FALSE), "")</f>
        <v>2.9764998267371317E-2</v>
      </c>
      <c r="W14" s="3">
        <f>IFERROR(VLOOKUP($A14,Provisions!$A$2:$Z$105,MATCH(Ratio!W$1,Provisions!$A$1:$Z$1,0),FALSE)  /   VLOOKUP($A14,Capital!$A$2:$Z$124,MATCH(Ratio!W$1,Capital!$A$1:$Z$1,0),FALSE), "")</f>
        <v>6.8419798035475696E-2</v>
      </c>
      <c r="X14" s="3">
        <f>IFERROR(VLOOKUP($A14,Provisions!$A$2:$Z$105,MATCH(Ratio!X$1,Provisions!$A$1:$Z$1,0),FALSE)  /   VLOOKUP($A14,Capital!$A$2:$Z$124,MATCH(Ratio!X$1,Capital!$A$1:$Z$1,0),FALSE), "")</f>
        <v>4.1621887552591087E-2</v>
      </c>
      <c r="Y14" s="3">
        <f>IFERROR(VLOOKUP($A14,Provisions!$A$2:$Z$105,MATCH(Ratio!Y$1,Provisions!$A$1:$Z$1,0),FALSE)  /   VLOOKUP($A14,Capital!$A$2:$Z$124,MATCH(Ratio!Y$1,Capital!$A$1:$Z$1,0),FALSE), "")</f>
        <v>7.2658499862337383E-2</v>
      </c>
      <c r="Z14" s="3">
        <f>IFERROR(VLOOKUP($A14,Provisions!$A$2:$Z$105,MATCH(Ratio!Z$1,Provisions!$A$1:$Z$1,0),FALSE)  /   VLOOKUP($A14,Capital!$A$2:$Z$124,MATCH(Ratio!Z$1,Capital!$A$1:$Z$1,0),FALSE), "")</f>
        <v>9.3072615766844405E-3</v>
      </c>
      <c r="AA14" s="6">
        <f t="shared" si="0"/>
        <v>4.4151345782008224E-2</v>
      </c>
    </row>
    <row r="15" spans="1:27" x14ac:dyDescent="0.4">
      <c r="A15" s="1" t="s">
        <v>15</v>
      </c>
      <c r="B15" s="2" t="s">
        <v>126</v>
      </c>
      <c r="C15" s="3" t="str">
        <f>IFERROR(VLOOKUP($A15,Provisions!$A$2:$Z$105,MATCH(Ratio!C$1,Provisions!$A$1:$Z$1,0),FALSE)  /   VLOOKUP($A15,Capital!$A$2:$Z$124,MATCH(Ratio!C$1,Capital!$A$1:$Z$1,0),FALSE), "")</f>
        <v/>
      </c>
      <c r="D15" s="3" t="str">
        <f>IFERROR(VLOOKUP($A15,Provisions!$A$2:$Z$105,MATCH(Ratio!D$1,Provisions!$A$1:$Z$1,0),FALSE)  /   VLOOKUP($A15,Capital!$A$2:$Z$124,MATCH(Ratio!D$1,Capital!$A$1:$Z$1,0),FALSE), "")</f>
        <v/>
      </c>
      <c r="E15" s="3" t="str">
        <f>IFERROR(VLOOKUP($A15,Provisions!$A$2:$Z$105,MATCH(Ratio!E$1,Provisions!$A$1:$Z$1,0),FALSE)  /   VLOOKUP($A15,Capital!$A$2:$Z$124,MATCH(Ratio!E$1,Capital!$A$1:$Z$1,0),FALSE), "")</f>
        <v/>
      </c>
      <c r="F15" s="3" t="str">
        <f>IFERROR(VLOOKUP($A15,Provisions!$A$2:$Z$105,MATCH(Ratio!F$1,Provisions!$A$1:$Z$1,0),FALSE)  /   VLOOKUP($A15,Capital!$A$2:$Z$124,MATCH(Ratio!F$1,Capital!$A$1:$Z$1,0),FALSE), "")</f>
        <v/>
      </c>
      <c r="G15" s="3" t="str">
        <f>IFERROR(VLOOKUP($A15,Provisions!$A$2:$Z$105,MATCH(Ratio!G$1,Provisions!$A$1:$Z$1,0),FALSE)  /   VLOOKUP($A15,Capital!$A$2:$Z$124,MATCH(Ratio!G$1,Capital!$A$1:$Z$1,0),FALSE), "")</f>
        <v/>
      </c>
      <c r="H15" s="3" t="str">
        <f>IFERROR(VLOOKUP($A15,Provisions!$A$2:$Z$105,MATCH(Ratio!H$1,Provisions!$A$1:$Z$1,0),FALSE)  /   VLOOKUP($A15,Capital!$A$2:$Z$124,MATCH(Ratio!H$1,Capital!$A$1:$Z$1,0),FALSE), "")</f>
        <v/>
      </c>
      <c r="I15" s="3" t="str">
        <f>IFERROR(VLOOKUP($A15,Provisions!$A$2:$Z$105,MATCH(Ratio!I$1,Provisions!$A$1:$Z$1,0),FALSE)  /   VLOOKUP($A15,Capital!$A$2:$Z$124,MATCH(Ratio!I$1,Capital!$A$1:$Z$1,0),FALSE), "")</f>
        <v/>
      </c>
      <c r="J15" s="3" t="str">
        <f>IFERROR(VLOOKUP($A15,Provisions!$A$2:$Z$105,MATCH(Ratio!J$1,Provisions!$A$1:$Z$1,0),FALSE)  /   VLOOKUP($A15,Capital!$A$2:$Z$124,MATCH(Ratio!J$1,Capital!$A$1:$Z$1,0),FALSE), "")</f>
        <v/>
      </c>
      <c r="K15" s="3" t="str">
        <f>IFERROR(VLOOKUP($A15,Provisions!$A$2:$Z$105,MATCH(Ratio!K$1,Provisions!$A$1:$Z$1,0),FALSE)  /   VLOOKUP($A15,Capital!$A$2:$Z$124,MATCH(Ratio!K$1,Capital!$A$1:$Z$1,0),FALSE), "")</f>
        <v/>
      </c>
      <c r="L15" s="3" t="str">
        <f>IFERROR(VLOOKUP($A15,Provisions!$A$2:$Z$105,MATCH(Ratio!L$1,Provisions!$A$1:$Z$1,0),FALSE)  /   VLOOKUP($A15,Capital!$A$2:$Z$124,MATCH(Ratio!L$1,Capital!$A$1:$Z$1,0),FALSE), "")</f>
        <v/>
      </c>
      <c r="M15" s="3">
        <f>IFERROR(VLOOKUP($A15,Provisions!$A$2:$Z$105,MATCH(Ratio!M$1,Provisions!$A$1:$Z$1,0),FALSE)  /   VLOOKUP($A15,Capital!$A$2:$Z$124,MATCH(Ratio!M$1,Capital!$A$1:$Z$1,0),FALSE), "")</f>
        <v>5.0693448084870897E-2</v>
      </c>
      <c r="N15" s="3">
        <f>IFERROR(VLOOKUP($A15,Provisions!$A$2:$Z$105,MATCH(Ratio!N$1,Provisions!$A$1:$Z$1,0),FALSE)  /   VLOOKUP($A15,Capital!$A$2:$Z$124,MATCH(Ratio!N$1,Capital!$A$1:$Z$1,0),FALSE), "")</f>
        <v>5.2043621618351854E-2</v>
      </c>
      <c r="O15" s="3">
        <f>IFERROR(VLOOKUP($A15,Provisions!$A$2:$Z$105,MATCH(Ratio!O$1,Provisions!$A$1:$Z$1,0),FALSE)  /   VLOOKUP($A15,Capital!$A$2:$Z$124,MATCH(Ratio!O$1,Capital!$A$1:$Z$1,0),FALSE), "")</f>
        <v>4.6588782465441327E-2</v>
      </c>
      <c r="P15" s="3">
        <f>IFERROR(VLOOKUP($A15,Provisions!$A$2:$Z$105,MATCH(Ratio!P$1,Provisions!$A$1:$Z$1,0),FALSE)  /   VLOOKUP($A15,Capital!$A$2:$Z$124,MATCH(Ratio!P$1,Capital!$A$1:$Z$1,0),FALSE), "")</f>
        <v>4.7099247822868125E-2</v>
      </c>
      <c r="Q15" s="3">
        <f>IFERROR(VLOOKUP($A15,Provisions!$A$2:$Z$105,MATCH(Ratio!Q$1,Provisions!$A$1:$Z$1,0),FALSE)  /   VLOOKUP($A15,Capital!$A$2:$Z$124,MATCH(Ratio!Q$1,Capital!$A$1:$Z$1,0),FALSE), "")</f>
        <v>1.4892984866379059E-2</v>
      </c>
      <c r="R15" s="3">
        <f>IFERROR(VLOOKUP($A15,Provisions!$A$2:$Z$105,MATCH(Ratio!R$1,Provisions!$A$1:$Z$1,0),FALSE)  /   VLOOKUP($A15,Capital!$A$2:$Z$124,MATCH(Ratio!R$1,Capital!$A$1:$Z$1,0),FALSE), "")</f>
        <v>1.7302763354204442E-2</v>
      </c>
      <c r="S15" s="3">
        <f>IFERROR(VLOOKUP($A15,Provisions!$A$2:$Z$105,MATCH(Ratio!S$1,Provisions!$A$1:$Z$1,0),FALSE)  /   VLOOKUP($A15,Capital!$A$2:$Z$124,MATCH(Ratio!S$1,Capital!$A$1:$Z$1,0),FALSE), "")</f>
        <v>6.5196734200175632E-2</v>
      </c>
      <c r="T15" s="3">
        <f>IFERROR(VLOOKUP($A15,Provisions!$A$2:$Z$105,MATCH(Ratio!T$1,Provisions!$A$1:$Z$1,0),FALSE)  /   VLOOKUP($A15,Capital!$A$2:$Z$124,MATCH(Ratio!T$1,Capital!$A$1:$Z$1,0),FALSE), "")</f>
        <v>8.2539880415250261E-2</v>
      </c>
      <c r="U15" s="3">
        <f>IFERROR(VLOOKUP($A15,Provisions!$A$2:$Z$105,MATCH(Ratio!U$1,Provisions!$A$1:$Z$1,0),FALSE)  /   VLOOKUP($A15,Capital!$A$2:$Z$124,MATCH(Ratio!U$1,Capital!$A$1:$Z$1,0),FALSE), "")</f>
        <v>1.0807841310624757E-2</v>
      </c>
      <c r="V15" s="3">
        <f>IFERROR(VLOOKUP($A15,Provisions!$A$2:$Z$105,MATCH(Ratio!V$1,Provisions!$A$1:$Z$1,0),FALSE)  /   VLOOKUP($A15,Capital!$A$2:$Z$124,MATCH(Ratio!V$1,Capital!$A$1:$Z$1,0),FALSE), "")</f>
        <v>0.1024947212055021</v>
      </c>
      <c r="W15" s="3">
        <f>IFERROR(VLOOKUP($A15,Provisions!$A$2:$Z$105,MATCH(Ratio!W$1,Provisions!$A$1:$Z$1,0),FALSE)  /   VLOOKUP($A15,Capital!$A$2:$Z$124,MATCH(Ratio!W$1,Capital!$A$1:$Z$1,0),FALSE), "")</f>
        <v>9.9778007598239113E-2</v>
      </c>
      <c r="X15" s="3">
        <f>IFERROR(VLOOKUP($A15,Provisions!$A$2:$Z$105,MATCH(Ratio!X$1,Provisions!$A$1:$Z$1,0),FALSE)  /   VLOOKUP($A15,Capital!$A$2:$Z$124,MATCH(Ratio!X$1,Capital!$A$1:$Z$1,0),FALSE), "")</f>
        <v>7.0406622812002355E-3</v>
      </c>
      <c r="Y15" s="3">
        <f>IFERROR(VLOOKUP($A15,Provisions!$A$2:$Z$105,MATCH(Ratio!Y$1,Provisions!$A$1:$Z$1,0),FALSE)  /   VLOOKUP($A15,Capital!$A$2:$Z$124,MATCH(Ratio!Y$1,Capital!$A$1:$Z$1,0),FALSE), "")</f>
        <v>-1.1308848234839734E-2</v>
      </c>
      <c r="Z15" s="3">
        <f>IFERROR(VLOOKUP($A15,Provisions!$A$2:$Z$105,MATCH(Ratio!Z$1,Provisions!$A$1:$Z$1,0),FALSE)  /   VLOOKUP($A15,Capital!$A$2:$Z$124,MATCH(Ratio!Z$1,Capital!$A$1:$Z$1,0),FALSE), "")</f>
        <v>5.3996311382795377E-2</v>
      </c>
      <c r="AA15" s="6">
        <f t="shared" si="0"/>
        <v>4.5654725597933099E-2</v>
      </c>
    </row>
    <row r="16" spans="1:27" x14ac:dyDescent="0.4">
      <c r="A16" s="1" t="s">
        <v>16</v>
      </c>
      <c r="B16" s="2" t="s">
        <v>126</v>
      </c>
      <c r="C16" s="3" t="str">
        <f>IFERROR(VLOOKUP($A16,Provisions!$A$2:$Z$105,MATCH(Ratio!C$1,Provisions!$A$1:$Z$1,0),FALSE)  /   VLOOKUP($A16,Capital!$A$2:$Z$124,MATCH(Ratio!C$1,Capital!$A$1:$Z$1,0),FALSE), "")</f>
        <v/>
      </c>
      <c r="D16" s="3" t="str">
        <f>IFERROR(VLOOKUP($A16,Provisions!$A$2:$Z$105,MATCH(Ratio!D$1,Provisions!$A$1:$Z$1,0),FALSE)  /   VLOOKUP($A16,Capital!$A$2:$Z$124,MATCH(Ratio!D$1,Capital!$A$1:$Z$1,0),FALSE), "")</f>
        <v/>
      </c>
      <c r="E16" s="3" t="str">
        <f>IFERROR(VLOOKUP($A16,Provisions!$A$2:$Z$105,MATCH(Ratio!E$1,Provisions!$A$1:$Z$1,0),FALSE)  /   VLOOKUP($A16,Capital!$A$2:$Z$124,MATCH(Ratio!E$1,Capital!$A$1:$Z$1,0),FALSE), "")</f>
        <v/>
      </c>
      <c r="F16" s="3" t="str">
        <f>IFERROR(VLOOKUP($A16,Provisions!$A$2:$Z$105,MATCH(Ratio!F$1,Provisions!$A$1:$Z$1,0),FALSE)  /   VLOOKUP($A16,Capital!$A$2:$Z$124,MATCH(Ratio!F$1,Capital!$A$1:$Z$1,0),FALSE), "")</f>
        <v/>
      </c>
      <c r="G16" s="3" t="str">
        <f>IFERROR(VLOOKUP($A16,Provisions!$A$2:$Z$105,MATCH(Ratio!G$1,Provisions!$A$1:$Z$1,0),FALSE)  /   VLOOKUP($A16,Capital!$A$2:$Z$124,MATCH(Ratio!G$1,Capital!$A$1:$Z$1,0),FALSE), "")</f>
        <v/>
      </c>
      <c r="H16" s="3" t="str">
        <f>IFERROR(VLOOKUP($A16,Provisions!$A$2:$Z$105,MATCH(Ratio!H$1,Provisions!$A$1:$Z$1,0),FALSE)  /   VLOOKUP($A16,Capital!$A$2:$Z$124,MATCH(Ratio!H$1,Capital!$A$1:$Z$1,0),FALSE), "")</f>
        <v/>
      </c>
      <c r="I16" s="3" t="str">
        <f>IFERROR(VLOOKUP($A16,Provisions!$A$2:$Z$105,MATCH(Ratio!I$1,Provisions!$A$1:$Z$1,0),FALSE)  /   VLOOKUP($A16,Capital!$A$2:$Z$124,MATCH(Ratio!I$1,Capital!$A$1:$Z$1,0),FALSE), "")</f>
        <v/>
      </c>
      <c r="J16" s="3" t="str">
        <f>IFERROR(VLOOKUP($A16,Provisions!$A$2:$Z$105,MATCH(Ratio!J$1,Provisions!$A$1:$Z$1,0),FALSE)  /   VLOOKUP($A16,Capital!$A$2:$Z$124,MATCH(Ratio!J$1,Capital!$A$1:$Z$1,0),FALSE), "")</f>
        <v/>
      </c>
      <c r="K16" s="3" t="str">
        <f>IFERROR(VLOOKUP($A16,Provisions!$A$2:$Z$105,MATCH(Ratio!K$1,Provisions!$A$1:$Z$1,0),FALSE)  /   VLOOKUP($A16,Capital!$A$2:$Z$124,MATCH(Ratio!K$1,Capital!$A$1:$Z$1,0),FALSE), "")</f>
        <v/>
      </c>
      <c r="L16" s="3" t="str">
        <f>IFERROR(VLOOKUP($A16,Provisions!$A$2:$Z$105,MATCH(Ratio!L$1,Provisions!$A$1:$Z$1,0),FALSE)  /   VLOOKUP($A16,Capital!$A$2:$Z$124,MATCH(Ratio!L$1,Capital!$A$1:$Z$1,0),FALSE), "")</f>
        <v/>
      </c>
      <c r="M16" s="3">
        <f>IFERROR(VLOOKUP($A16,Provisions!$A$2:$Z$105,MATCH(Ratio!M$1,Provisions!$A$1:$Z$1,0),FALSE)  /   VLOOKUP($A16,Capital!$A$2:$Z$124,MATCH(Ratio!M$1,Capital!$A$1:$Z$1,0),FALSE), "")</f>
        <v>8.9806485514889026E-2</v>
      </c>
      <c r="N16" s="3">
        <f>IFERROR(VLOOKUP($A16,Provisions!$A$2:$Z$105,MATCH(Ratio!N$1,Provisions!$A$1:$Z$1,0),FALSE)  /   VLOOKUP($A16,Capital!$A$2:$Z$124,MATCH(Ratio!N$1,Capital!$A$1:$Z$1,0),FALSE), "")</f>
        <v>7.168259482940724E-2</v>
      </c>
      <c r="O16" s="3">
        <f>IFERROR(VLOOKUP($A16,Provisions!$A$2:$Z$105,MATCH(Ratio!O$1,Provisions!$A$1:$Z$1,0),FALSE)  /   VLOOKUP($A16,Capital!$A$2:$Z$124,MATCH(Ratio!O$1,Capital!$A$1:$Z$1,0),FALSE), "")</f>
        <v>5.8701550718678462E-2</v>
      </c>
      <c r="P16" s="3">
        <f>IFERROR(VLOOKUP($A16,Provisions!$A$2:$Z$105,MATCH(Ratio!P$1,Provisions!$A$1:$Z$1,0),FALSE)  /   VLOOKUP($A16,Capital!$A$2:$Z$124,MATCH(Ratio!P$1,Capital!$A$1:$Z$1,0),FALSE), "")</f>
        <v>6.0538234838510882E-2</v>
      </c>
      <c r="Q16" s="3">
        <f>IFERROR(VLOOKUP($A16,Provisions!$A$2:$Z$105,MATCH(Ratio!Q$1,Provisions!$A$1:$Z$1,0),FALSE)  /   VLOOKUP($A16,Capital!$A$2:$Z$124,MATCH(Ratio!Q$1,Capital!$A$1:$Z$1,0),FALSE), "")</f>
        <v>6.0342939807802469E-2</v>
      </c>
      <c r="R16" s="3">
        <f>IFERROR(VLOOKUP($A16,Provisions!$A$2:$Z$105,MATCH(Ratio!R$1,Provisions!$A$1:$Z$1,0),FALSE)  /   VLOOKUP($A16,Capital!$A$2:$Z$124,MATCH(Ratio!R$1,Capital!$A$1:$Z$1,0),FALSE), "")</f>
        <v>4.1537357671704904E-2</v>
      </c>
      <c r="S16" s="3">
        <f>IFERROR(VLOOKUP($A16,Provisions!$A$2:$Z$105,MATCH(Ratio!S$1,Provisions!$A$1:$Z$1,0),FALSE)  /   VLOOKUP($A16,Capital!$A$2:$Z$124,MATCH(Ratio!S$1,Capital!$A$1:$Z$1,0),FALSE), "")</f>
        <v>4.2247259169709013E-2</v>
      </c>
      <c r="T16" s="3">
        <f>IFERROR(VLOOKUP($A16,Provisions!$A$2:$Z$105,MATCH(Ratio!T$1,Provisions!$A$1:$Z$1,0),FALSE)  /   VLOOKUP($A16,Capital!$A$2:$Z$124,MATCH(Ratio!T$1,Capital!$A$1:$Z$1,0),FALSE), "")</f>
        <v>6.1078130532697894E-2</v>
      </c>
      <c r="U16" s="3">
        <f>IFERROR(VLOOKUP($A16,Provisions!$A$2:$Z$105,MATCH(Ratio!U$1,Provisions!$A$1:$Z$1,0),FALSE)  /   VLOOKUP($A16,Capital!$A$2:$Z$124,MATCH(Ratio!U$1,Capital!$A$1:$Z$1,0),FALSE), "")</f>
        <v>5.1611132007189336E-2</v>
      </c>
      <c r="V16" s="3">
        <f>IFERROR(VLOOKUP($A16,Provisions!$A$2:$Z$105,MATCH(Ratio!V$1,Provisions!$A$1:$Z$1,0),FALSE)  /   VLOOKUP($A16,Capital!$A$2:$Z$124,MATCH(Ratio!V$1,Capital!$A$1:$Z$1,0),FALSE), "")</f>
        <v>4.9015650206342166E-2</v>
      </c>
      <c r="W16" s="3">
        <f>IFERROR(VLOOKUP($A16,Provisions!$A$2:$Z$105,MATCH(Ratio!W$1,Provisions!$A$1:$Z$1,0),FALSE)  /   VLOOKUP($A16,Capital!$A$2:$Z$124,MATCH(Ratio!W$1,Capital!$A$1:$Z$1,0),FALSE), "")</f>
        <v>7.8131988968600796E-2</v>
      </c>
      <c r="X16" s="3">
        <f>IFERROR(VLOOKUP($A16,Provisions!$A$2:$Z$105,MATCH(Ratio!X$1,Provisions!$A$1:$Z$1,0),FALSE)  /   VLOOKUP($A16,Capital!$A$2:$Z$124,MATCH(Ratio!X$1,Capital!$A$1:$Z$1,0),FALSE), "")</f>
        <v>3.533049620275399E-2</v>
      </c>
      <c r="Y16" s="3">
        <f>IFERROR(VLOOKUP($A16,Provisions!$A$2:$Z$105,MATCH(Ratio!Y$1,Provisions!$A$1:$Z$1,0),FALSE)  /   VLOOKUP($A16,Capital!$A$2:$Z$124,MATCH(Ratio!Y$1,Capital!$A$1:$Z$1,0),FALSE), "")</f>
        <v>4.9678951627418262E-2</v>
      </c>
      <c r="Z16" s="3">
        <f>IFERROR(VLOOKUP($A16,Provisions!$A$2:$Z$105,MATCH(Ratio!Z$1,Provisions!$A$1:$Z$1,0),FALSE)  /   VLOOKUP($A16,Capital!$A$2:$Z$124,MATCH(Ratio!Z$1,Capital!$A$1:$Z$1,0),FALSE), "")</f>
        <v>7.4467734695242691E-2</v>
      </c>
      <c r="AA16" s="6">
        <f t="shared" si="0"/>
        <v>5.8869321913639083E-2</v>
      </c>
    </row>
    <row r="17" spans="1:27" x14ac:dyDescent="0.4">
      <c r="A17" s="1" t="s">
        <v>17</v>
      </c>
      <c r="B17" s="2" t="s">
        <v>126</v>
      </c>
      <c r="C17" s="3">
        <f>IFERROR(VLOOKUP($A17,Provisions!$A$2:$Z$105,MATCH(Ratio!C$1,Provisions!$A$1:$Z$1,0),FALSE)  /   VLOOKUP($A17,Capital!$A$2:$Z$124,MATCH(Ratio!C$1,Capital!$A$1:$Z$1,0),FALSE), "")</f>
        <v>0</v>
      </c>
      <c r="D17" s="3">
        <f>IFERROR(VLOOKUP($A17,Provisions!$A$2:$Z$105,MATCH(Ratio!D$1,Provisions!$A$1:$Z$1,0),FALSE)  /   VLOOKUP($A17,Capital!$A$2:$Z$124,MATCH(Ratio!D$1,Capital!$A$1:$Z$1,0),FALSE), "")</f>
        <v>0</v>
      </c>
      <c r="E17" s="3">
        <f>IFERROR(VLOOKUP($A17,Provisions!$A$2:$Z$105,MATCH(Ratio!E$1,Provisions!$A$1:$Z$1,0),FALSE)  /   VLOOKUP($A17,Capital!$A$2:$Z$124,MATCH(Ratio!E$1,Capital!$A$1:$Z$1,0),FALSE), "")</f>
        <v>0</v>
      </c>
      <c r="F17" s="3">
        <f>IFERROR(VLOOKUP($A17,Provisions!$A$2:$Z$105,MATCH(Ratio!F$1,Provisions!$A$1:$Z$1,0),FALSE)  /   VLOOKUP($A17,Capital!$A$2:$Z$124,MATCH(Ratio!F$1,Capital!$A$1:$Z$1,0),FALSE), "")</f>
        <v>0</v>
      </c>
      <c r="G17" s="3">
        <f>IFERROR(VLOOKUP($A17,Provisions!$A$2:$Z$105,MATCH(Ratio!G$1,Provisions!$A$1:$Z$1,0),FALSE)  /   VLOOKUP($A17,Capital!$A$2:$Z$124,MATCH(Ratio!G$1,Capital!$A$1:$Z$1,0),FALSE), "")</f>
        <v>0</v>
      </c>
      <c r="H17" s="3">
        <f>IFERROR(VLOOKUP($A17,Provisions!$A$2:$Z$105,MATCH(Ratio!H$1,Provisions!$A$1:$Z$1,0),FALSE)  /   VLOOKUP($A17,Capital!$A$2:$Z$124,MATCH(Ratio!H$1,Capital!$A$1:$Z$1,0),FALSE), "")</f>
        <v>0</v>
      </c>
      <c r="I17" s="3">
        <f>IFERROR(VLOOKUP($A17,Provisions!$A$2:$Z$105,MATCH(Ratio!I$1,Provisions!$A$1:$Z$1,0),FALSE)  /   VLOOKUP($A17,Capital!$A$2:$Z$124,MATCH(Ratio!I$1,Capital!$A$1:$Z$1,0),FALSE), "")</f>
        <v>0</v>
      </c>
      <c r="J17" s="3">
        <f>IFERROR(VLOOKUP($A17,Provisions!$A$2:$Z$105,MATCH(Ratio!J$1,Provisions!$A$1:$Z$1,0),FALSE)  /   VLOOKUP($A17,Capital!$A$2:$Z$124,MATCH(Ratio!J$1,Capital!$A$1:$Z$1,0),FALSE), "")</f>
        <v>0</v>
      </c>
      <c r="K17" s="3">
        <f>IFERROR(VLOOKUP($A17,Provisions!$A$2:$Z$105,MATCH(Ratio!K$1,Provisions!$A$1:$Z$1,0),FALSE)  /   VLOOKUP($A17,Capital!$A$2:$Z$124,MATCH(Ratio!K$1,Capital!$A$1:$Z$1,0),FALSE), "")</f>
        <v>0</v>
      </c>
      <c r="L17" s="3">
        <f>IFERROR(VLOOKUP($A17,Provisions!$A$2:$Z$105,MATCH(Ratio!L$1,Provisions!$A$1:$Z$1,0),FALSE)  /   VLOOKUP($A17,Capital!$A$2:$Z$124,MATCH(Ratio!L$1,Capital!$A$1:$Z$1,0),FALSE), "")</f>
        <v>0</v>
      </c>
      <c r="M17" s="3">
        <f>IFERROR(VLOOKUP($A17,Provisions!$A$2:$Z$105,MATCH(Ratio!M$1,Provisions!$A$1:$Z$1,0),FALSE)  /   VLOOKUP($A17,Capital!$A$2:$Z$124,MATCH(Ratio!M$1,Capital!$A$1:$Z$1,0),FALSE), "")</f>
        <v>0</v>
      </c>
      <c r="N17" s="3">
        <f>IFERROR(VLOOKUP($A17,Provisions!$A$2:$Z$105,MATCH(Ratio!N$1,Provisions!$A$1:$Z$1,0),FALSE)  /   VLOOKUP($A17,Capital!$A$2:$Z$124,MATCH(Ratio!N$1,Capital!$A$1:$Z$1,0),FALSE), "")</f>
        <v>0</v>
      </c>
      <c r="O17" s="3">
        <f>IFERROR(VLOOKUP($A17,Provisions!$A$2:$Z$105,MATCH(Ratio!O$1,Provisions!$A$1:$Z$1,0),FALSE)  /   VLOOKUP($A17,Capital!$A$2:$Z$124,MATCH(Ratio!O$1,Capital!$A$1:$Z$1,0),FALSE), "")</f>
        <v>0</v>
      </c>
      <c r="P17" s="3">
        <f>IFERROR(VLOOKUP($A17,Provisions!$A$2:$Z$105,MATCH(Ratio!P$1,Provisions!$A$1:$Z$1,0),FALSE)  /   VLOOKUP($A17,Capital!$A$2:$Z$124,MATCH(Ratio!P$1,Capital!$A$1:$Z$1,0),FALSE), "")</f>
        <v>0</v>
      </c>
      <c r="Q17" s="3">
        <f>IFERROR(VLOOKUP($A17,Provisions!$A$2:$Z$105,MATCH(Ratio!Q$1,Provisions!$A$1:$Z$1,0),FALSE)  /   VLOOKUP($A17,Capital!$A$2:$Z$124,MATCH(Ratio!Q$1,Capital!$A$1:$Z$1,0),FALSE), "")</f>
        <v>0</v>
      </c>
      <c r="R17" s="3">
        <f>IFERROR(VLOOKUP($A17,Provisions!$A$2:$Z$105,MATCH(Ratio!R$1,Provisions!$A$1:$Z$1,0),FALSE)  /   VLOOKUP($A17,Capital!$A$2:$Z$124,MATCH(Ratio!R$1,Capital!$A$1:$Z$1,0),FALSE), "")</f>
        <v>0</v>
      </c>
      <c r="S17" s="3">
        <f>IFERROR(VLOOKUP($A17,Provisions!$A$2:$Z$105,MATCH(Ratio!S$1,Provisions!$A$1:$Z$1,0),FALSE)  /   VLOOKUP($A17,Capital!$A$2:$Z$124,MATCH(Ratio!S$1,Capital!$A$1:$Z$1,0),FALSE), "")</f>
        <v>0</v>
      </c>
      <c r="T17" s="3">
        <f>IFERROR(VLOOKUP($A17,Provisions!$A$2:$Z$105,MATCH(Ratio!T$1,Provisions!$A$1:$Z$1,0),FALSE)  /   VLOOKUP($A17,Capital!$A$2:$Z$124,MATCH(Ratio!T$1,Capital!$A$1:$Z$1,0),FALSE), "")</f>
        <v>0</v>
      </c>
      <c r="U17" s="3">
        <f>IFERROR(VLOOKUP($A17,Provisions!$A$2:$Z$105,MATCH(Ratio!U$1,Provisions!$A$1:$Z$1,0),FALSE)  /   VLOOKUP($A17,Capital!$A$2:$Z$124,MATCH(Ratio!U$1,Capital!$A$1:$Z$1,0),FALSE), "")</f>
        <v>0</v>
      </c>
      <c r="V17" s="3">
        <f>IFERROR(VLOOKUP($A17,Provisions!$A$2:$Z$105,MATCH(Ratio!V$1,Provisions!$A$1:$Z$1,0),FALSE)  /   VLOOKUP($A17,Capital!$A$2:$Z$124,MATCH(Ratio!V$1,Capital!$A$1:$Z$1,0),FALSE), "")</f>
        <v>0</v>
      </c>
      <c r="W17" s="3">
        <f>IFERROR(VLOOKUP($A17,Provisions!$A$2:$Z$105,MATCH(Ratio!W$1,Provisions!$A$1:$Z$1,0),FALSE)  /   VLOOKUP($A17,Capital!$A$2:$Z$124,MATCH(Ratio!W$1,Capital!$A$1:$Z$1,0),FALSE), "")</f>
        <v>0</v>
      </c>
      <c r="X17" s="3">
        <f>IFERROR(VLOOKUP($A17,Provisions!$A$2:$Z$105,MATCH(Ratio!X$1,Provisions!$A$1:$Z$1,0),FALSE)  /   VLOOKUP($A17,Capital!$A$2:$Z$124,MATCH(Ratio!X$1,Capital!$A$1:$Z$1,0),FALSE), "")</f>
        <v>0</v>
      </c>
      <c r="Y17" s="3">
        <f>IFERROR(VLOOKUP($A17,Provisions!$A$2:$Z$105,MATCH(Ratio!Y$1,Provisions!$A$1:$Z$1,0),FALSE)  /   VLOOKUP($A17,Capital!$A$2:$Z$124,MATCH(Ratio!Y$1,Capital!$A$1:$Z$1,0),FALSE), "")</f>
        <v>0</v>
      </c>
      <c r="Z17" s="3">
        <f>IFERROR(VLOOKUP($A17,Provisions!$A$2:$Z$105,MATCH(Ratio!Z$1,Provisions!$A$1:$Z$1,0),FALSE)  /   VLOOKUP($A17,Capital!$A$2:$Z$124,MATCH(Ratio!Z$1,Capital!$A$1:$Z$1,0),FALSE), "")</f>
        <v>0</v>
      </c>
      <c r="AA17" s="6">
        <f t="shared" si="0"/>
        <v>0</v>
      </c>
    </row>
    <row r="18" spans="1:27" x14ac:dyDescent="0.4">
      <c r="A18" s="1" t="s">
        <v>18</v>
      </c>
      <c r="B18" s="2" t="s">
        <v>126</v>
      </c>
      <c r="C18" s="3" t="str">
        <f>IFERROR(VLOOKUP($A18,Provisions!$A$2:$Z$105,MATCH(Ratio!C$1,Provisions!$A$1:$Z$1,0),FALSE)  /   VLOOKUP($A18,Capital!$A$2:$Z$124,MATCH(Ratio!C$1,Capital!$A$1:$Z$1,0),FALSE), "")</f>
        <v/>
      </c>
      <c r="D18" s="3" t="str">
        <f>IFERROR(VLOOKUP($A18,Provisions!$A$2:$Z$105,MATCH(Ratio!D$1,Provisions!$A$1:$Z$1,0),FALSE)  /   VLOOKUP($A18,Capital!$A$2:$Z$124,MATCH(Ratio!D$1,Capital!$A$1:$Z$1,0),FALSE), "")</f>
        <v/>
      </c>
      <c r="E18" s="3" t="str">
        <f>IFERROR(VLOOKUP($A18,Provisions!$A$2:$Z$105,MATCH(Ratio!E$1,Provisions!$A$1:$Z$1,0),FALSE)  /   VLOOKUP($A18,Capital!$A$2:$Z$124,MATCH(Ratio!E$1,Capital!$A$1:$Z$1,0),FALSE), "")</f>
        <v/>
      </c>
      <c r="F18" s="3" t="str">
        <f>IFERROR(VLOOKUP($A18,Provisions!$A$2:$Z$105,MATCH(Ratio!F$1,Provisions!$A$1:$Z$1,0),FALSE)  /   VLOOKUP($A18,Capital!$A$2:$Z$124,MATCH(Ratio!F$1,Capital!$A$1:$Z$1,0),FALSE), "")</f>
        <v/>
      </c>
      <c r="G18" s="3" t="str">
        <f>IFERROR(VLOOKUP($A18,Provisions!$A$2:$Z$105,MATCH(Ratio!G$1,Provisions!$A$1:$Z$1,0),FALSE)  /   VLOOKUP($A18,Capital!$A$2:$Z$124,MATCH(Ratio!G$1,Capital!$A$1:$Z$1,0),FALSE), "")</f>
        <v/>
      </c>
      <c r="H18" s="3" t="str">
        <f>IFERROR(VLOOKUP($A18,Provisions!$A$2:$Z$105,MATCH(Ratio!H$1,Provisions!$A$1:$Z$1,0),FALSE)  /   VLOOKUP($A18,Capital!$A$2:$Z$124,MATCH(Ratio!H$1,Capital!$A$1:$Z$1,0),FALSE), "")</f>
        <v/>
      </c>
      <c r="I18" s="3" t="str">
        <f>IFERROR(VLOOKUP($A18,Provisions!$A$2:$Z$105,MATCH(Ratio!I$1,Provisions!$A$1:$Z$1,0),FALSE)  /   VLOOKUP($A18,Capital!$A$2:$Z$124,MATCH(Ratio!I$1,Capital!$A$1:$Z$1,0),FALSE), "")</f>
        <v/>
      </c>
      <c r="J18" s="3" t="str">
        <f>IFERROR(VLOOKUP($A18,Provisions!$A$2:$Z$105,MATCH(Ratio!J$1,Provisions!$A$1:$Z$1,0),FALSE)  /   VLOOKUP($A18,Capital!$A$2:$Z$124,MATCH(Ratio!J$1,Capital!$A$1:$Z$1,0),FALSE), "")</f>
        <v/>
      </c>
      <c r="K18" s="3" t="str">
        <f>IFERROR(VLOOKUP($A18,Provisions!$A$2:$Z$105,MATCH(Ratio!K$1,Provisions!$A$1:$Z$1,0),FALSE)  /   VLOOKUP($A18,Capital!$A$2:$Z$124,MATCH(Ratio!K$1,Capital!$A$1:$Z$1,0),FALSE), "")</f>
        <v/>
      </c>
      <c r="L18" s="3" t="str">
        <f>IFERROR(VLOOKUP($A18,Provisions!$A$2:$Z$105,MATCH(Ratio!L$1,Provisions!$A$1:$Z$1,0),FALSE)  /   VLOOKUP($A18,Capital!$A$2:$Z$124,MATCH(Ratio!L$1,Capital!$A$1:$Z$1,0),FALSE), "")</f>
        <v/>
      </c>
      <c r="M18" s="3" t="str">
        <f>IFERROR(VLOOKUP($A18,Provisions!$A$2:$Z$105,MATCH(Ratio!M$1,Provisions!$A$1:$Z$1,0),FALSE)  /   VLOOKUP($A18,Capital!$A$2:$Z$124,MATCH(Ratio!M$1,Capital!$A$1:$Z$1,0),FALSE), "")</f>
        <v/>
      </c>
      <c r="N18" s="3" t="str">
        <f>IFERROR(VLOOKUP($A18,Provisions!$A$2:$Z$105,MATCH(Ratio!N$1,Provisions!$A$1:$Z$1,0),FALSE)  /   VLOOKUP($A18,Capital!$A$2:$Z$124,MATCH(Ratio!N$1,Capital!$A$1:$Z$1,0),FALSE), "")</f>
        <v/>
      </c>
      <c r="O18" s="3">
        <f>IFERROR(VLOOKUP($A18,Provisions!$A$2:$Z$105,MATCH(Ratio!O$1,Provisions!$A$1:$Z$1,0),FALSE)  /   VLOOKUP($A18,Capital!$A$2:$Z$124,MATCH(Ratio!O$1,Capital!$A$1:$Z$1,0),FALSE), "")</f>
        <v>6.6131026047297994E-2</v>
      </c>
      <c r="P18" s="3">
        <f>IFERROR(VLOOKUP($A18,Provisions!$A$2:$Z$105,MATCH(Ratio!P$1,Provisions!$A$1:$Z$1,0),FALSE)  /   VLOOKUP($A18,Capital!$A$2:$Z$124,MATCH(Ratio!P$1,Capital!$A$1:$Z$1,0),FALSE), "")</f>
        <v>6.9378078457393549E-2</v>
      </c>
      <c r="Q18" s="3">
        <f>IFERROR(VLOOKUP($A18,Provisions!$A$2:$Z$105,MATCH(Ratio!Q$1,Provisions!$A$1:$Z$1,0),FALSE)  /   VLOOKUP($A18,Capital!$A$2:$Z$124,MATCH(Ratio!Q$1,Capital!$A$1:$Z$1,0),FALSE), "")</f>
        <v>7.2594162595381026E-2</v>
      </c>
      <c r="R18" s="3">
        <f>IFERROR(VLOOKUP($A18,Provisions!$A$2:$Z$105,MATCH(Ratio!R$1,Provisions!$A$1:$Z$1,0),FALSE)  /   VLOOKUP($A18,Capital!$A$2:$Z$124,MATCH(Ratio!R$1,Capital!$A$1:$Z$1,0),FALSE), "")</f>
        <v>6.9790533494060086E-2</v>
      </c>
      <c r="S18" s="3">
        <f>IFERROR(VLOOKUP($A18,Provisions!$A$2:$Z$105,MATCH(Ratio!S$1,Provisions!$A$1:$Z$1,0),FALSE)  /   VLOOKUP($A18,Capital!$A$2:$Z$124,MATCH(Ratio!S$1,Capital!$A$1:$Z$1,0),FALSE), "")</f>
        <v>8.2908070355636881E-2</v>
      </c>
      <c r="T18" s="3">
        <f>IFERROR(VLOOKUP($A18,Provisions!$A$2:$Z$105,MATCH(Ratio!T$1,Provisions!$A$1:$Z$1,0),FALSE)  /   VLOOKUP($A18,Capital!$A$2:$Z$124,MATCH(Ratio!T$1,Capital!$A$1:$Z$1,0),FALSE), "")</f>
        <v>9.5383172283594345E-2</v>
      </c>
      <c r="U18" s="3">
        <f>IFERROR(VLOOKUP($A18,Provisions!$A$2:$Z$105,MATCH(Ratio!U$1,Provisions!$A$1:$Z$1,0),FALSE)  /   VLOOKUP($A18,Capital!$A$2:$Z$124,MATCH(Ratio!U$1,Capital!$A$1:$Z$1,0),FALSE), "")</f>
        <v>3.9646073538434794E-2</v>
      </c>
      <c r="V18" s="3">
        <f>IFERROR(VLOOKUP($A18,Provisions!$A$2:$Z$105,MATCH(Ratio!V$1,Provisions!$A$1:$Z$1,0),FALSE)  /   VLOOKUP($A18,Capital!$A$2:$Z$124,MATCH(Ratio!V$1,Capital!$A$1:$Z$1,0),FALSE), "")</f>
        <v>6.3212217490015737E-2</v>
      </c>
      <c r="W18" s="3">
        <f>IFERROR(VLOOKUP($A18,Provisions!$A$2:$Z$105,MATCH(Ratio!W$1,Provisions!$A$1:$Z$1,0),FALSE)  /   VLOOKUP($A18,Capital!$A$2:$Z$124,MATCH(Ratio!W$1,Capital!$A$1:$Z$1,0),FALSE), "")</f>
        <v>6.0461947878100386E-2</v>
      </c>
      <c r="X18" s="3">
        <f>IFERROR(VLOOKUP($A18,Provisions!$A$2:$Z$105,MATCH(Ratio!X$1,Provisions!$A$1:$Z$1,0),FALSE)  /   VLOOKUP($A18,Capital!$A$2:$Z$124,MATCH(Ratio!X$1,Capital!$A$1:$Z$1,0),FALSE), "")</f>
        <v>3.5922159224495549E-2</v>
      </c>
      <c r="Y18" s="3">
        <f>IFERROR(VLOOKUP($A18,Provisions!$A$2:$Z$105,MATCH(Ratio!Y$1,Provisions!$A$1:$Z$1,0),FALSE)  /   VLOOKUP($A18,Capital!$A$2:$Z$124,MATCH(Ratio!Y$1,Capital!$A$1:$Z$1,0),FALSE), "")</f>
        <v>4.7763186815817267E-3</v>
      </c>
      <c r="Z18" s="3">
        <f>IFERROR(VLOOKUP($A18,Provisions!$A$2:$Z$105,MATCH(Ratio!Z$1,Provisions!$A$1:$Z$1,0),FALSE)  /   VLOOKUP($A18,Capital!$A$2:$Z$124,MATCH(Ratio!Z$1,Capital!$A$1:$Z$1,0),FALSE), "")</f>
        <v>1.5065360143724636E-2</v>
      </c>
      <c r="AA18" s="6">
        <f t="shared" si="0"/>
        <v>5.6272426682476388E-2</v>
      </c>
    </row>
    <row r="19" spans="1:27" x14ac:dyDescent="0.4">
      <c r="A19" s="1" t="s">
        <v>19</v>
      </c>
      <c r="B19" s="2" t="s">
        <v>126</v>
      </c>
      <c r="C19" s="3" t="str">
        <f>IFERROR(VLOOKUP($A19,Provisions!$A$2:$Z$105,MATCH(Ratio!C$1,Provisions!$A$1:$Z$1,0),FALSE)  /   VLOOKUP($A19,Capital!$A$2:$Z$124,MATCH(Ratio!C$1,Capital!$A$1:$Z$1,0),FALSE), "")</f>
        <v/>
      </c>
      <c r="D19" s="3" t="str">
        <f>IFERROR(VLOOKUP($A19,Provisions!$A$2:$Z$105,MATCH(Ratio!D$1,Provisions!$A$1:$Z$1,0),FALSE)  /   VLOOKUP($A19,Capital!$A$2:$Z$124,MATCH(Ratio!D$1,Capital!$A$1:$Z$1,0),FALSE), "")</f>
        <v/>
      </c>
      <c r="E19" s="3" t="str">
        <f>IFERROR(VLOOKUP($A19,Provisions!$A$2:$Z$105,MATCH(Ratio!E$1,Provisions!$A$1:$Z$1,0),FALSE)  /   VLOOKUP($A19,Capital!$A$2:$Z$124,MATCH(Ratio!E$1,Capital!$A$1:$Z$1,0),FALSE), "")</f>
        <v/>
      </c>
      <c r="F19" s="3" t="str">
        <f>IFERROR(VLOOKUP($A19,Provisions!$A$2:$Z$105,MATCH(Ratio!F$1,Provisions!$A$1:$Z$1,0),FALSE)  /   VLOOKUP($A19,Capital!$A$2:$Z$124,MATCH(Ratio!F$1,Capital!$A$1:$Z$1,0),FALSE), "")</f>
        <v/>
      </c>
      <c r="G19" s="3" t="str">
        <f>IFERROR(VLOOKUP($A19,Provisions!$A$2:$Z$105,MATCH(Ratio!G$1,Provisions!$A$1:$Z$1,0),FALSE)  /   VLOOKUP($A19,Capital!$A$2:$Z$124,MATCH(Ratio!G$1,Capital!$A$1:$Z$1,0),FALSE), "")</f>
        <v/>
      </c>
      <c r="H19" s="3">
        <f>IFERROR(VLOOKUP($A19,Provisions!$A$2:$Z$105,MATCH(Ratio!H$1,Provisions!$A$1:$Z$1,0),FALSE)  /   VLOOKUP($A19,Capital!$A$2:$Z$124,MATCH(Ratio!H$1,Capital!$A$1:$Z$1,0),FALSE), "")</f>
        <v>0</v>
      </c>
      <c r="I19" s="3">
        <f>IFERROR(VLOOKUP($A19,Provisions!$A$2:$Z$105,MATCH(Ratio!I$1,Provisions!$A$1:$Z$1,0),FALSE)  /   VLOOKUP($A19,Capital!$A$2:$Z$124,MATCH(Ratio!I$1,Capital!$A$1:$Z$1,0),FALSE), "")</f>
        <v>0</v>
      </c>
      <c r="J19" s="3">
        <f>IFERROR(VLOOKUP($A19,Provisions!$A$2:$Z$105,MATCH(Ratio!J$1,Provisions!$A$1:$Z$1,0),FALSE)  /   VLOOKUP($A19,Capital!$A$2:$Z$124,MATCH(Ratio!J$1,Capital!$A$1:$Z$1,0),FALSE), "")</f>
        <v>0</v>
      </c>
      <c r="K19" s="3">
        <f>IFERROR(VLOOKUP($A19,Provisions!$A$2:$Z$105,MATCH(Ratio!K$1,Provisions!$A$1:$Z$1,0),FALSE)  /   VLOOKUP($A19,Capital!$A$2:$Z$124,MATCH(Ratio!K$1,Capital!$A$1:$Z$1,0),FALSE), "")</f>
        <v>0</v>
      </c>
      <c r="L19" s="3">
        <f>IFERROR(VLOOKUP($A19,Provisions!$A$2:$Z$105,MATCH(Ratio!L$1,Provisions!$A$1:$Z$1,0),FALSE)  /   VLOOKUP($A19,Capital!$A$2:$Z$124,MATCH(Ratio!L$1,Capital!$A$1:$Z$1,0),FALSE), "")</f>
        <v>0</v>
      </c>
      <c r="M19" s="3">
        <f>IFERROR(VLOOKUP($A19,Provisions!$A$2:$Z$105,MATCH(Ratio!M$1,Provisions!$A$1:$Z$1,0),FALSE)  /   VLOOKUP($A19,Capital!$A$2:$Z$124,MATCH(Ratio!M$1,Capital!$A$1:$Z$1,0),FALSE), "")</f>
        <v>0</v>
      </c>
      <c r="N19" s="3">
        <f>IFERROR(VLOOKUP($A19,Provisions!$A$2:$Z$105,MATCH(Ratio!N$1,Provisions!$A$1:$Z$1,0),FALSE)  /   VLOOKUP($A19,Capital!$A$2:$Z$124,MATCH(Ratio!N$1,Capital!$A$1:$Z$1,0),FALSE), "")</f>
        <v>0</v>
      </c>
      <c r="O19" s="3">
        <f>IFERROR(VLOOKUP($A19,Provisions!$A$2:$Z$105,MATCH(Ratio!O$1,Provisions!$A$1:$Z$1,0),FALSE)  /   VLOOKUP($A19,Capital!$A$2:$Z$124,MATCH(Ratio!O$1,Capital!$A$1:$Z$1,0),FALSE), "")</f>
        <v>0</v>
      </c>
      <c r="P19" s="3">
        <f>IFERROR(VLOOKUP($A19,Provisions!$A$2:$Z$105,MATCH(Ratio!P$1,Provisions!$A$1:$Z$1,0),FALSE)  /   VLOOKUP($A19,Capital!$A$2:$Z$124,MATCH(Ratio!P$1,Capital!$A$1:$Z$1,0),FALSE), "")</f>
        <v>0</v>
      </c>
      <c r="Q19" s="3">
        <f>IFERROR(VLOOKUP($A19,Provisions!$A$2:$Z$105,MATCH(Ratio!Q$1,Provisions!$A$1:$Z$1,0),FALSE)  /   VLOOKUP($A19,Capital!$A$2:$Z$124,MATCH(Ratio!Q$1,Capital!$A$1:$Z$1,0),FALSE), "")</f>
        <v>0.12449610269082423</v>
      </c>
      <c r="R19" s="3">
        <f>IFERROR(VLOOKUP($A19,Provisions!$A$2:$Z$105,MATCH(Ratio!R$1,Provisions!$A$1:$Z$1,0),FALSE)  /   VLOOKUP($A19,Capital!$A$2:$Z$124,MATCH(Ratio!R$1,Capital!$A$1:$Z$1,0),FALSE), "")</f>
        <v>0.16407332376274261</v>
      </c>
      <c r="S19" s="3">
        <f>IFERROR(VLOOKUP($A19,Provisions!$A$2:$Z$105,MATCH(Ratio!S$1,Provisions!$A$1:$Z$1,0),FALSE)  /   VLOOKUP($A19,Capital!$A$2:$Z$124,MATCH(Ratio!S$1,Capital!$A$1:$Z$1,0),FALSE), "")</f>
        <v>0.17335071816536674</v>
      </c>
      <c r="T19" s="3">
        <f>IFERROR(VLOOKUP($A19,Provisions!$A$2:$Z$105,MATCH(Ratio!T$1,Provisions!$A$1:$Z$1,0),FALSE)  /   VLOOKUP($A19,Capital!$A$2:$Z$124,MATCH(Ratio!T$1,Capital!$A$1:$Z$1,0),FALSE), "")</f>
        <v>0.14128408987464017</v>
      </c>
      <c r="U19" s="3">
        <f>IFERROR(VLOOKUP($A19,Provisions!$A$2:$Z$105,MATCH(Ratio!U$1,Provisions!$A$1:$Z$1,0),FALSE)  /   VLOOKUP($A19,Capital!$A$2:$Z$124,MATCH(Ratio!U$1,Capital!$A$1:$Z$1,0),FALSE), "")</f>
        <v>0.11884640881839684</v>
      </c>
      <c r="V19" s="3">
        <f>IFERROR(VLOOKUP($A19,Provisions!$A$2:$Z$105,MATCH(Ratio!V$1,Provisions!$A$1:$Z$1,0),FALSE)  /   VLOOKUP($A19,Capital!$A$2:$Z$124,MATCH(Ratio!V$1,Capital!$A$1:$Z$1,0),FALSE), "")</f>
        <v>0.11652769086381369</v>
      </c>
      <c r="W19" s="3">
        <f>IFERROR(VLOOKUP($A19,Provisions!$A$2:$Z$105,MATCH(Ratio!W$1,Provisions!$A$1:$Z$1,0),FALSE)  /   VLOOKUP($A19,Capital!$A$2:$Z$124,MATCH(Ratio!W$1,Capital!$A$1:$Z$1,0),FALSE), "")</f>
        <v>0.13053198320787185</v>
      </c>
      <c r="X19" s="3">
        <f>IFERROR(VLOOKUP($A19,Provisions!$A$2:$Z$105,MATCH(Ratio!X$1,Provisions!$A$1:$Z$1,0),FALSE)  /   VLOOKUP($A19,Capital!$A$2:$Z$124,MATCH(Ratio!X$1,Capital!$A$1:$Z$1,0),FALSE), "")</f>
        <v>8.5276117986857525E-2</v>
      </c>
      <c r="Y19" s="3">
        <f>IFERROR(VLOOKUP($A19,Provisions!$A$2:$Z$105,MATCH(Ratio!Y$1,Provisions!$A$1:$Z$1,0),FALSE)  /   VLOOKUP($A19,Capital!$A$2:$Z$124,MATCH(Ratio!Y$1,Capital!$A$1:$Z$1,0),FALSE), "")</f>
        <v>0.13859030298274713</v>
      </c>
      <c r="Z19" s="3">
        <f>IFERROR(VLOOKUP($A19,Provisions!$A$2:$Z$105,MATCH(Ratio!Z$1,Provisions!$A$1:$Z$1,0),FALSE)  /   VLOOKUP($A19,Capital!$A$2:$Z$124,MATCH(Ratio!Z$1,Capital!$A$1:$Z$1,0),FALSE), "")</f>
        <v>0.15007806579395305</v>
      </c>
      <c r="AA19" s="6">
        <f t="shared" si="0"/>
        <v>7.0687094955116506E-2</v>
      </c>
    </row>
    <row r="20" spans="1:27" x14ac:dyDescent="0.4">
      <c r="A20" s="1" t="s">
        <v>20</v>
      </c>
      <c r="B20" s="2" t="s">
        <v>126</v>
      </c>
      <c r="C20" s="3" t="str">
        <f>IFERROR(VLOOKUP($A20,Provisions!$A$2:$Z$105,MATCH(Ratio!C$1,Provisions!$A$1:$Z$1,0),FALSE)  /   VLOOKUP($A20,Capital!$A$2:$Z$124,MATCH(Ratio!C$1,Capital!$A$1:$Z$1,0),FALSE), "")</f>
        <v/>
      </c>
      <c r="D20" s="3" t="str">
        <f>IFERROR(VLOOKUP($A20,Provisions!$A$2:$Z$105,MATCH(Ratio!D$1,Provisions!$A$1:$Z$1,0),FALSE)  /   VLOOKUP($A20,Capital!$A$2:$Z$124,MATCH(Ratio!D$1,Capital!$A$1:$Z$1,0),FALSE), "")</f>
        <v/>
      </c>
      <c r="E20" s="3" t="str">
        <f>IFERROR(VLOOKUP($A20,Provisions!$A$2:$Z$105,MATCH(Ratio!E$1,Provisions!$A$1:$Z$1,0),FALSE)  /   VLOOKUP($A20,Capital!$A$2:$Z$124,MATCH(Ratio!E$1,Capital!$A$1:$Z$1,0),FALSE), "")</f>
        <v/>
      </c>
      <c r="F20" s="3" t="str">
        <f>IFERROR(VLOOKUP($A20,Provisions!$A$2:$Z$105,MATCH(Ratio!F$1,Provisions!$A$1:$Z$1,0),FALSE)  /   VLOOKUP($A20,Capital!$A$2:$Z$124,MATCH(Ratio!F$1,Capital!$A$1:$Z$1,0),FALSE), "")</f>
        <v/>
      </c>
      <c r="G20" s="3" t="str">
        <f>IFERROR(VLOOKUP($A20,Provisions!$A$2:$Z$105,MATCH(Ratio!G$1,Provisions!$A$1:$Z$1,0),FALSE)  /   VLOOKUP($A20,Capital!$A$2:$Z$124,MATCH(Ratio!G$1,Capital!$A$1:$Z$1,0),FALSE), "")</f>
        <v/>
      </c>
      <c r="H20" s="3" t="str">
        <f>IFERROR(VLOOKUP($A20,Provisions!$A$2:$Z$105,MATCH(Ratio!H$1,Provisions!$A$1:$Z$1,0),FALSE)  /   VLOOKUP($A20,Capital!$A$2:$Z$124,MATCH(Ratio!H$1,Capital!$A$1:$Z$1,0),FALSE), "")</f>
        <v/>
      </c>
      <c r="I20" s="3" t="str">
        <f>IFERROR(VLOOKUP($A20,Provisions!$A$2:$Z$105,MATCH(Ratio!I$1,Provisions!$A$1:$Z$1,0),FALSE)  /   VLOOKUP($A20,Capital!$A$2:$Z$124,MATCH(Ratio!I$1,Capital!$A$1:$Z$1,0),FALSE), "")</f>
        <v/>
      </c>
      <c r="J20" s="3" t="str">
        <f>IFERROR(VLOOKUP($A20,Provisions!$A$2:$Z$105,MATCH(Ratio!J$1,Provisions!$A$1:$Z$1,0),FALSE)  /   VLOOKUP($A20,Capital!$A$2:$Z$124,MATCH(Ratio!J$1,Capital!$A$1:$Z$1,0),FALSE), "")</f>
        <v/>
      </c>
      <c r="K20" s="3" t="str">
        <f>IFERROR(VLOOKUP($A20,Provisions!$A$2:$Z$105,MATCH(Ratio!K$1,Provisions!$A$1:$Z$1,0),FALSE)  /   VLOOKUP($A20,Capital!$A$2:$Z$124,MATCH(Ratio!K$1,Capital!$A$1:$Z$1,0),FALSE), "")</f>
        <v/>
      </c>
      <c r="L20" s="3">
        <f>IFERROR(VLOOKUP($A20,Provisions!$A$2:$Z$105,MATCH(Ratio!L$1,Provisions!$A$1:$Z$1,0),FALSE)  /   VLOOKUP($A20,Capital!$A$2:$Z$124,MATCH(Ratio!L$1,Capital!$A$1:$Z$1,0),FALSE), "")</f>
        <v>0</v>
      </c>
      <c r="M20" s="3">
        <f>IFERROR(VLOOKUP($A20,Provisions!$A$2:$Z$105,MATCH(Ratio!M$1,Provisions!$A$1:$Z$1,0),FALSE)  /   VLOOKUP($A20,Capital!$A$2:$Z$124,MATCH(Ratio!M$1,Capital!$A$1:$Z$1,0),FALSE), "")</f>
        <v>2.8505634277127583E-2</v>
      </c>
      <c r="N20" s="3">
        <f>IFERROR(VLOOKUP($A20,Provisions!$A$2:$Z$105,MATCH(Ratio!N$1,Provisions!$A$1:$Z$1,0),FALSE)  /   VLOOKUP($A20,Capital!$A$2:$Z$124,MATCH(Ratio!N$1,Capital!$A$1:$Z$1,0),FALSE), "")</f>
        <v>2.7591035016973173E-2</v>
      </c>
      <c r="O20" s="3">
        <f>IFERROR(VLOOKUP($A20,Provisions!$A$2:$Z$105,MATCH(Ratio!O$1,Provisions!$A$1:$Z$1,0),FALSE)  /   VLOOKUP($A20,Capital!$A$2:$Z$124,MATCH(Ratio!O$1,Capital!$A$1:$Z$1,0),FALSE), "")</f>
        <v>2.1188327281691662E-3</v>
      </c>
      <c r="P20" s="3">
        <f>IFERROR(VLOOKUP($A20,Provisions!$A$2:$Z$105,MATCH(Ratio!P$1,Provisions!$A$1:$Z$1,0),FALSE)  /   VLOOKUP($A20,Capital!$A$2:$Z$124,MATCH(Ratio!P$1,Capital!$A$1:$Z$1,0),FALSE), "")</f>
        <v>6.6613978216525996E-3</v>
      </c>
      <c r="Q20" s="3">
        <f>IFERROR(VLOOKUP($A20,Provisions!$A$2:$Z$105,MATCH(Ratio!Q$1,Provisions!$A$1:$Z$1,0),FALSE)  /   VLOOKUP($A20,Capital!$A$2:$Z$124,MATCH(Ratio!Q$1,Capital!$A$1:$Z$1,0),FALSE), "")</f>
        <v>5.6935023350075066E-3</v>
      </c>
      <c r="R20" s="3">
        <f>IFERROR(VLOOKUP($A20,Provisions!$A$2:$Z$105,MATCH(Ratio!R$1,Provisions!$A$1:$Z$1,0),FALSE)  /   VLOOKUP($A20,Capital!$A$2:$Z$124,MATCH(Ratio!R$1,Capital!$A$1:$Z$1,0),FALSE), "")</f>
        <v>1.0774174138470352E-2</v>
      </c>
      <c r="S20" s="3">
        <f>IFERROR(VLOOKUP($A20,Provisions!$A$2:$Z$105,MATCH(Ratio!S$1,Provisions!$A$1:$Z$1,0),FALSE)  /   VLOOKUP($A20,Capital!$A$2:$Z$124,MATCH(Ratio!S$1,Capital!$A$1:$Z$1,0),FALSE), "")</f>
        <v>1.646714372969096E-2</v>
      </c>
      <c r="T20" s="3">
        <f>IFERROR(VLOOKUP($A20,Provisions!$A$2:$Z$105,MATCH(Ratio!T$1,Provisions!$A$1:$Z$1,0),FALSE)  /   VLOOKUP($A20,Capital!$A$2:$Z$124,MATCH(Ratio!T$1,Capital!$A$1:$Z$1,0),FALSE), "")</f>
        <v>2.9469260511755729E-2</v>
      </c>
      <c r="U20" s="3">
        <f>IFERROR(VLOOKUP($A20,Provisions!$A$2:$Z$105,MATCH(Ratio!U$1,Provisions!$A$1:$Z$1,0),FALSE)  /   VLOOKUP($A20,Capital!$A$2:$Z$124,MATCH(Ratio!U$1,Capital!$A$1:$Z$1,0),FALSE), "")</f>
        <v>9.307893310629518E-3</v>
      </c>
      <c r="V20" s="3">
        <f>IFERROR(VLOOKUP($A20,Provisions!$A$2:$Z$105,MATCH(Ratio!V$1,Provisions!$A$1:$Z$1,0),FALSE)  /   VLOOKUP($A20,Capital!$A$2:$Z$124,MATCH(Ratio!V$1,Capital!$A$1:$Z$1,0),FALSE), "")</f>
        <v>9.4366068452200269E-4</v>
      </c>
      <c r="W20" s="3">
        <f>IFERROR(VLOOKUP($A20,Provisions!$A$2:$Z$105,MATCH(Ratio!W$1,Provisions!$A$1:$Z$1,0),FALSE)  /   VLOOKUP($A20,Capital!$A$2:$Z$124,MATCH(Ratio!W$1,Capital!$A$1:$Z$1,0),FALSE), "")</f>
        <v>-4.2152063155255432E-3</v>
      </c>
      <c r="X20" s="3">
        <f>IFERROR(VLOOKUP($A20,Provisions!$A$2:$Z$105,MATCH(Ratio!X$1,Provisions!$A$1:$Z$1,0),FALSE)  /   VLOOKUP($A20,Capital!$A$2:$Z$124,MATCH(Ratio!X$1,Capital!$A$1:$Z$1,0),FALSE), "")</f>
        <v>-1.0639943260659361E-2</v>
      </c>
      <c r="Y20" s="3">
        <f>IFERROR(VLOOKUP($A20,Provisions!$A$2:$Z$105,MATCH(Ratio!Y$1,Provisions!$A$1:$Z$1,0),FALSE)  /   VLOOKUP($A20,Capital!$A$2:$Z$124,MATCH(Ratio!Y$1,Capital!$A$1:$Z$1,0),FALSE), "")</f>
        <v>-1.2760706309500472E-2</v>
      </c>
      <c r="Z20" s="3" t="str">
        <f>IFERROR(VLOOKUP($A20,Provisions!$A$2:$Z$105,MATCH(Ratio!Z$1,Provisions!$A$1:$Z$1,0),FALSE)  /   VLOOKUP($A20,Capital!$A$2:$Z$124,MATCH(Ratio!Z$1,Capital!$A$1:$Z$1,0),FALSE), "")</f>
        <v/>
      </c>
      <c r="AA20" s="6">
        <f t="shared" si="0"/>
        <v>7.8511913334509444E-3</v>
      </c>
    </row>
    <row r="21" spans="1:27" x14ac:dyDescent="0.4">
      <c r="A21" s="1" t="s">
        <v>21</v>
      </c>
      <c r="B21" s="2" t="s">
        <v>126</v>
      </c>
      <c r="C21" s="3" t="str">
        <f>IFERROR(VLOOKUP($A21,Provisions!$A$2:$Z$105,MATCH(Ratio!C$1,Provisions!$A$1:$Z$1,0),FALSE)  /   VLOOKUP($A21,Capital!$A$2:$Z$124,MATCH(Ratio!C$1,Capital!$A$1:$Z$1,0),FALSE), "")</f>
        <v/>
      </c>
      <c r="D21" s="3" t="str">
        <f>IFERROR(VLOOKUP($A21,Provisions!$A$2:$Z$105,MATCH(Ratio!D$1,Provisions!$A$1:$Z$1,0),FALSE)  /   VLOOKUP($A21,Capital!$A$2:$Z$124,MATCH(Ratio!D$1,Capital!$A$1:$Z$1,0),FALSE), "")</f>
        <v/>
      </c>
      <c r="E21" s="3" t="str">
        <f>IFERROR(VLOOKUP($A21,Provisions!$A$2:$Z$105,MATCH(Ratio!E$1,Provisions!$A$1:$Z$1,0),FALSE)  /   VLOOKUP($A21,Capital!$A$2:$Z$124,MATCH(Ratio!E$1,Capital!$A$1:$Z$1,0),FALSE), "")</f>
        <v/>
      </c>
      <c r="F21" s="3" t="str">
        <f>IFERROR(VLOOKUP($A21,Provisions!$A$2:$Z$105,MATCH(Ratio!F$1,Provisions!$A$1:$Z$1,0),FALSE)  /   VLOOKUP($A21,Capital!$A$2:$Z$124,MATCH(Ratio!F$1,Capital!$A$1:$Z$1,0),FALSE), "")</f>
        <v/>
      </c>
      <c r="G21" s="3" t="str">
        <f>IFERROR(VLOOKUP($A21,Provisions!$A$2:$Z$105,MATCH(Ratio!G$1,Provisions!$A$1:$Z$1,0),FALSE)  /   VLOOKUP($A21,Capital!$A$2:$Z$124,MATCH(Ratio!G$1,Capital!$A$1:$Z$1,0),FALSE), "")</f>
        <v/>
      </c>
      <c r="H21" s="3" t="str">
        <f>IFERROR(VLOOKUP($A21,Provisions!$A$2:$Z$105,MATCH(Ratio!H$1,Provisions!$A$1:$Z$1,0),FALSE)  /   VLOOKUP($A21,Capital!$A$2:$Z$124,MATCH(Ratio!H$1,Capital!$A$1:$Z$1,0),FALSE), "")</f>
        <v/>
      </c>
      <c r="I21" s="3" t="str">
        <f>IFERROR(VLOOKUP($A21,Provisions!$A$2:$Z$105,MATCH(Ratio!I$1,Provisions!$A$1:$Z$1,0),FALSE)  /   VLOOKUP($A21,Capital!$A$2:$Z$124,MATCH(Ratio!I$1,Capital!$A$1:$Z$1,0),FALSE), "")</f>
        <v/>
      </c>
      <c r="J21" s="3" t="str">
        <f>IFERROR(VLOOKUP($A21,Provisions!$A$2:$Z$105,MATCH(Ratio!J$1,Provisions!$A$1:$Z$1,0),FALSE)  /   VLOOKUP($A21,Capital!$A$2:$Z$124,MATCH(Ratio!J$1,Capital!$A$1:$Z$1,0),FALSE), "")</f>
        <v/>
      </c>
      <c r="K21" s="3">
        <f>IFERROR(VLOOKUP($A21,Provisions!$A$2:$Z$105,MATCH(Ratio!K$1,Provisions!$A$1:$Z$1,0),FALSE)  /   VLOOKUP($A21,Capital!$A$2:$Z$124,MATCH(Ratio!K$1,Capital!$A$1:$Z$1,0),FALSE), "")</f>
        <v>0</v>
      </c>
      <c r="L21" s="3">
        <f>IFERROR(VLOOKUP($A21,Provisions!$A$2:$Z$105,MATCH(Ratio!L$1,Provisions!$A$1:$Z$1,0),FALSE)  /   VLOOKUP($A21,Capital!$A$2:$Z$124,MATCH(Ratio!L$1,Capital!$A$1:$Z$1,0),FALSE), "")</f>
        <v>0</v>
      </c>
      <c r="M21" s="3">
        <f>IFERROR(VLOOKUP($A21,Provisions!$A$2:$Z$105,MATCH(Ratio!M$1,Provisions!$A$1:$Z$1,0),FALSE)  /   VLOOKUP($A21,Capital!$A$2:$Z$124,MATCH(Ratio!M$1,Capital!$A$1:$Z$1,0),FALSE), "")</f>
        <v>0</v>
      </c>
      <c r="N21" s="3">
        <f>IFERROR(VLOOKUP($A21,Provisions!$A$2:$Z$105,MATCH(Ratio!N$1,Provisions!$A$1:$Z$1,0),FALSE)  /   VLOOKUP($A21,Capital!$A$2:$Z$124,MATCH(Ratio!N$1,Capital!$A$1:$Z$1,0),FALSE), "")</f>
        <v>0</v>
      </c>
      <c r="O21" s="3">
        <f>IFERROR(VLOOKUP($A21,Provisions!$A$2:$Z$105,MATCH(Ratio!O$1,Provisions!$A$1:$Z$1,0),FALSE)  /   VLOOKUP($A21,Capital!$A$2:$Z$124,MATCH(Ratio!O$1,Capital!$A$1:$Z$1,0),FALSE), "")</f>
        <v>0</v>
      </c>
      <c r="P21" s="3">
        <f>IFERROR(VLOOKUP($A21,Provisions!$A$2:$Z$105,MATCH(Ratio!P$1,Provisions!$A$1:$Z$1,0),FALSE)  /   VLOOKUP($A21,Capital!$A$2:$Z$124,MATCH(Ratio!P$1,Capital!$A$1:$Z$1,0),FALSE), "")</f>
        <v>0</v>
      </c>
      <c r="Q21" s="3">
        <f>IFERROR(VLOOKUP($A21,Provisions!$A$2:$Z$105,MATCH(Ratio!Q$1,Provisions!$A$1:$Z$1,0),FALSE)  /   VLOOKUP($A21,Capital!$A$2:$Z$124,MATCH(Ratio!Q$1,Capital!$A$1:$Z$1,0),FALSE), "")</f>
        <v>0</v>
      </c>
      <c r="R21" s="3">
        <f>IFERROR(VLOOKUP($A21,Provisions!$A$2:$Z$105,MATCH(Ratio!R$1,Provisions!$A$1:$Z$1,0),FALSE)  /   VLOOKUP($A21,Capital!$A$2:$Z$124,MATCH(Ratio!R$1,Capital!$A$1:$Z$1,0),FALSE), "")</f>
        <v>0</v>
      </c>
      <c r="S21" s="3">
        <f>IFERROR(VLOOKUP($A21,Provisions!$A$2:$Z$105,MATCH(Ratio!S$1,Provisions!$A$1:$Z$1,0),FALSE)  /   VLOOKUP($A21,Capital!$A$2:$Z$124,MATCH(Ratio!S$1,Capital!$A$1:$Z$1,0),FALSE), "")</f>
        <v>0</v>
      </c>
      <c r="T21" s="3">
        <f>IFERROR(VLOOKUP($A21,Provisions!$A$2:$Z$105,MATCH(Ratio!T$1,Provisions!$A$1:$Z$1,0),FALSE)  /   VLOOKUP($A21,Capital!$A$2:$Z$124,MATCH(Ratio!T$1,Capital!$A$1:$Z$1,0),FALSE), "")</f>
        <v>0</v>
      </c>
      <c r="U21" s="3">
        <f>IFERROR(VLOOKUP($A21,Provisions!$A$2:$Z$105,MATCH(Ratio!U$1,Provisions!$A$1:$Z$1,0),FALSE)  /   VLOOKUP($A21,Capital!$A$2:$Z$124,MATCH(Ratio!U$1,Capital!$A$1:$Z$1,0),FALSE), "")</f>
        <v>0</v>
      </c>
      <c r="V21" s="3">
        <f>IFERROR(VLOOKUP($A21,Provisions!$A$2:$Z$105,MATCH(Ratio!V$1,Provisions!$A$1:$Z$1,0),FALSE)  /   VLOOKUP($A21,Capital!$A$2:$Z$124,MATCH(Ratio!V$1,Capital!$A$1:$Z$1,0),FALSE), "")</f>
        <v>0</v>
      </c>
      <c r="W21" s="3">
        <f>IFERROR(VLOOKUP($A21,Provisions!$A$2:$Z$105,MATCH(Ratio!W$1,Provisions!$A$1:$Z$1,0),FALSE)  /   VLOOKUP($A21,Capital!$A$2:$Z$124,MATCH(Ratio!W$1,Capital!$A$1:$Z$1,0),FALSE), "")</f>
        <v>0</v>
      </c>
      <c r="X21" s="3">
        <f>IFERROR(VLOOKUP($A21,Provisions!$A$2:$Z$105,MATCH(Ratio!X$1,Provisions!$A$1:$Z$1,0),FALSE)  /   VLOOKUP($A21,Capital!$A$2:$Z$124,MATCH(Ratio!X$1,Capital!$A$1:$Z$1,0),FALSE), "")</f>
        <v>4.7538078125268765E-2</v>
      </c>
      <c r="Y21" s="3">
        <f>IFERROR(VLOOKUP($A21,Provisions!$A$2:$Z$105,MATCH(Ratio!Y$1,Provisions!$A$1:$Z$1,0),FALSE)  /   VLOOKUP($A21,Capital!$A$2:$Z$124,MATCH(Ratio!Y$1,Capital!$A$1:$Z$1,0),FALSE), "")</f>
        <v>3.6177672163047417E-2</v>
      </c>
      <c r="Z21" s="3">
        <f>IFERROR(VLOOKUP($A21,Provisions!$A$2:$Z$105,MATCH(Ratio!Z$1,Provisions!$A$1:$Z$1,0),FALSE)  /   VLOOKUP($A21,Capital!$A$2:$Z$124,MATCH(Ratio!Z$1,Capital!$A$1:$Z$1,0),FALSE), "")</f>
        <v>2.3205414476391406E-2</v>
      </c>
      <c r="AA21" s="6">
        <f t="shared" si="0"/>
        <v>6.6825727977942243E-3</v>
      </c>
    </row>
    <row r="22" spans="1:27" x14ac:dyDescent="0.4">
      <c r="A22" s="1" t="s">
        <v>22</v>
      </c>
      <c r="B22" s="2" t="s">
        <v>126</v>
      </c>
      <c r="C22" s="3" t="str">
        <f>IFERROR(VLOOKUP($A22,Provisions!$A$2:$Z$105,MATCH(Ratio!C$1,Provisions!$A$1:$Z$1,0),FALSE)  /   VLOOKUP($A22,Capital!$A$2:$Z$124,MATCH(Ratio!C$1,Capital!$A$1:$Z$1,0),FALSE), "")</f>
        <v/>
      </c>
      <c r="D22" s="3" t="str">
        <f>IFERROR(VLOOKUP($A22,Provisions!$A$2:$Z$105,MATCH(Ratio!D$1,Provisions!$A$1:$Z$1,0),FALSE)  /   VLOOKUP($A22,Capital!$A$2:$Z$124,MATCH(Ratio!D$1,Capital!$A$1:$Z$1,0),FALSE), "")</f>
        <v/>
      </c>
      <c r="E22" s="3" t="str">
        <f>IFERROR(VLOOKUP($A22,Provisions!$A$2:$Z$105,MATCH(Ratio!E$1,Provisions!$A$1:$Z$1,0),FALSE)  /   VLOOKUP($A22,Capital!$A$2:$Z$124,MATCH(Ratio!E$1,Capital!$A$1:$Z$1,0),FALSE), "")</f>
        <v/>
      </c>
      <c r="F22" s="3" t="str">
        <f>IFERROR(VLOOKUP($A22,Provisions!$A$2:$Z$105,MATCH(Ratio!F$1,Provisions!$A$1:$Z$1,0),FALSE)  /   VLOOKUP($A22,Capital!$A$2:$Z$124,MATCH(Ratio!F$1,Capital!$A$1:$Z$1,0),FALSE), "")</f>
        <v/>
      </c>
      <c r="G22" s="3" t="str">
        <f>IFERROR(VLOOKUP($A22,Provisions!$A$2:$Z$105,MATCH(Ratio!G$1,Provisions!$A$1:$Z$1,0),FALSE)  /   VLOOKUP($A22,Capital!$A$2:$Z$124,MATCH(Ratio!G$1,Capital!$A$1:$Z$1,0),FALSE), "")</f>
        <v/>
      </c>
      <c r="H22" s="3" t="str">
        <f>IFERROR(VLOOKUP($A22,Provisions!$A$2:$Z$105,MATCH(Ratio!H$1,Provisions!$A$1:$Z$1,0),FALSE)  /   VLOOKUP($A22,Capital!$A$2:$Z$124,MATCH(Ratio!H$1,Capital!$A$1:$Z$1,0),FALSE), "")</f>
        <v/>
      </c>
      <c r="I22" s="3" t="str">
        <f>IFERROR(VLOOKUP($A22,Provisions!$A$2:$Z$105,MATCH(Ratio!I$1,Provisions!$A$1:$Z$1,0),FALSE)  /   VLOOKUP($A22,Capital!$A$2:$Z$124,MATCH(Ratio!I$1,Capital!$A$1:$Z$1,0),FALSE), "")</f>
        <v/>
      </c>
      <c r="J22" s="3" t="str">
        <f>IFERROR(VLOOKUP($A22,Provisions!$A$2:$Z$105,MATCH(Ratio!J$1,Provisions!$A$1:$Z$1,0),FALSE)  /   VLOOKUP($A22,Capital!$A$2:$Z$124,MATCH(Ratio!J$1,Capital!$A$1:$Z$1,0),FALSE), "")</f>
        <v/>
      </c>
      <c r="K22" s="3" t="str">
        <f>IFERROR(VLOOKUP($A22,Provisions!$A$2:$Z$105,MATCH(Ratio!K$1,Provisions!$A$1:$Z$1,0),FALSE)  /   VLOOKUP($A22,Capital!$A$2:$Z$124,MATCH(Ratio!K$1,Capital!$A$1:$Z$1,0),FALSE), "")</f>
        <v/>
      </c>
      <c r="L22" s="3" t="str">
        <f>IFERROR(VLOOKUP($A22,Provisions!$A$2:$Z$105,MATCH(Ratio!L$1,Provisions!$A$1:$Z$1,0),FALSE)  /   VLOOKUP($A22,Capital!$A$2:$Z$124,MATCH(Ratio!L$1,Capital!$A$1:$Z$1,0),FALSE), "")</f>
        <v/>
      </c>
      <c r="M22" s="3">
        <f>IFERROR(VLOOKUP($A22,Provisions!$A$2:$Z$105,MATCH(Ratio!M$1,Provisions!$A$1:$Z$1,0),FALSE)  /   VLOOKUP($A22,Capital!$A$2:$Z$124,MATCH(Ratio!M$1,Capital!$A$1:$Z$1,0),FALSE), "")</f>
        <v>6.9043808389474076E-2</v>
      </c>
      <c r="N22" s="3">
        <f>IFERROR(VLOOKUP($A22,Provisions!$A$2:$Z$105,MATCH(Ratio!N$1,Provisions!$A$1:$Z$1,0),FALSE)  /   VLOOKUP($A22,Capital!$A$2:$Z$124,MATCH(Ratio!N$1,Capital!$A$1:$Z$1,0),FALSE), "")</f>
        <v>5.3578857560441791E-2</v>
      </c>
      <c r="O22" s="3">
        <f>IFERROR(VLOOKUP($A22,Provisions!$A$2:$Z$105,MATCH(Ratio!O$1,Provisions!$A$1:$Z$1,0),FALSE)  /   VLOOKUP($A22,Capital!$A$2:$Z$124,MATCH(Ratio!O$1,Capital!$A$1:$Z$1,0),FALSE), "")</f>
        <v>9.3323678940070875E-2</v>
      </c>
      <c r="P22" s="3">
        <f>IFERROR(VLOOKUP($A22,Provisions!$A$2:$Z$105,MATCH(Ratio!P$1,Provisions!$A$1:$Z$1,0),FALSE)  /   VLOOKUP($A22,Capital!$A$2:$Z$124,MATCH(Ratio!P$1,Capital!$A$1:$Z$1,0),FALSE), "")</f>
        <v>0.1212982473913484</v>
      </c>
      <c r="Q22" s="3">
        <f>IFERROR(VLOOKUP($A22,Provisions!$A$2:$Z$105,MATCH(Ratio!Q$1,Provisions!$A$1:$Z$1,0),FALSE)  /   VLOOKUP($A22,Capital!$A$2:$Z$124,MATCH(Ratio!Q$1,Capital!$A$1:$Z$1,0),FALSE), "")</f>
        <v>0.14057812491573363</v>
      </c>
      <c r="R22" s="3">
        <f>IFERROR(VLOOKUP($A22,Provisions!$A$2:$Z$105,MATCH(Ratio!R$1,Provisions!$A$1:$Z$1,0),FALSE)  /   VLOOKUP($A22,Capital!$A$2:$Z$124,MATCH(Ratio!R$1,Capital!$A$1:$Z$1,0),FALSE), "")</f>
        <v>0.1634974707810411</v>
      </c>
      <c r="S22" s="3">
        <f>IFERROR(VLOOKUP($A22,Provisions!$A$2:$Z$105,MATCH(Ratio!S$1,Provisions!$A$1:$Z$1,0),FALSE)  /   VLOOKUP($A22,Capital!$A$2:$Z$124,MATCH(Ratio!S$1,Capital!$A$1:$Z$1,0),FALSE), "")</f>
        <v>0.32864473089470236</v>
      </c>
      <c r="T22" s="3">
        <f>IFERROR(VLOOKUP($A22,Provisions!$A$2:$Z$105,MATCH(Ratio!T$1,Provisions!$A$1:$Z$1,0),FALSE)  /   VLOOKUP($A22,Capital!$A$2:$Z$124,MATCH(Ratio!T$1,Capital!$A$1:$Z$1,0),FALSE), "")</f>
        <v>0.27005014940989291</v>
      </c>
      <c r="U22" s="3" t="str">
        <f>IFERROR(VLOOKUP($A22,Provisions!$A$2:$Z$105,MATCH(Ratio!U$1,Provisions!$A$1:$Z$1,0),FALSE)  /   VLOOKUP($A22,Capital!$A$2:$Z$124,MATCH(Ratio!U$1,Capital!$A$1:$Z$1,0),FALSE), "")</f>
        <v/>
      </c>
      <c r="V22" s="3" t="str">
        <f>IFERROR(VLOOKUP($A22,Provisions!$A$2:$Z$105,MATCH(Ratio!V$1,Provisions!$A$1:$Z$1,0),FALSE)  /   VLOOKUP($A22,Capital!$A$2:$Z$124,MATCH(Ratio!V$1,Capital!$A$1:$Z$1,0),FALSE), "")</f>
        <v/>
      </c>
      <c r="W22" s="3" t="str">
        <f>IFERROR(VLOOKUP($A22,Provisions!$A$2:$Z$105,MATCH(Ratio!W$1,Provisions!$A$1:$Z$1,0),FALSE)  /   VLOOKUP($A22,Capital!$A$2:$Z$124,MATCH(Ratio!W$1,Capital!$A$1:$Z$1,0),FALSE), "")</f>
        <v/>
      </c>
      <c r="X22" s="3" t="str">
        <f>IFERROR(VLOOKUP($A22,Provisions!$A$2:$Z$105,MATCH(Ratio!X$1,Provisions!$A$1:$Z$1,0),FALSE)  /   VLOOKUP($A22,Capital!$A$2:$Z$124,MATCH(Ratio!X$1,Capital!$A$1:$Z$1,0),FALSE), "")</f>
        <v/>
      </c>
      <c r="Y22" s="3" t="str">
        <f>IFERROR(VLOOKUP($A22,Provisions!$A$2:$Z$105,MATCH(Ratio!Y$1,Provisions!$A$1:$Z$1,0),FALSE)  /   VLOOKUP($A22,Capital!$A$2:$Z$124,MATCH(Ratio!Y$1,Capital!$A$1:$Z$1,0),FALSE), "")</f>
        <v/>
      </c>
      <c r="Z22" s="3" t="str">
        <f>IFERROR(VLOOKUP($A22,Provisions!$A$2:$Z$105,MATCH(Ratio!Z$1,Provisions!$A$1:$Z$1,0),FALSE)  /   VLOOKUP($A22,Capital!$A$2:$Z$124,MATCH(Ratio!Z$1,Capital!$A$1:$Z$1,0),FALSE), "")</f>
        <v/>
      </c>
      <c r="AA22" s="6">
        <f t="shared" si="0"/>
        <v>0.15500188353533814</v>
      </c>
    </row>
    <row r="23" spans="1:27" x14ac:dyDescent="0.4">
      <c r="A23" s="1" t="s">
        <v>23</v>
      </c>
      <c r="B23" s="2" t="s">
        <v>126</v>
      </c>
      <c r="C23" s="3" t="str">
        <f>IFERROR(VLOOKUP($A23,Provisions!$A$2:$Z$105,MATCH(Ratio!C$1,Provisions!$A$1:$Z$1,0),FALSE)  /   VLOOKUP($A23,Capital!$A$2:$Z$124,MATCH(Ratio!C$1,Capital!$A$1:$Z$1,0),FALSE), "")</f>
        <v/>
      </c>
      <c r="D23" s="3" t="str">
        <f>IFERROR(VLOOKUP($A23,Provisions!$A$2:$Z$105,MATCH(Ratio!D$1,Provisions!$A$1:$Z$1,0),FALSE)  /   VLOOKUP($A23,Capital!$A$2:$Z$124,MATCH(Ratio!D$1,Capital!$A$1:$Z$1,0),FALSE), "")</f>
        <v/>
      </c>
      <c r="E23" s="3" t="str">
        <f>IFERROR(VLOOKUP($A23,Provisions!$A$2:$Z$105,MATCH(Ratio!E$1,Provisions!$A$1:$Z$1,0),FALSE)  /   VLOOKUP($A23,Capital!$A$2:$Z$124,MATCH(Ratio!E$1,Capital!$A$1:$Z$1,0),FALSE), "")</f>
        <v/>
      </c>
      <c r="F23" s="3" t="str">
        <f>IFERROR(VLOOKUP($A23,Provisions!$A$2:$Z$105,MATCH(Ratio!F$1,Provisions!$A$1:$Z$1,0),FALSE)  /   VLOOKUP($A23,Capital!$A$2:$Z$124,MATCH(Ratio!F$1,Capital!$A$1:$Z$1,0),FALSE), "")</f>
        <v/>
      </c>
      <c r="G23" s="3" t="str">
        <f>IFERROR(VLOOKUP($A23,Provisions!$A$2:$Z$105,MATCH(Ratio!G$1,Provisions!$A$1:$Z$1,0),FALSE)  /   VLOOKUP($A23,Capital!$A$2:$Z$124,MATCH(Ratio!G$1,Capital!$A$1:$Z$1,0),FALSE), "")</f>
        <v/>
      </c>
      <c r="H23" s="3" t="str">
        <f>IFERROR(VLOOKUP($A23,Provisions!$A$2:$Z$105,MATCH(Ratio!H$1,Provisions!$A$1:$Z$1,0),FALSE)  /   VLOOKUP($A23,Capital!$A$2:$Z$124,MATCH(Ratio!H$1,Capital!$A$1:$Z$1,0),FALSE), "")</f>
        <v/>
      </c>
      <c r="I23" s="3" t="str">
        <f>IFERROR(VLOOKUP($A23,Provisions!$A$2:$Z$105,MATCH(Ratio!I$1,Provisions!$A$1:$Z$1,0),FALSE)  /   VLOOKUP($A23,Capital!$A$2:$Z$124,MATCH(Ratio!I$1,Capital!$A$1:$Z$1,0),FALSE), "")</f>
        <v/>
      </c>
      <c r="J23" s="3" t="str">
        <f>IFERROR(VLOOKUP($A23,Provisions!$A$2:$Z$105,MATCH(Ratio!J$1,Provisions!$A$1:$Z$1,0),FALSE)  /   VLOOKUP($A23,Capital!$A$2:$Z$124,MATCH(Ratio!J$1,Capital!$A$1:$Z$1,0),FALSE), "")</f>
        <v/>
      </c>
      <c r="K23" s="3" t="str">
        <f>IFERROR(VLOOKUP($A23,Provisions!$A$2:$Z$105,MATCH(Ratio!K$1,Provisions!$A$1:$Z$1,0),FALSE)  /   VLOOKUP($A23,Capital!$A$2:$Z$124,MATCH(Ratio!K$1,Capital!$A$1:$Z$1,0),FALSE), "")</f>
        <v/>
      </c>
      <c r="L23" s="3" t="str">
        <f>IFERROR(VLOOKUP($A23,Provisions!$A$2:$Z$105,MATCH(Ratio!L$1,Provisions!$A$1:$Z$1,0),FALSE)  /   VLOOKUP($A23,Capital!$A$2:$Z$124,MATCH(Ratio!L$1,Capital!$A$1:$Z$1,0),FALSE), "")</f>
        <v/>
      </c>
      <c r="M23" s="3">
        <f>IFERROR(VLOOKUP($A23,Provisions!$A$2:$Z$105,MATCH(Ratio!M$1,Provisions!$A$1:$Z$1,0),FALSE)  /   VLOOKUP($A23,Capital!$A$2:$Z$124,MATCH(Ratio!M$1,Capital!$A$1:$Z$1,0),FALSE), "")</f>
        <v>2.7786870900846292E-2</v>
      </c>
      <c r="N23" s="3">
        <f>IFERROR(VLOOKUP($A23,Provisions!$A$2:$Z$105,MATCH(Ratio!N$1,Provisions!$A$1:$Z$1,0),FALSE)  /   VLOOKUP($A23,Capital!$A$2:$Z$124,MATCH(Ratio!N$1,Capital!$A$1:$Z$1,0),FALSE), "")</f>
        <v>2.3469817472592466E-2</v>
      </c>
      <c r="O23" s="3">
        <f>IFERROR(VLOOKUP($A23,Provisions!$A$2:$Z$105,MATCH(Ratio!O$1,Provisions!$A$1:$Z$1,0),FALSE)  /   VLOOKUP($A23,Capital!$A$2:$Z$124,MATCH(Ratio!O$1,Capital!$A$1:$Z$1,0),FALSE), "")</f>
        <v>2.4933057395525138E-2</v>
      </c>
      <c r="P23" s="3">
        <f>IFERROR(VLOOKUP($A23,Provisions!$A$2:$Z$105,MATCH(Ratio!P$1,Provisions!$A$1:$Z$1,0),FALSE)  /   VLOOKUP($A23,Capital!$A$2:$Z$124,MATCH(Ratio!P$1,Capital!$A$1:$Z$1,0),FALSE), "")</f>
        <v>2.3664162694877318E-2</v>
      </c>
      <c r="Q23" s="3">
        <f>IFERROR(VLOOKUP($A23,Provisions!$A$2:$Z$105,MATCH(Ratio!Q$1,Provisions!$A$1:$Z$1,0),FALSE)  /   VLOOKUP($A23,Capital!$A$2:$Z$124,MATCH(Ratio!Q$1,Capital!$A$1:$Z$1,0),FALSE), "")</f>
        <v>2.0789093841549425E-2</v>
      </c>
      <c r="R23" s="3">
        <f>IFERROR(VLOOKUP($A23,Provisions!$A$2:$Z$105,MATCH(Ratio!R$1,Provisions!$A$1:$Z$1,0),FALSE)  /   VLOOKUP($A23,Capital!$A$2:$Z$124,MATCH(Ratio!R$1,Capital!$A$1:$Z$1,0),FALSE), "")</f>
        <v>2.3931833534801362E-2</v>
      </c>
      <c r="S23" s="3">
        <f>IFERROR(VLOOKUP($A23,Provisions!$A$2:$Z$105,MATCH(Ratio!S$1,Provisions!$A$1:$Z$1,0),FALSE)  /   VLOOKUP($A23,Capital!$A$2:$Z$124,MATCH(Ratio!S$1,Capital!$A$1:$Z$1,0),FALSE), "")</f>
        <v>3.4155407889712962E-2</v>
      </c>
      <c r="T23" s="3">
        <f>IFERROR(VLOOKUP($A23,Provisions!$A$2:$Z$105,MATCH(Ratio!T$1,Provisions!$A$1:$Z$1,0),FALSE)  /   VLOOKUP($A23,Capital!$A$2:$Z$124,MATCH(Ratio!T$1,Capital!$A$1:$Z$1,0),FALSE), "")</f>
        <v>4.0372845637300481E-2</v>
      </c>
      <c r="U23" s="3">
        <f>IFERROR(VLOOKUP($A23,Provisions!$A$2:$Z$105,MATCH(Ratio!U$1,Provisions!$A$1:$Z$1,0),FALSE)  /   VLOOKUP($A23,Capital!$A$2:$Z$124,MATCH(Ratio!U$1,Capital!$A$1:$Z$1,0),FALSE), "")</f>
        <v>3.4622043016895337E-2</v>
      </c>
      <c r="V23" s="3">
        <f>IFERROR(VLOOKUP($A23,Provisions!$A$2:$Z$105,MATCH(Ratio!V$1,Provisions!$A$1:$Z$1,0),FALSE)  /   VLOOKUP($A23,Capital!$A$2:$Z$124,MATCH(Ratio!V$1,Capital!$A$1:$Z$1,0),FALSE), "")</f>
        <v>1.6217349919757987E-2</v>
      </c>
      <c r="W23" s="3">
        <f>IFERROR(VLOOKUP($A23,Provisions!$A$2:$Z$105,MATCH(Ratio!W$1,Provisions!$A$1:$Z$1,0),FALSE)  /   VLOOKUP($A23,Capital!$A$2:$Z$124,MATCH(Ratio!W$1,Capital!$A$1:$Z$1,0),FALSE), "")</f>
        <v>3.2061745921414475E-2</v>
      </c>
      <c r="X23" s="3">
        <f>IFERROR(VLOOKUP($A23,Provisions!$A$2:$Z$105,MATCH(Ratio!X$1,Provisions!$A$1:$Z$1,0),FALSE)  /   VLOOKUP($A23,Capital!$A$2:$Z$124,MATCH(Ratio!X$1,Capital!$A$1:$Z$1,0),FALSE), "")</f>
        <v>3.4025465402514332E-2</v>
      </c>
      <c r="Y23" s="3">
        <f>IFERROR(VLOOKUP($A23,Provisions!$A$2:$Z$105,MATCH(Ratio!Y$1,Provisions!$A$1:$Z$1,0),FALSE)  /   VLOOKUP($A23,Capital!$A$2:$Z$124,MATCH(Ratio!Y$1,Capital!$A$1:$Z$1,0),FALSE), "")</f>
        <v>4.3056062463193351E-2</v>
      </c>
      <c r="Z23" s="3">
        <f>IFERROR(VLOOKUP($A23,Provisions!$A$2:$Z$105,MATCH(Ratio!Z$1,Provisions!$A$1:$Z$1,0),FALSE)  /   VLOOKUP($A23,Capital!$A$2:$Z$124,MATCH(Ratio!Z$1,Capital!$A$1:$Z$1,0),FALSE), "")</f>
        <v>6.9820058171088814E-2</v>
      </c>
      <c r="AA23" s="6">
        <f t="shared" si="0"/>
        <v>3.206470101871927E-2</v>
      </c>
    </row>
    <row r="24" spans="1:27" x14ac:dyDescent="0.4">
      <c r="A24" s="1" t="s">
        <v>24</v>
      </c>
      <c r="B24" s="2" t="s">
        <v>126</v>
      </c>
      <c r="C24" s="3" t="str">
        <f>IFERROR(VLOOKUP($A24,Provisions!$A$2:$Z$105,MATCH(Ratio!C$1,Provisions!$A$1:$Z$1,0),FALSE)  /   VLOOKUP($A24,Capital!$A$2:$Z$124,MATCH(Ratio!C$1,Capital!$A$1:$Z$1,0),FALSE), "")</f>
        <v/>
      </c>
      <c r="D24" s="3" t="str">
        <f>IFERROR(VLOOKUP($A24,Provisions!$A$2:$Z$105,MATCH(Ratio!D$1,Provisions!$A$1:$Z$1,0),FALSE)  /   VLOOKUP($A24,Capital!$A$2:$Z$124,MATCH(Ratio!D$1,Capital!$A$1:$Z$1,0),FALSE), "")</f>
        <v/>
      </c>
      <c r="E24" s="3" t="str">
        <f>IFERROR(VLOOKUP($A24,Provisions!$A$2:$Z$105,MATCH(Ratio!E$1,Provisions!$A$1:$Z$1,0),FALSE)  /   VLOOKUP($A24,Capital!$A$2:$Z$124,MATCH(Ratio!E$1,Capital!$A$1:$Z$1,0),FALSE), "")</f>
        <v/>
      </c>
      <c r="F24" s="3" t="str">
        <f>IFERROR(VLOOKUP($A24,Provisions!$A$2:$Z$105,MATCH(Ratio!F$1,Provisions!$A$1:$Z$1,0),FALSE)  /   VLOOKUP($A24,Capital!$A$2:$Z$124,MATCH(Ratio!F$1,Capital!$A$1:$Z$1,0),FALSE), "")</f>
        <v/>
      </c>
      <c r="G24" s="3" t="str">
        <f>IFERROR(VLOOKUP($A24,Provisions!$A$2:$Z$105,MATCH(Ratio!G$1,Provisions!$A$1:$Z$1,0),FALSE)  /   VLOOKUP($A24,Capital!$A$2:$Z$124,MATCH(Ratio!G$1,Capital!$A$1:$Z$1,0),FALSE), "")</f>
        <v/>
      </c>
      <c r="H24" s="3" t="str">
        <f>IFERROR(VLOOKUP($A24,Provisions!$A$2:$Z$105,MATCH(Ratio!H$1,Provisions!$A$1:$Z$1,0),FALSE)  /   VLOOKUP($A24,Capital!$A$2:$Z$124,MATCH(Ratio!H$1,Capital!$A$1:$Z$1,0),FALSE), "")</f>
        <v/>
      </c>
      <c r="I24" s="3" t="str">
        <f>IFERROR(VLOOKUP($A24,Provisions!$A$2:$Z$105,MATCH(Ratio!I$1,Provisions!$A$1:$Z$1,0),FALSE)  /   VLOOKUP($A24,Capital!$A$2:$Z$124,MATCH(Ratio!I$1,Capital!$A$1:$Z$1,0),FALSE), "")</f>
        <v/>
      </c>
      <c r="J24" s="3" t="str">
        <f>IFERROR(VLOOKUP($A24,Provisions!$A$2:$Z$105,MATCH(Ratio!J$1,Provisions!$A$1:$Z$1,0),FALSE)  /   VLOOKUP($A24,Capital!$A$2:$Z$124,MATCH(Ratio!J$1,Capital!$A$1:$Z$1,0),FALSE), "")</f>
        <v/>
      </c>
      <c r="K24" s="3" t="str">
        <f>IFERROR(VLOOKUP($A24,Provisions!$A$2:$Z$105,MATCH(Ratio!K$1,Provisions!$A$1:$Z$1,0),FALSE)  /   VLOOKUP($A24,Capital!$A$2:$Z$124,MATCH(Ratio!K$1,Capital!$A$1:$Z$1,0),FALSE), "")</f>
        <v/>
      </c>
      <c r="L24" s="3" t="str">
        <f>IFERROR(VLOOKUP($A24,Provisions!$A$2:$Z$105,MATCH(Ratio!L$1,Provisions!$A$1:$Z$1,0),FALSE)  /   VLOOKUP($A24,Capital!$A$2:$Z$124,MATCH(Ratio!L$1,Capital!$A$1:$Z$1,0),FALSE), "")</f>
        <v/>
      </c>
      <c r="M24" s="3">
        <f>IFERROR(VLOOKUP($A24,Provisions!$A$2:$Z$105,MATCH(Ratio!M$1,Provisions!$A$1:$Z$1,0),FALSE)  /   VLOOKUP($A24,Capital!$A$2:$Z$124,MATCH(Ratio!M$1,Capital!$A$1:$Z$1,0),FALSE), "")</f>
        <v>-0.11474798451088682</v>
      </c>
      <c r="N24" s="3">
        <f>IFERROR(VLOOKUP($A24,Provisions!$A$2:$Z$105,MATCH(Ratio!N$1,Provisions!$A$1:$Z$1,0),FALSE)  /   VLOOKUP($A24,Capital!$A$2:$Z$124,MATCH(Ratio!N$1,Capital!$A$1:$Z$1,0),FALSE), "")</f>
        <v>-0.34657838865801999</v>
      </c>
      <c r="O24" s="3">
        <f>IFERROR(VLOOKUP($A24,Provisions!$A$2:$Z$105,MATCH(Ratio!O$1,Provisions!$A$1:$Z$1,0),FALSE)  /   VLOOKUP($A24,Capital!$A$2:$Z$124,MATCH(Ratio!O$1,Capital!$A$1:$Z$1,0),FALSE), "")</f>
        <v>-0.33367452450831914</v>
      </c>
      <c r="P24" s="3">
        <f>IFERROR(VLOOKUP($A24,Provisions!$A$2:$Z$105,MATCH(Ratio!P$1,Provisions!$A$1:$Z$1,0),FALSE)  /   VLOOKUP($A24,Capital!$A$2:$Z$124,MATCH(Ratio!P$1,Capital!$A$1:$Z$1,0),FALSE), "")</f>
        <v>-0.53627378184606767</v>
      </c>
      <c r="Q24" s="3">
        <f>IFERROR(VLOOKUP($A24,Provisions!$A$2:$Z$105,MATCH(Ratio!Q$1,Provisions!$A$1:$Z$1,0),FALSE)  /   VLOOKUP($A24,Capital!$A$2:$Z$124,MATCH(Ratio!Q$1,Capital!$A$1:$Z$1,0),FALSE), "")</f>
        <v>-0.13514752527588714</v>
      </c>
      <c r="R24" s="3">
        <f>IFERROR(VLOOKUP($A24,Provisions!$A$2:$Z$105,MATCH(Ratio!R$1,Provisions!$A$1:$Z$1,0),FALSE)  /   VLOOKUP($A24,Capital!$A$2:$Z$124,MATCH(Ratio!R$1,Capital!$A$1:$Z$1,0),FALSE), "")</f>
        <v>0.19158200290275762</v>
      </c>
      <c r="S24" s="3">
        <f>IFERROR(VLOOKUP($A24,Provisions!$A$2:$Z$105,MATCH(Ratio!S$1,Provisions!$A$1:$Z$1,0),FALSE)  /   VLOOKUP($A24,Capital!$A$2:$Z$124,MATCH(Ratio!S$1,Capital!$A$1:$Z$1,0),FALSE), "")</f>
        <v>0.16483642730938969</v>
      </c>
      <c r="T24" s="3">
        <f>IFERROR(VLOOKUP($A24,Provisions!$A$2:$Z$105,MATCH(Ratio!T$1,Provisions!$A$1:$Z$1,0),FALSE)  /   VLOOKUP($A24,Capital!$A$2:$Z$124,MATCH(Ratio!T$1,Capital!$A$1:$Z$1,0),FALSE), "")</f>
        <v>0.17397609996598526</v>
      </c>
      <c r="U24" s="3">
        <f>IFERROR(VLOOKUP($A24,Provisions!$A$2:$Z$105,MATCH(Ratio!U$1,Provisions!$A$1:$Z$1,0),FALSE)  /   VLOOKUP($A24,Capital!$A$2:$Z$124,MATCH(Ratio!U$1,Capital!$A$1:$Z$1,0),FALSE), "")</f>
        <v>0.22307276883273466</v>
      </c>
      <c r="V24" s="3">
        <f>IFERROR(VLOOKUP($A24,Provisions!$A$2:$Z$105,MATCH(Ratio!V$1,Provisions!$A$1:$Z$1,0),FALSE)  /   VLOOKUP($A24,Capital!$A$2:$Z$124,MATCH(Ratio!V$1,Capital!$A$1:$Z$1,0),FALSE), "")</f>
        <v>0.13604721464128514</v>
      </c>
      <c r="W24" s="3">
        <f>IFERROR(VLOOKUP($A24,Provisions!$A$2:$Z$105,MATCH(Ratio!W$1,Provisions!$A$1:$Z$1,0),FALSE)  /   VLOOKUP($A24,Capital!$A$2:$Z$124,MATCH(Ratio!W$1,Capital!$A$1:$Z$1,0),FALSE), "")</f>
        <v>0.13741050219144166</v>
      </c>
      <c r="X24" s="3">
        <f>IFERROR(VLOOKUP($A24,Provisions!$A$2:$Z$105,MATCH(Ratio!X$1,Provisions!$A$1:$Z$1,0),FALSE)  /   VLOOKUP($A24,Capital!$A$2:$Z$124,MATCH(Ratio!X$1,Capital!$A$1:$Z$1,0),FALSE), "")</f>
        <v>0.13687073799879948</v>
      </c>
      <c r="Y24" s="3">
        <f>IFERROR(VLOOKUP($A24,Provisions!$A$2:$Z$105,MATCH(Ratio!Y$1,Provisions!$A$1:$Z$1,0),FALSE)  /   VLOOKUP($A24,Capital!$A$2:$Z$124,MATCH(Ratio!Y$1,Capital!$A$1:$Z$1,0),FALSE), "")</f>
        <v>3.4940233229705166E-2</v>
      </c>
      <c r="Z24" s="3">
        <f>IFERROR(VLOOKUP($A24,Provisions!$A$2:$Z$105,MATCH(Ratio!Z$1,Provisions!$A$1:$Z$1,0),FALSE)  /   VLOOKUP($A24,Capital!$A$2:$Z$124,MATCH(Ratio!Z$1,Capital!$A$1:$Z$1,0),FALSE), "")</f>
        <v>7.7299379604193239E-2</v>
      </c>
      <c r="AA24" s="6">
        <f t="shared" si="0"/>
        <v>-1.359905986592065E-2</v>
      </c>
    </row>
    <row r="25" spans="1:27" x14ac:dyDescent="0.4">
      <c r="A25" s="1" t="s">
        <v>25</v>
      </c>
      <c r="B25" s="2" t="s">
        <v>126</v>
      </c>
      <c r="C25" s="3" t="str">
        <f>IFERROR(VLOOKUP($A25,Provisions!$A$2:$Z$105,MATCH(Ratio!C$1,Provisions!$A$1:$Z$1,0),FALSE)  /   VLOOKUP($A25,Capital!$A$2:$Z$124,MATCH(Ratio!C$1,Capital!$A$1:$Z$1,0),FALSE), "")</f>
        <v/>
      </c>
      <c r="D25" s="3" t="str">
        <f>IFERROR(VLOOKUP($A25,Provisions!$A$2:$Z$105,MATCH(Ratio!D$1,Provisions!$A$1:$Z$1,0),FALSE)  /   VLOOKUP($A25,Capital!$A$2:$Z$124,MATCH(Ratio!D$1,Capital!$A$1:$Z$1,0),FALSE), "")</f>
        <v/>
      </c>
      <c r="E25" s="3" t="str">
        <f>IFERROR(VLOOKUP($A25,Provisions!$A$2:$Z$105,MATCH(Ratio!E$1,Provisions!$A$1:$Z$1,0),FALSE)  /   VLOOKUP($A25,Capital!$A$2:$Z$124,MATCH(Ratio!E$1,Capital!$A$1:$Z$1,0),FALSE), "")</f>
        <v/>
      </c>
      <c r="F25" s="3" t="str">
        <f>IFERROR(VLOOKUP($A25,Provisions!$A$2:$Z$105,MATCH(Ratio!F$1,Provisions!$A$1:$Z$1,0),FALSE)  /   VLOOKUP($A25,Capital!$A$2:$Z$124,MATCH(Ratio!F$1,Capital!$A$1:$Z$1,0),FALSE), "")</f>
        <v/>
      </c>
      <c r="G25" s="3" t="str">
        <f>IFERROR(VLOOKUP($A25,Provisions!$A$2:$Z$105,MATCH(Ratio!G$1,Provisions!$A$1:$Z$1,0),FALSE)  /   VLOOKUP($A25,Capital!$A$2:$Z$124,MATCH(Ratio!G$1,Capital!$A$1:$Z$1,0),FALSE), "")</f>
        <v/>
      </c>
      <c r="H25" s="3" t="str">
        <f>IFERROR(VLOOKUP($A25,Provisions!$A$2:$Z$105,MATCH(Ratio!H$1,Provisions!$A$1:$Z$1,0),FALSE)  /   VLOOKUP($A25,Capital!$A$2:$Z$124,MATCH(Ratio!H$1,Capital!$A$1:$Z$1,0),FALSE), "")</f>
        <v/>
      </c>
      <c r="I25" s="3" t="str">
        <f>IFERROR(VLOOKUP($A25,Provisions!$A$2:$Z$105,MATCH(Ratio!I$1,Provisions!$A$1:$Z$1,0),FALSE)  /   VLOOKUP($A25,Capital!$A$2:$Z$124,MATCH(Ratio!I$1,Capital!$A$1:$Z$1,0),FALSE), "")</f>
        <v/>
      </c>
      <c r="J25" s="3" t="str">
        <f>IFERROR(VLOOKUP($A25,Provisions!$A$2:$Z$105,MATCH(Ratio!J$1,Provisions!$A$1:$Z$1,0),FALSE)  /   VLOOKUP($A25,Capital!$A$2:$Z$124,MATCH(Ratio!J$1,Capital!$A$1:$Z$1,0),FALSE), "")</f>
        <v/>
      </c>
      <c r="K25" s="3" t="str">
        <f>IFERROR(VLOOKUP($A25,Provisions!$A$2:$Z$105,MATCH(Ratio!K$1,Provisions!$A$1:$Z$1,0),FALSE)  /   VLOOKUP($A25,Capital!$A$2:$Z$124,MATCH(Ratio!K$1,Capital!$A$1:$Z$1,0),FALSE), "")</f>
        <v/>
      </c>
      <c r="L25" s="3" t="str">
        <f>IFERROR(VLOOKUP($A25,Provisions!$A$2:$Z$105,MATCH(Ratio!L$1,Provisions!$A$1:$Z$1,0),FALSE)  /   VLOOKUP($A25,Capital!$A$2:$Z$124,MATCH(Ratio!L$1,Capital!$A$1:$Z$1,0),FALSE), "")</f>
        <v/>
      </c>
      <c r="M25" s="3" t="str">
        <f>IFERROR(VLOOKUP($A25,Provisions!$A$2:$Z$105,MATCH(Ratio!M$1,Provisions!$A$1:$Z$1,0),FALSE)  /   VLOOKUP($A25,Capital!$A$2:$Z$124,MATCH(Ratio!M$1,Capital!$A$1:$Z$1,0),FALSE), "")</f>
        <v/>
      </c>
      <c r="N25" s="3" t="str">
        <f>IFERROR(VLOOKUP($A25,Provisions!$A$2:$Z$105,MATCH(Ratio!N$1,Provisions!$A$1:$Z$1,0),FALSE)  /   VLOOKUP($A25,Capital!$A$2:$Z$124,MATCH(Ratio!N$1,Capital!$A$1:$Z$1,0),FALSE), "")</f>
        <v/>
      </c>
      <c r="O25" s="3" t="str">
        <f>IFERROR(VLOOKUP($A25,Provisions!$A$2:$Z$105,MATCH(Ratio!O$1,Provisions!$A$1:$Z$1,0),FALSE)  /   VLOOKUP($A25,Capital!$A$2:$Z$124,MATCH(Ratio!O$1,Capital!$A$1:$Z$1,0),FALSE), "")</f>
        <v/>
      </c>
      <c r="P25" s="3" t="str">
        <f>IFERROR(VLOOKUP($A25,Provisions!$A$2:$Z$105,MATCH(Ratio!P$1,Provisions!$A$1:$Z$1,0),FALSE)  /   VLOOKUP($A25,Capital!$A$2:$Z$124,MATCH(Ratio!P$1,Capital!$A$1:$Z$1,0),FALSE), "")</f>
        <v/>
      </c>
      <c r="Q25" s="3" t="str">
        <f>IFERROR(VLOOKUP($A25,Provisions!$A$2:$Z$105,MATCH(Ratio!Q$1,Provisions!$A$1:$Z$1,0),FALSE)  /   VLOOKUP($A25,Capital!$A$2:$Z$124,MATCH(Ratio!Q$1,Capital!$A$1:$Z$1,0),FALSE), "")</f>
        <v/>
      </c>
      <c r="R25" s="3" t="str">
        <f>IFERROR(VLOOKUP($A25,Provisions!$A$2:$Z$105,MATCH(Ratio!R$1,Provisions!$A$1:$Z$1,0),FALSE)  /   VLOOKUP($A25,Capital!$A$2:$Z$124,MATCH(Ratio!R$1,Capital!$A$1:$Z$1,0),FALSE), "")</f>
        <v/>
      </c>
      <c r="S25" s="3" t="str">
        <f>IFERROR(VLOOKUP($A25,Provisions!$A$2:$Z$105,MATCH(Ratio!S$1,Provisions!$A$1:$Z$1,0),FALSE)  /   VLOOKUP($A25,Capital!$A$2:$Z$124,MATCH(Ratio!S$1,Capital!$A$1:$Z$1,0),FALSE), "")</f>
        <v/>
      </c>
      <c r="T25" s="3" t="str">
        <f>IFERROR(VLOOKUP($A25,Provisions!$A$2:$Z$105,MATCH(Ratio!T$1,Provisions!$A$1:$Z$1,0),FALSE)  /   VLOOKUP($A25,Capital!$A$2:$Z$124,MATCH(Ratio!T$1,Capital!$A$1:$Z$1,0),FALSE), "")</f>
        <v/>
      </c>
      <c r="U25" s="3" t="str">
        <f>IFERROR(VLOOKUP($A25,Provisions!$A$2:$Z$105,MATCH(Ratio!U$1,Provisions!$A$1:$Z$1,0),FALSE)  /   VLOOKUP($A25,Capital!$A$2:$Z$124,MATCH(Ratio!U$1,Capital!$A$1:$Z$1,0),FALSE), "")</f>
        <v/>
      </c>
      <c r="V25" s="3" t="str">
        <f>IFERROR(VLOOKUP($A25,Provisions!$A$2:$Z$105,MATCH(Ratio!V$1,Provisions!$A$1:$Z$1,0),FALSE)  /   VLOOKUP($A25,Capital!$A$2:$Z$124,MATCH(Ratio!V$1,Capital!$A$1:$Z$1,0),FALSE), "")</f>
        <v/>
      </c>
      <c r="W25" s="3" t="str">
        <f>IFERROR(VLOOKUP($A25,Provisions!$A$2:$Z$105,MATCH(Ratio!W$1,Provisions!$A$1:$Z$1,0),FALSE)  /   VLOOKUP($A25,Capital!$A$2:$Z$124,MATCH(Ratio!W$1,Capital!$A$1:$Z$1,0),FALSE), "")</f>
        <v/>
      </c>
      <c r="X25" s="3" t="str">
        <f>IFERROR(VLOOKUP($A25,Provisions!$A$2:$Z$105,MATCH(Ratio!X$1,Provisions!$A$1:$Z$1,0),FALSE)  /   VLOOKUP($A25,Capital!$A$2:$Z$124,MATCH(Ratio!X$1,Capital!$A$1:$Z$1,0),FALSE), "")</f>
        <v/>
      </c>
      <c r="Y25" s="3" t="str">
        <f>IFERROR(VLOOKUP($A25,Provisions!$A$2:$Z$105,MATCH(Ratio!Y$1,Provisions!$A$1:$Z$1,0),FALSE)  /   VLOOKUP($A25,Capital!$A$2:$Z$124,MATCH(Ratio!Y$1,Capital!$A$1:$Z$1,0),FALSE), "")</f>
        <v/>
      </c>
      <c r="Z25" s="3" t="str">
        <f>IFERROR(VLOOKUP($A25,Provisions!$A$2:$Z$105,MATCH(Ratio!Z$1,Provisions!$A$1:$Z$1,0),FALSE)  /   VLOOKUP($A25,Capital!$A$2:$Z$124,MATCH(Ratio!Z$1,Capital!$A$1:$Z$1,0),FALSE), "")</f>
        <v/>
      </c>
      <c r="AA25" s="6" t="str">
        <f t="shared" si="0"/>
        <v/>
      </c>
    </row>
    <row r="26" spans="1:27" x14ac:dyDescent="0.4">
      <c r="A26" s="1" t="s">
        <v>26</v>
      </c>
      <c r="B26" s="2" t="s">
        <v>126</v>
      </c>
      <c r="C26" s="3" t="str">
        <f>IFERROR(VLOOKUP($A26,Provisions!$A$2:$Z$105,MATCH(Ratio!C$1,Provisions!$A$1:$Z$1,0),FALSE)  /   VLOOKUP($A26,Capital!$A$2:$Z$124,MATCH(Ratio!C$1,Capital!$A$1:$Z$1,0),FALSE), "")</f>
        <v/>
      </c>
      <c r="D26" s="3" t="str">
        <f>IFERROR(VLOOKUP($A26,Provisions!$A$2:$Z$105,MATCH(Ratio!D$1,Provisions!$A$1:$Z$1,0),FALSE)  /   VLOOKUP($A26,Capital!$A$2:$Z$124,MATCH(Ratio!D$1,Capital!$A$1:$Z$1,0),FALSE), "")</f>
        <v/>
      </c>
      <c r="E26" s="3" t="str">
        <f>IFERROR(VLOOKUP($A26,Provisions!$A$2:$Z$105,MATCH(Ratio!E$1,Provisions!$A$1:$Z$1,0),FALSE)  /   VLOOKUP($A26,Capital!$A$2:$Z$124,MATCH(Ratio!E$1,Capital!$A$1:$Z$1,0),FALSE), "")</f>
        <v/>
      </c>
      <c r="F26" s="3" t="str">
        <f>IFERROR(VLOOKUP($A26,Provisions!$A$2:$Z$105,MATCH(Ratio!F$1,Provisions!$A$1:$Z$1,0),FALSE)  /   VLOOKUP($A26,Capital!$A$2:$Z$124,MATCH(Ratio!F$1,Capital!$A$1:$Z$1,0),FALSE), "")</f>
        <v/>
      </c>
      <c r="G26" s="3" t="str">
        <f>IFERROR(VLOOKUP($A26,Provisions!$A$2:$Z$105,MATCH(Ratio!G$1,Provisions!$A$1:$Z$1,0),FALSE)  /   VLOOKUP($A26,Capital!$A$2:$Z$124,MATCH(Ratio!G$1,Capital!$A$1:$Z$1,0),FALSE), "")</f>
        <v/>
      </c>
      <c r="H26" s="3" t="str">
        <f>IFERROR(VLOOKUP($A26,Provisions!$A$2:$Z$105,MATCH(Ratio!H$1,Provisions!$A$1:$Z$1,0),FALSE)  /   VLOOKUP($A26,Capital!$A$2:$Z$124,MATCH(Ratio!H$1,Capital!$A$1:$Z$1,0),FALSE), "")</f>
        <v/>
      </c>
      <c r="I26" s="3" t="str">
        <f>IFERROR(VLOOKUP($A26,Provisions!$A$2:$Z$105,MATCH(Ratio!I$1,Provisions!$A$1:$Z$1,0),FALSE)  /   VLOOKUP($A26,Capital!$A$2:$Z$124,MATCH(Ratio!I$1,Capital!$A$1:$Z$1,0),FALSE), "")</f>
        <v/>
      </c>
      <c r="J26" s="3" t="str">
        <f>IFERROR(VLOOKUP($A26,Provisions!$A$2:$Z$105,MATCH(Ratio!J$1,Provisions!$A$1:$Z$1,0),FALSE)  /   VLOOKUP($A26,Capital!$A$2:$Z$124,MATCH(Ratio!J$1,Capital!$A$1:$Z$1,0),FALSE), "")</f>
        <v/>
      </c>
      <c r="K26" s="3" t="str">
        <f>IFERROR(VLOOKUP($A26,Provisions!$A$2:$Z$105,MATCH(Ratio!K$1,Provisions!$A$1:$Z$1,0),FALSE)  /   VLOOKUP($A26,Capital!$A$2:$Z$124,MATCH(Ratio!K$1,Capital!$A$1:$Z$1,0),FALSE), "")</f>
        <v/>
      </c>
      <c r="L26" s="3" t="str">
        <f>IFERROR(VLOOKUP($A26,Provisions!$A$2:$Z$105,MATCH(Ratio!L$1,Provisions!$A$1:$Z$1,0),FALSE)  /   VLOOKUP($A26,Capital!$A$2:$Z$124,MATCH(Ratio!L$1,Capital!$A$1:$Z$1,0),FALSE), "")</f>
        <v/>
      </c>
      <c r="M26" s="3">
        <f>IFERROR(VLOOKUP($A26,Provisions!$A$2:$Z$105,MATCH(Ratio!M$1,Provisions!$A$1:$Z$1,0),FALSE)  /   VLOOKUP($A26,Capital!$A$2:$Z$124,MATCH(Ratio!M$1,Capital!$A$1:$Z$1,0),FALSE), "")</f>
        <v>-0.12034615863528826</v>
      </c>
      <c r="N26" s="3">
        <f>IFERROR(VLOOKUP($A26,Provisions!$A$2:$Z$105,MATCH(Ratio!N$1,Provisions!$A$1:$Z$1,0),FALSE)  /   VLOOKUP($A26,Capital!$A$2:$Z$124,MATCH(Ratio!N$1,Capital!$A$1:$Z$1,0),FALSE), "")</f>
        <v>-8.2970460162410262E-2</v>
      </c>
      <c r="O26" s="3">
        <f>IFERROR(VLOOKUP($A26,Provisions!$A$2:$Z$105,MATCH(Ratio!O$1,Provisions!$A$1:$Z$1,0),FALSE)  /   VLOOKUP($A26,Capital!$A$2:$Z$124,MATCH(Ratio!O$1,Capital!$A$1:$Z$1,0),FALSE), "")</f>
        <v>-0.1269873974108032</v>
      </c>
      <c r="P26" s="3">
        <f>IFERROR(VLOOKUP($A26,Provisions!$A$2:$Z$105,MATCH(Ratio!P$1,Provisions!$A$1:$Z$1,0),FALSE)  /   VLOOKUP($A26,Capital!$A$2:$Z$124,MATCH(Ratio!P$1,Capital!$A$1:$Z$1,0),FALSE), "")</f>
        <v>-3.4912280701754388E-2</v>
      </c>
      <c r="Q26" s="3">
        <f>IFERROR(VLOOKUP($A26,Provisions!$A$2:$Z$105,MATCH(Ratio!Q$1,Provisions!$A$1:$Z$1,0),FALSE)  /   VLOOKUP($A26,Capital!$A$2:$Z$124,MATCH(Ratio!Q$1,Capital!$A$1:$Z$1,0),FALSE), "")</f>
        <v>-3.4619555155907013E-2</v>
      </c>
      <c r="R26" s="3">
        <f>IFERROR(VLOOKUP($A26,Provisions!$A$2:$Z$105,MATCH(Ratio!R$1,Provisions!$A$1:$Z$1,0),FALSE)  /   VLOOKUP($A26,Capital!$A$2:$Z$124,MATCH(Ratio!R$1,Capital!$A$1:$Z$1,0),FALSE), "")</f>
        <v>0.18988823842469399</v>
      </c>
      <c r="S26" s="3">
        <f>IFERROR(VLOOKUP($A26,Provisions!$A$2:$Z$105,MATCH(Ratio!S$1,Provisions!$A$1:$Z$1,0),FALSE)  /   VLOOKUP($A26,Capital!$A$2:$Z$124,MATCH(Ratio!S$1,Capital!$A$1:$Z$1,0),FALSE), "")</f>
        <v>9.5507024620948677E-2</v>
      </c>
      <c r="T26" s="3">
        <f>IFERROR(VLOOKUP($A26,Provisions!$A$2:$Z$105,MATCH(Ratio!T$1,Provisions!$A$1:$Z$1,0),FALSE)  /   VLOOKUP($A26,Capital!$A$2:$Z$124,MATCH(Ratio!T$1,Capital!$A$1:$Z$1,0),FALSE), "")</f>
        <v>3.3824435075086458E-2</v>
      </c>
      <c r="U26" s="3">
        <f>IFERROR(VLOOKUP($A26,Provisions!$A$2:$Z$105,MATCH(Ratio!U$1,Provisions!$A$1:$Z$1,0),FALSE)  /   VLOOKUP($A26,Capital!$A$2:$Z$124,MATCH(Ratio!U$1,Capital!$A$1:$Z$1,0),FALSE), "")</f>
        <v>-4.6474549651381383E-2</v>
      </c>
      <c r="V26" s="3">
        <f>IFERROR(VLOOKUP($A26,Provisions!$A$2:$Z$105,MATCH(Ratio!V$1,Provisions!$A$1:$Z$1,0),FALSE)  /   VLOOKUP($A26,Capital!$A$2:$Z$124,MATCH(Ratio!V$1,Capital!$A$1:$Z$1,0),FALSE), "")</f>
        <v>1.4262877073515062E-2</v>
      </c>
      <c r="W26" s="3">
        <f>IFERROR(VLOOKUP($A26,Provisions!$A$2:$Z$105,MATCH(Ratio!W$1,Provisions!$A$1:$Z$1,0),FALSE)  /   VLOOKUP($A26,Capital!$A$2:$Z$124,MATCH(Ratio!W$1,Capital!$A$1:$Z$1,0),FALSE), "")</f>
        <v>0.13348951263300785</v>
      </c>
      <c r="X26" s="3">
        <f>IFERROR(VLOOKUP($A26,Provisions!$A$2:$Z$105,MATCH(Ratio!X$1,Provisions!$A$1:$Z$1,0),FALSE)  /   VLOOKUP($A26,Capital!$A$2:$Z$124,MATCH(Ratio!X$1,Capital!$A$1:$Z$1,0),FALSE), "")</f>
        <v>3.2376909677031815E-2</v>
      </c>
      <c r="Y26" s="3">
        <f>IFERROR(VLOOKUP($A26,Provisions!$A$2:$Z$105,MATCH(Ratio!Y$1,Provisions!$A$1:$Z$1,0),FALSE)  /   VLOOKUP($A26,Capital!$A$2:$Z$124,MATCH(Ratio!Y$1,Capital!$A$1:$Z$1,0),FALSE), "")</f>
        <v>6.3222755359177055E-2</v>
      </c>
      <c r="Z26" s="3">
        <f>IFERROR(VLOOKUP($A26,Provisions!$A$2:$Z$105,MATCH(Ratio!Z$1,Provisions!$A$1:$Z$1,0),FALSE)  /   VLOOKUP($A26,Capital!$A$2:$Z$124,MATCH(Ratio!Z$1,Capital!$A$1:$Z$1,0),FALSE), "")</f>
        <v>4.6300813008130083E-2</v>
      </c>
      <c r="AA26" s="6">
        <f t="shared" si="0"/>
        <v>1.1611583153860461E-2</v>
      </c>
    </row>
    <row r="27" spans="1:27" x14ac:dyDescent="0.4">
      <c r="A27" s="1" t="s">
        <v>27</v>
      </c>
      <c r="B27" s="2" t="s">
        <v>126</v>
      </c>
      <c r="C27" s="3" t="str">
        <f>IFERROR(VLOOKUP($A27,Provisions!$A$2:$Z$105,MATCH(Ratio!C$1,Provisions!$A$1:$Z$1,0),FALSE)  /   VLOOKUP($A27,Capital!$A$2:$Z$124,MATCH(Ratio!C$1,Capital!$A$1:$Z$1,0),FALSE), "")</f>
        <v/>
      </c>
      <c r="D27" s="3" t="str">
        <f>IFERROR(VLOOKUP($A27,Provisions!$A$2:$Z$105,MATCH(Ratio!D$1,Provisions!$A$1:$Z$1,0),FALSE)  /   VLOOKUP($A27,Capital!$A$2:$Z$124,MATCH(Ratio!D$1,Capital!$A$1:$Z$1,0),FALSE), "")</f>
        <v/>
      </c>
      <c r="E27" s="3" t="str">
        <f>IFERROR(VLOOKUP($A27,Provisions!$A$2:$Z$105,MATCH(Ratio!E$1,Provisions!$A$1:$Z$1,0),FALSE)  /   VLOOKUP($A27,Capital!$A$2:$Z$124,MATCH(Ratio!E$1,Capital!$A$1:$Z$1,0),FALSE), "")</f>
        <v/>
      </c>
      <c r="F27" s="3" t="str">
        <f>IFERROR(VLOOKUP($A27,Provisions!$A$2:$Z$105,MATCH(Ratio!F$1,Provisions!$A$1:$Z$1,0),FALSE)  /   VLOOKUP($A27,Capital!$A$2:$Z$124,MATCH(Ratio!F$1,Capital!$A$1:$Z$1,0),FALSE), "")</f>
        <v/>
      </c>
      <c r="G27" s="3" t="str">
        <f>IFERROR(VLOOKUP($A27,Provisions!$A$2:$Z$105,MATCH(Ratio!G$1,Provisions!$A$1:$Z$1,0),FALSE)  /   VLOOKUP($A27,Capital!$A$2:$Z$124,MATCH(Ratio!G$1,Capital!$A$1:$Z$1,0),FALSE), "")</f>
        <v/>
      </c>
      <c r="H27" s="3" t="str">
        <f>IFERROR(VLOOKUP($A27,Provisions!$A$2:$Z$105,MATCH(Ratio!H$1,Provisions!$A$1:$Z$1,0),FALSE)  /   VLOOKUP($A27,Capital!$A$2:$Z$124,MATCH(Ratio!H$1,Capital!$A$1:$Z$1,0),FALSE), "")</f>
        <v/>
      </c>
      <c r="I27" s="3" t="str">
        <f>IFERROR(VLOOKUP($A27,Provisions!$A$2:$Z$105,MATCH(Ratio!I$1,Provisions!$A$1:$Z$1,0),FALSE)  /   VLOOKUP($A27,Capital!$A$2:$Z$124,MATCH(Ratio!I$1,Capital!$A$1:$Z$1,0),FALSE), "")</f>
        <v/>
      </c>
      <c r="J27" s="3" t="str">
        <f>IFERROR(VLOOKUP($A27,Provisions!$A$2:$Z$105,MATCH(Ratio!J$1,Provisions!$A$1:$Z$1,0),FALSE)  /   VLOOKUP($A27,Capital!$A$2:$Z$124,MATCH(Ratio!J$1,Capital!$A$1:$Z$1,0),FALSE), "")</f>
        <v/>
      </c>
      <c r="K27" s="3" t="str">
        <f>IFERROR(VLOOKUP($A27,Provisions!$A$2:$Z$105,MATCH(Ratio!K$1,Provisions!$A$1:$Z$1,0),FALSE)  /   VLOOKUP($A27,Capital!$A$2:$Z$124,MATCH(Ratio!K$1,Capital!$A$1:$Z$1,0),FALSE), "")</f>
        <v/>
      </c>
      <c r="L27" s="3" t="str">
        <f>IFERROR(VLOOKUP($A27,Provisions!$A$2:$Z$105,MATCH(Ratio!L$1,Provisions!$A$1:$Z$1,0),FALSE)  /   VLOOKUP($A27,Capital!$A$2:$Z$124,MATCH(Ratio!L$1,Capital!$A$1:$Z$1,0),FALSE), "")</f>
        <v/>
      </c>
      <c r="M27" s="3">
        <f>IFERROR(VLOOKUP($A27,Provisions!$A$2:$Z$105,MATCH(Ratio!M$1,Provisions!$A$1:$Z$1,0),FALSE)  /   VLOOKUP($A27,Capital!$A$2:$Z$124,MATCH(Ratio!M$1,Capital!$A$1:$Z$1,0),FALSE), "")</f>
        <v>-0.31256849315068491</v>
      </c>
      <c r="N27" s="3">
        <f>IFERROR(VLOOKUP($A27,Provisions!$A$2:$Z$105,MATCH(Ratio!N$1,Provisions!$A$1:$Z$1,0),FALSE)  /   VLOOKUP($A27,Capital!$A$2:$Z$124,MATCH(Ratio!N$1,Capital!$A$1:$Z$1,0),FALSE), "")</f>
        <v>-8.8354006694231144E-2</v>
      </c>
      <c r="O27" s="3">
        <f>IFERROR(VLOOKUP($A27,Provisions!$A$2:$Z$105,MATCH(Ratio!O$1,Provisions!$A$1:$Z$1,0),FALSE)  /   VLOOKUP($A27,Capital!$A$2:$Z$124,MATCH(Ratio!O$1,Capital!$A$1:$Z$1,0),FALSE), "")</f>
        <v>-8.370056699921051E-2</v>
      </c>
      <c r="P27" s="3">
        <f>IFERROR(VLOOKUP($A27,Provisions!$A$2:$Z$105,MATCH(Ratio!P$1,Provisions!$A$1:$Z$1,0),FALSE)  /   VLOOKUP($A27,Capital!$A$2:$Z$124,MATCH(Ratio!P$1,Capital!$A$1:$Z$1,0),FALSE), "")</f>
        <v>-2.5973878349038911E-2</v>
      </c>
      <c r="Q27" s="3">
        <f>IFERROR(VLOOKUP($A27,Provisions!$A$2:$Z$105,MATCH(Ratio!Q$1,Provisions!$A$1:$Z$1,0),FALSE)  /   VLOOKUP($A27,Capital!$A$2:$Z$124,MATCH(Ratio!Q$1,Capital!$A$1:$Z$1,0),FALSE), "")</f>
        <v>-8.3188769382689695E-2</v>
      </c>
      <c r="R27" s="3">
        <f>IFERROR(VLOOKUP($A27,Provisions!$A$2:$Z$105,MATCH(Ratio!R$1,Provisions!$A$1:$Z$1,0),FALSE)  /   VLOOKUP($A27,Capital!$A$2:$Z$124,MATCH(Ratio!R$1,Capital!$A$1:$Z$1,0),FALSE), "")</f>
        <v>0.21970776503585079</v>
      </c>
      <c r="S27" s="3">
        <f>IFERROR(VLOOKUP($A27,Provisions!$A$2:$Z$105,MATCH(Ratio!S$1,Provisions!$A$1:$Z$1,0),FALSE)  /   VLOOKUP($A27,Capital!$A$2:$Z$124,MATCH(Ratio!S$1,Capital!$A$1:$Z$1,0),FALSE), "")</f>
        <v>0.16987690792712951</v>
      </c>
      <c r="T27" s="3">
        <f>IFERROR(VLOOKUP($A27,Provisions!$A$2:$Z$105,MATCH(Ratio!T$1,Provisions!$A$1:$Z$1,0),FALSE)  /   VLOOKUP($A27,Capital!$A$2:$Z$124,MATCH(Ratio!T$1,Capital!$A$1:$Z$1,0),FALSE), "")</f>
        <v>9.6837477974968666E-2</v>
      </c>
      <c r="U27" s="3">
        <f>IFERROR(VLOOKUP($A27,Provisions!$A$2:$Z$105,MATCH(Ratio!U$1,Provisions!$A$1:$Z$1,0),FALSE)  /   VLOOKUP($A27,Capital!$A$2:$Z$124,MATCH(Ratio!U$1,Capital!$A$1:$Z$1,0),FALSE), "")</f>
        <v>7.4033587328124831E-2</v>
      </c>
      <c r="V27" s="3">
        <f>IFERROR(VLOOKUP($A27,Provisions!$A$2:$Z$105,MATCH(Ratio!V$1,Provisions!$A$1:$Z$1,0),FALSE)  /   VLOOKUP($A27,Capital!$A$2:$Z$124,MATCH(Ratio!V$1,Capital!$A$1:$Z$1,0),FALSE), "")</f>
        <v>0.31341682466819681</v>
      </c>
      <c r="W27" s="3">
        <f>IFERROR(VLOOKUP($A27,Provisions!$A$2:$Z$105,MATCH(Ratio!W$1,Provisions!$A$1:$Z$1,0),FALSE)  /   VLOOKUP($A27,Capital!$A$2:$Z$124,MATCH(Ratio!W$1,Capital!$A$1:$Z$1,0),FALSE), "")</f>
        <v>0.79223850148367958</v>
      </c>
      <c r="X27" s="3">
        <f>IFERROR(VLOOKUP($A27,Provisions!$A$2:$Z$105,MATCH(Ratio!X$1,Provisions!$A$1:$Z$1,0),FALSE)  /   VLOOKUP($A27,Capital!$A$2:$Z$124,MATCH(Ratio!X$1,Capital!$A$1:$Z$1,0),FALSE), "")</f>
        <v>0.21236961560749468</v>
      </c>
      <c r="Y27" s="3">
        <f>IFERROR(VLOOKUP($A27,Provisions!$A$2:$Z$105,MATCH(Ratio!Y$1,Provisions!$A$1:$Z$1,0),FALSE)  /   VLOOKUP($A27,Capital!$A$2:$Z$124,MATCH(Ratio!Y$1,Capital!$A$1:$Z$1,0),FALSE), "")</f>
        <v>0.37387319194616092</v>
      </c>
      <c r="Z27" s="3">
        <f>IFERROR(VLOOKUP($A27,Provisions!$A$2:$Z$105,MATCH(Ratio!Z$1,Provisions!$A$1:$Z$1,0),FALSE)  /   VLOOKUP($A27,Capital!$A$2:$Z$124,MATCH(Ratio!Z$1,Capital!$A$1:$Z$1,0),FALSE), "")</f>
        <v>-0.49393820883848261</v>
      </c>
      <c r="AA27" s="6">
        <f t="shared" si="0"/>
        <v>8.3187853468376288E-2</v>
      </c>
    </row>
    <row r="28" spans="1:27" x14ac:dyDescent="0.4">
      <c r="A28" s="1" t="s">
        <v>28</v>
      </c>
      <c r="B28" s="2" t="s">
        <v>126</v>
      </c>
      <c r="C28" s="3" t="str">
        <f>IFERROR(VLOOKUP($A28,Provisions!$A$2:$Z$105,MATCH(Ratio!C$1,Provisions!$A$1:$Z$1,0),FALSE)  /   VLOOKUP($A28,Capital!$A$2:$Z$124,MATCH(Ratio!C$1,Capital!$A$1:$Z$1,0),FALSE), "")</f>
        <v/>
      </c>
      <c r="D28" s="3">
        <f>IFERROR(VLOOKUP($A28,Provisions!$A$2:$Z$105,MATCH(Ratio!D$1,Provisions!$A$1:$Z$1,0),FALSE)  /   VLOOKUP($A28,Capital!$A$2:$Z$124,MATCH(Ratio!D$1,Capital!$A$1:$Z$1,0),FALSE), "")</f>
        <v>0</v>
      </c>
      <c r="E28" s="3">
        <f>IFERROR(VLOOKUP($A28,Provisions!$A$2:$Z$105,MATCH(Ratio!E$1,Provisions!$A$1:$Z$1,0),FALSE)  /   VLOOKUP($A28,Capital!$A$2:$Z$124,MATCH(Ratio!E$1,Capital!$A$1:$Z$1,0),FALSE), "")</f>
        <v>0</v>
      </c>
      <c r="F28" s="3">
        <f>IFERROR(VLOOKUP($A28,Provisions!$A$2:$Z$105,MATCH(Ratio!F$1,Provisions!$A$1:$Z$1,0),FALSE)  /   VLOOKUP($A28,Capital!$A$2:$Z$124,MATCH(Ratio!F$1,Capital!$A$1:$Z$1,0),FALSE), "")</f>
        <v>0</v>
      </c>
      <c r="G28" s="3">
        <f>IFERROR(VLOOKUP($A28,Provisions!$A$2:$Z$105,MATCH(Ratio!G$1,Provisions!$A$1:$Z$1,0),FALSE)  /   VLOOKUP($A28,Capital!$A$2:$Z$124,MATCH(Ratio!G$1,Capital!$A$1:$Z$1,0),FALSE), "")</f>
        <v>0</v>
      </c>
      <c r="H28" s="3">
        <f>IFERROR(VLOOKUP($A28,Provisions!$A$2:$Z$105,MATCH(Ratio!H$1,Provisions!$A$1:$Z$1,0),FALSE)  /   VLOOKUP($A28,Capital!$A$2:$Z$124,MATCH(Ratio!H$1,Capital!$A$1:$Z$1,0),FALSE), "")</f>
        <v>4.1774820168295333E-2</v>
      </c>
      <c r="I28" s="3">
        <f>IFERROR(VLOOKUP($A28,Provisions!$A$2:$Z$105,MATCH(Ratio!I$1,Provisions!$A$1:$Z$1,0),FALSE)  /   VLOOKUP($A28,Capital!$A$2:$Z$124,MATCH(Ratio!I$1,Capital!$A$1:$Z$1,0),FALSE), "")</f>
        <v>0</v>
      </c>
      <c r="J28" s="3">
        <f>IFERROR(VLOOKUP($A28,Provisions!$A$2:$Z$105,MATCH(Ratio!J$1,Provisions!$A$1:$Z$1,0),FALSE)  /   VLOOKUP($A28,Capital!$A$2:$Z$124,MATCH(Ratio!J$1,Capital!$A$1:$Z$1,0),FALSE), "")</f>
        <v>0</v>
      </c>
      <c r="K28" s="3">
        <f>IFERROR(VLOOKUP($A28,Provisions!$A$2:$Z$105,MATCH(Ratio!K$1,Provisions!$A$1:$Z$1,0),FALSE)  /   VLOOKUP($A28,Capital!$A$2:$Z$124,MATCH(Ratio!K$1,Capital!$A$1:$Z$1,0),FALSE), "")</f>
        <v>0.11292715856500715</v>
      </c>
      <c r="L28" s="3">
        <f>IFERROR(VLOOKUP($A28,Provisions!$A$2:$Z$105,MATCH(Ratio!L$1,Provisions!$A$1:$Z$1,0),FALSE)  /   VLOOKUP($A28,Capital!$A$2:$Z$124,MATCH(Ratio!L$1,Capital!$A$1:$Z$1,0),FALSE), "")</f>
        <v>0.12963465298016974</v>
      </c>
      <c r="M28" s="3">
        <f>IFERROR(VLOOKUP($A28,Provisions!$A$2:$Z$105,MATCH(Ratio!M$1,Provisions!$A$1:$Z$1,0),FALSE)  /   VLOOKUP($A28,Capital!$A$2:$Z$124,MATCH(Ratio!M$1,Capital!$A$1:$Z$1,0),FALSE), "")</f>
        <v>9.2286936613788825E-2</v>
      </c>
      <c r="N28" s="3">
        <f>IFERROR(VLOOKUP($A28,Provisions!$A$2:$Z$105,MATCH(Ratio!N$1,Provisions!$A$1:$Z$1,0),FALSE)  /   VLOOKUP($A28,Capital!$A$2:$Z$124,MATCH(Ratio!N$1,Capital!$A$1:$Z$1,0),FALSE), "")</f>
        <v>7.5626142289933945E-2</v>
      </c>
      <c r="O28" s="3">
        <f>IFERROR(VLOOKUP($A28,Provisions!$A$2:$Z$105,MATCH(Ratio!O$1,Provisions!$A$1:$Z$1,0),FALSE)  /   VLOOKUP($A28,Capital!$A$2:$Z$124,MATCH(Ratio!O$1,Capital!$A$1:$Z$1,0),FALSE), "")</f>
        <v>9.1984153290615656E-2</v>
      </c>
      <c r="P28" s="3">
        <f>IFERROR(VLOOKUP($A28,Provisions!$A$2:$Z$105,MATCH(Ratio!P$1,Provisions!$A$1:$Z$1,0),FALSE)  /   VLOOKUP($A28,Capital!$A$2:$Z$124,MATCH(Ratio!P$1,Capital!$A$1:$Z$1,0),FALSE), "")</f>
        <v>9.4858089609402521E-2</v>
      </c>
      <c r="Q28" s="3">
        <f>IFERROR(VLOOKUP($A28,Provisions!$A$2:$Z$105,MATCH(Ratio!Q$1,Provisions!$A$1:$Z$1,0),FALSE)  /   VLOOKUP($A28,Capital!$A$2:$Z$124,MATCH(Ratio!Q$1,Capital!$A$1:$Z$1,0),FALSE), "")</f>
        <v>9.4443989559730643E-2</v>
      </c>
      <c r="R28" s="3">
        <f>IFERROR(VLOOKUP($A28,Provisions!$A$2:$Z$105,MATCH(Ratio!R$1,Provisions!$A$1:$Z$1,0),FALSE)  /   VLOOKUP($A28,Capital!$A$2:$Z$124,MATCH(Ratio!R$1,Capital!$A$1:$Z$1,0),FALSE), "")</f>
        <v>9.6791198603240799E-2</v>
      </c>
      <c r="S28" s="3">
        <f>IFERROR(VLOOKUP($A28,Provisions!$A$2:$Z$105,MATCH(Ratio!S$1,Provisions!$A$1:$Z$1,0),FALSE)  /   VLOOKUP($A28,Capital!$A$2:$Z$124,MATCH(Ratio!S$1,Capital!$A$1:$Z$1,0),FALSE), "")</f>
        <v>9.0232843084274816E-2</v>
      </c>
      <c r="T28" s="3">
        <f>IFERROR(VLOOKUP($A28,Provisions!$A$2:$Z$105,MATCH(Ratio!T$1,Provisions!$A$1:$Z$1,0),FALSE)  /   VLOOKUP($A28,Capital!$A$2:$Z$124,MATCH(Ratio!T$1,Capital!$A$1:$Z$1,0),FALSE), "")</f>
        <v>8.9591915486817664E-2</v>
      </c>
      <c r="U28" s="3">
        <f>IFERROR(VLOOKUP($A28,Provisions!$A$2:$Z$105,MATCH(Ratio!U$1,Provisions!$A$1:$Z$1,0),FALSE)  /   VLOOKUP($A28,Capital!$A$2:$Z$124,MATCH(Ratio!U$1,Capital!$A$1:$Z$1,0),FALSE), "")</f>
        <v>8.5821270963503643E-2</v>
      </c>
      <c r="V28" s="3">
        <f>IFERROR(VLOOKUP($A28,Provisions!$A$2:$Z$105,MATCH(Ratio!V$1,Provisions!$A$1:$Z$1,0),FALSE)  /   VLOOKUP($A28,Capital!$A$2:$Z$124,MATCH(Ratio!V$1,Capital!$A$1:$Z$1,0),FALSE), "")</f>
        <v>0.1169328266638163</v>
      </c>
      <c r="W28" s="3">
        <f>IFERROR(VLOOKUP($A28,Provisions!$A$2:$Z$105,MATCH(Ratio!W$1,Provisions!$A$1:$Z$1,0),FALSE)  /   VLOOKUP($A28,Capital!$A$2:$Z$124,MATCH(Ratio!W$1,Capital!$A$1:$Z$1,0),FALSE), "")</f>
        <v>0.10792800071299796</v>
      </c>
      <c r="X28" s="3">
        <f>IFERROR(VLOOKUP($A28,Provisions!$A$2:$Z$105,MATCH(Ratio!X$1,Provisions!$A$1:$Z$1,0),FALSE)  /   VLOOKUP($A28,Capital!$A$2:$Z$124,MATCH(Ratio!X$1,Capital!$A$1:$Z$1,0),FALSE), "")</f>
        <v>5.755086392320384E-2</v>
      </c>
      <c r="Y28" s="3">
        <f>IFERROR(VLOOKUP($A28,Provisions!$A$2:$Z$105,MATCH(Ratio!Y$1,Provisions!$A$1:$Z$1,0),FALSE)  /   VLOOKUP($A28,Capital!$A$2:$Z$124,MATCH(Ratio!Y$1,Capital!$A$1:$Z$1,0),FALSE), "")</f>
        <v>8.2783841107615844E-2</v>
      </c>
      <c r="Z28" s="3">
        <f>IFERROR(VLOOKUP($A28,Provisions!$A$2:$Z$105,MATCH(Ratio!Z$1,Provisions!$A$1:$Z$1,0),FALSE)  /   VLOOKUP($A28,Capital!$A$2:$Z$124,MATCH(Ratio!Z$1,Capital!$A$1:$Z$1,0),FALSE), "")</f>
        <v>9.2394396719092484E-2</v>
      </c>
      <c r="AA28" s="6">
        <f t="shared" si="0"/>
        <v>6.7546221753978578E-2</v>
      </c>
    </row>
    <row r="29" spans="1:27" x14ac:dyDescent="0.4">
      <c r="A29" s="1" t="s">
        <v>29</v>
      </c>
      <c r="B29" s="2" t="s">
        <v>126</v>
      </c>
      <c r="C29" s="3" t="str">
        <f>IFERROR(VLOOKUP($A29,Provisions!$A$2:$Z$105,MATCH(Ratio!C$1,Provisions!$A$1:$Z$1,0),FALSE)  /   VLOOKUP($A29,Capital!$A$2:$Z$124,MATCH(Ratio!C$1,Capital!$A$1:$Z$1,0),FALSE), "")</f>
        <v/>
      </c>
      <c r="D29" s="3" t="str">
        <f>IFERROR(VLOOKUP($A29,Provisions!$A$2:$Z$105,MATCH(Ratio!D$1,Provisions!$A$1:$Z$1,0),FALSE)  /   VLOOKUP($A29,Capital!$A$2:$Z$124,MATCH(Ratio!D$1,Capital!$A$1:$Z$1,0),FALSE), "")</f>
        <v/>
      </c>
      <c r="E29" s="3" t="str">
        <f>IFERROR(VLOOKUP($A29,Provisions!$A$2:$Z$105,MATCH(Ratio!E$1,Provisions!$A$1:$Z$1,0),FALSE)  /   VLOOKUP($A29,Capital!$A$2:$Z$124,MATCH(Ratio!E$1,Capital!$A$1:$Z$1,0),FALSE), "")</f>
        <v/>
      </c>
      <c r="F29" s="3" t="str">
        <f>IFERROR(VLOOKUP($A29,Provisions!$A$2:$Z$105,MATCH(Ratio!F$1,Provisions!$A$1:$Z$1,0),FALSE)  /   VLOOKUP($A29,Capital!$A$2:$Z$124,MATCH(Ratio!F$1,Capital!$A$1:$Z$1,0),FALSE), "")</f>
        <v/>
      </c>
      <c r="G29" s="3" t="str">
        <f>IFERROR(VLOOKUP($A29,Provisions!$A$2:$Z$105,MATCH(Ratio!G$1,Provisions!$A$1:$Z$1,0),FALSE)  /   VLOOKUP($A29,Capital!$A$2:$Z$124,MATCH(Ratio!G$1,Capital!$A$1:$Z$1,0),FALSE), "")</f>
        <v/>
      </c>
      <c r="H29" s="3" t="str">
        <f>IFERROR(VLOOKUP($A29,Provisions!$A$2:$Z$105,MATCH(Ratio!H$1,Provisions!$A$1:$Z$1,0),FALSE)  /   VLOOKUP($A29,Capital!$A$2:$Z$124,MATCH(Ratio!H$1,Capital!$A$1:$Z$1,0),FALSE), "")</f>
        <v/>
      </c>
      <c r="I29" s="3" t="str">
        <f>IFERROR(VLOOKUP($A29,Provisions!$A$2:$Z$105,MATCH(Ratio!I$1,Provisions!$A$1:$Z$1,0),FALSE)  /   VLOOKUP($A29,Capital!$A$2:$Z$124,MATCH(Ratio!I$1,Capital!$A$1:$Z$1,0),FALSE), "")</f>
        <v/>
      </c>
      <c r="J29" s="3" t="str">
        <f>IFERROR(VLOOKUP($A29,Provisions!$A$2:$Z$105,MATCH(Ratio!J$1,Provisions!$A$1:$Z$1,0),FALSE)  /   VLOOKUP($A29,Capital!$A$2:$Z$124,MATCH(Ratio!J$1,Capital!$A$1:$Z$1,0),FALSE), "")</f>
        <v/>
      </c>
      <c r="K29" s="3" t="str">
        <f>IFERROR(VLOOKUP($A29,Provisions!$A$2:$Z$105,MATCH(Ratio!K$1,Provisions!$A$1:$Z$1,0),FALSE)  /   VLOOKUP($A29,Capital!$A$2:$Z$124,MATCH(Ratio!K$1,Capital!$A$1:$Z$1,0),FALSE), "")</f>
        <v/>
      </c>
      <c r="L29" s="3" t="str">
        <f>IFERROR(VLOOKUP($A29,Provisions!$A$2:$Z$105,MATCH(Ratio!L$1,Provisions!$A$1:$Z$1,0),FALSE)  /   VLOOKUP($A29,Capital!$A$2:$Z$124,MATCH(Ratio!L$1,Capital!$A$1:$Z$1,0),FALSE), "")</f>
        <v/>
      </c>
      <c r="M29" s="3" t="str">
        <f>IFERROR(VLOOKUP($A29,Provisions!$A$2:$Z$105,MATCH(Ratio!M$1,Provisions!$A$1:$Z$1,0),FALSE)  /   VLOOKUP($A29,Capital!$A$2:$Z$124,MATCH(Ratio!M$1,Capital!$A$1:$Z$1,0),FALSE), "")</f>
        <v/>
      </c>
      <c r="N29" s="3" t="str">
        <f>IFERROR(VLOOKUP($A29,Provisions!$A$2:$Z$105,MATCH(Ratio!N$1,Provisions!$A$1:$Z$1,0),FALSE)  /   VLOOKUP($A29,Capital!$A$2:$Z$124,MATCH(Ratio!N$1,Capital!$A$1:$Z$1,0),FALSE), "")</f>
        <v/>
      </c>
      <c r="O29" s="3" t="str">
        <f>IFERROR(VLOOKUP($A29,Provisions!$A$2:$Z$105,MATCH(Ratio!O$1,Provisions!$A$1:$Z$1,0),FALSE)  /   VLOOKUP($A29,Capital!$A$2:$Z$124,MATCH(Ratio!O$1,Capital!$A$1:$Z$1,0),FALSE), "")</f>
        <v/>
      </c>
      <c r="P29" s="3" t="str">
        <f>IFERROR(VLOOKUP($A29,Provisions!$A$2:$Z$105,MATCH(Ratio!P$1,Provisions!$A$1:$Z$1,0),FALSE)  /   VLOOKUP($A29,Capital!$A$2:$Z$124,MATCH(Ratio!P$1,Capital!$A$1:$Z$1,0),FALSE), "")</f>
        <v/>
      </c>
      <c r="Q29" s="3" t="str">
        <f>IFERROR(VLOOKUP($A29,Provisions!$A$2:$Z$105,MATCH(Ratio!Q$1,Provisions!$A$1:$Z$1,0),FALSE)  /   VLOOKUP($A29,Capital!$A$2:$Z$124,MATCH(Ratio!Q$1,Capital!$A$1:$Z$1,0),FALSE), "")</f>
        <v/>
      </c>
      <c r="R29" s="3" t="str">
        <f>IFERROR(VLOOKUP($A29,Provisions!$A$2:$Z$105,MATCH(Ratio!R$1,Provisions!$A$1:$Z$1,0),FALSE)  /   VLOOKUP($A29,Capital!$A$2:$Z$124,MATCH(Ratio!R$1,Capital!$A$1:$Z$1,0),FALSE), "")</f>
        <v/>
      </c>
      <c r="S29" s="3" t="str">
        <f>IFERROR(VLOOKUP($A29,Provisions!$A$2:$Z$105,MATCH(Ratio!S$1,Provisions!$A$1:$Z$1,0),FALSE)  /   VLOOKUP($A29,Capital!$A$2:$Z$124,MATCH(Ratio!S$1,Capital!$A$1:$Z$1,0),FALSE), "")</f>
        <v/>
      </c>
      <c r="T29" s="3" t="str">
        <f>IFERROR(VLOOKUP($A29,Provisions!$A$2:$Z$105,MATCH(Ratio!T$1,Provisions!$A$1:$Z$1,0),FALSE)  /   VLOOKUP($A29,Capital!$A$2:$Z$124,MATCH(Ratio!T$1,Capital!$A$1:$Z$1,0),FALSE), "")</f>
        <v/>
      </c>
      <c r="U29" s="3" t="str">
        <f>IFERROR(VLOOKUP($A29,Provisions!$A$2:$Z$105,MATCH(Ratio!U$1,Provisions!$A$1:$Z$1,0),FALSE)  /   VLOOKUP($A29,Capital!$A$2:$Z$124,MATCH(Ratio!U$1,Capital!$A$1:$Z$1,0),FALSE), "")</f>
        <v/>
      </c>
      <c r="V29" s="3" t="str">
        <f>IFERROR(VLOOKUP($A29,Provisions!$A$2:$Z$105,MATCH(Ratio!V$1,Provisions!$A$1:$Z$1,0),FALSE)  /   VLOOKUP($A29,Capital!$A$2:$Z$124,MATCH(Ratio!V$1,Capital!$A$1:$Z$1,0),FALSE), "")</f>
        <v/>
      </c>
      <c r="W29" s="3" t="str">
        <f>IFERROR(VLOOKUP($A29,Provisions!$A$2:$Z$105,MATCH(Ratio!W$1,Provisions!$A$1:$Z$1,0),FALSE)  /   VLOOKUP($A29,Capital!$A$2:$Z$124,MATCH(Ratio!W$1,Capital!$A$1:$Z$1,0),FALSE), "")</f>
        <v/>
      </c>
      <c r="X29" s="3" t="str">
        <f>IFERROR(VLOOKUP($A29,Provisions!$A$2:$Z$105,MATCH(Ratio!X$1,Provisions!$A$1:$Z$1,0),FALSE)  /   VLOOKUP($A29,Capital!$A$2:$Z$124,MATCH(Ratio!X$1,Capital!$A$1:$Z$1,0),FALSE), "")</f>
        <v/>
      </c>
      <c r="Y29" s="3" t="str">
        <f>IFERROR(VLOOKUP($A29,Provisions!$A$2:$Z$105,MATCH(Ratio!Y$1,Provisions!$A$1:$Z$1,0),FALSE)  /   VLOOKUP($A29,Capital!$A$2:$Z$124,MATCH(Ratio!Y$1,Capital!$A$1:$Z$1,0),FALSE), "")</f>
        <v/>
      </c>
      <c r="Z29" s="3" t="str">
        <f>IFERROR(VLOOKUP($A29,Provisions!$A$2:$Z$105,MATCH(Ratio!Z$1,Provisions!$A$1:$Z$1,0),FALSE)  /   VLOOKUP($A29,Capital!$A$2:$Z$124,MATCH(Ratio!Z$1,Capital!$A$1:$Z$1,0),FALSE), "")</f>
        <v/>
      </c>
      <c r="AA29" s="6" t="str">
        <f t="shared" si="0"/>
        <v/>
      </c>
    </row>
    <row r="30" spans="1:27" x14ac:dyDescent="0.4">
      <c r="A30" s="1" t="s">
        <v>30</v>
      </c>
      <c r="B30" s="2" t="s">
        <v>126</v>
      </c>
      <c r="C30" s="3" t="str">
        <f>IFERROR(VLOOKUP($A30,Provisions!$A$2:$Z$105,MATCH(Ratio!C$1,Provisions!$A$1:$Z$1,0),FALSE)  /   VLOOKUP($A30,Capital!$A$2:$Z$124,MATCH(Ratio!C$1,Capital!$A$1:$Z$1,0),FALSE), "")</f>
        <v/>
      </c>
      <c r="D30" s="3" t="str">
        <f>IFERROR(VLOOKUP($A30,Provisions!$A$2:$Z$105,MATCH(Ratio!D$1,Provisions!$A$1:$Z$1,0),FALSE)  /   VLOOKUP($A30,Capital!$A$2:$Z$124,MATCH(Ratio!D$1,Capital!$A$1:$Z$1,0),FALSE), "")</f>
        <v/>
      </c>
      <c r="E30" s="3" t="str">
        <f>IFERROR(VLOOKUP($A30,Provisions!$A$2:$Z$105,MATCH(Ratio!E$1,Provisions!$A$1:$Z$1,0),FALSE)  /   VLOOKUP($A30,Capital!$A$2:$Z$124,MATCH(Ratio!E$1,Capital!$A$1:$Z$1,0),FALSE), "")</f>
        <v/>
      </c>
      <c r="F30" s="3" t="str">
        <f>IFERROR(VLOOKUP($A30,Provisions!$A$2:$Z$105,MATCH(Ratio!F$1,Provisions!$A$1:$Z$1,0),FALSE)  /   VLOOKUP($A30,Capital!$A$2:$Z$124,MATCH(Ratio!F$1,Capital!$A$1:$Z$1,0),FALSE), "")</f>
        <v/>
      </c>
      <c r="G30" s="3" t="str">
        <f>IFERROR(VLOOKUP($A30,Provisions!$A$2:$Z$105,MATCH(Ratio!G$1,Provisions!$A$1:$Z$1,0),FALSE)  /   VLOOKUP($A30,Capital!$A$2:$Z$124,MATCH(Ratio!G$1,Capital!$A$1:$Z$1,0),FALSE), "")</f>
        <v/>
      </c>
      <c r="H30" s="3" t="str">
        <f>IFERROR(VLOOKUP($A30,Provisions!$A$2:$Z$105,MATCH(Ratio!H$1,Provisions!$A$1:$Z$1,0),FALSE)  /   VLOOKUP($A30,Capital!$A$2:$Z$124,MATCH(Ratio!H$1,Capital!$A$1:$Z$1,0),FALSE), "")</f>
        <v/>
      </c>
      <c r="I30" s="3" t="str">
        <f>IFERROR(VLOOKUP($A30,Provisions!$A$2:$Z$105,MATCH(Ratio!I$1,Provisions!$A$1:$Z$1,0),FALSE)  /   VLOOKUP($A30,Capital!$A$2:$Z$124,MATCH(Ratio!I$1,Capital!$A$1:$Z$1,0),FALSE), "")</f>
        <v/>
      </c>
      <c r="J30" s="3" t="str">
        <f>IFERROR(VLOOKUP($A30,Provisions!$A$2:$Z$105,MATCH(Ratio!J$1,Provisions!$A$1:$Z$1,0),FALSE)  /   VLOOKUP($A30,Capital!$A$2:$Z$124,MATCH(Ratio!J$1,Capital!$A$1:$Z$1,0),FALSE), "")</f>
        <v/>
      </c>
      <c r="K30" s="3" t="str">
        <f>IFERROR(VLOOKUP($A30,Provisions!$A$2:$Z$105,MATCH(Ratio!K$1,Provisions!$A$1:$Z$1,0),FALSE)  /   VLOOKUP($A30,Capital!$A$2:$Z$124,MATCH(Ratio!K$1,Capital!$A$1:$Z$1,0),FALSE), "")</f>
        <v/>
      </c>
      <c r="L30" s="3" t="str">
        <f>IFERROR(VLOOKUP($A30,Provisions!$A$2:$Z$105,MATCH(Ratio!L$1,Provisions!$A$1:$Z$1,0),FALSE)  /   VLOOKUP($A30,Capital!$A$2:$Z$124,MATCH(Ratio!L$1,Capital!$A$1:$Z$1,0),FALSE), "")</f>
        <v/>
      </c>
      <c r="M30" s="3">
        <f>IFERROR(VLOOKUP($A30,Provisions!$A$2:$Z$105,MATCH(Ratio!M$1,Provisions!$A$1:$Z$1,0),FALSE)  /   VLOOKUP($A30,Capital!$A$2:$Z$124,MATCH(Ratio!M$1,Capital!$A$1:$Z$1,0),FALSE), "")</f>
        <v>4.4287519056083864E-2</v>
      </c>
      <c r="N30" s="3">
        <f>IFERROR(VLOOKUP($A30,Provisions!$A$2:$Z$105,MATCH(Ratio!N$1,Provisions!$A$1:$Z$1,0),FALSE)  /   VLOOKUP($A30,Capital!$A$2:$Z$124,MATCH(Ratio!N$1,Capital!$A$1:$Z$1,0),FALSE), "")</f>
        <v>5.2318600190845714E-2</v>
      </c>
      <c r="O30" s="3">
        <f>IFERROR(VLOOKUP($A30,Provisions!$A$2:$Z$105,MATCH(Ratio!O$1,Provisions!$A$1:$Z$1,0),FALSE)  /   VLOOKUP($A30,Capital!$A$2:$Z$124,MATCH(Ratio!O$1,Capital!$A$1:$Z$1,0),FALSE), "")</f>
        <v>3.3468526501226906E-2</v>
      </c>
      <c r="P30" s="3">
        <f>IFERROR(VLOOKUP($A30,Provisions!$A$2:$Z$105,MATCH(Ratio!P$1,Provisions!$A$1:$Z$1,0),FALSE)  /   VLOOKUP($A30,Capital!$A$2:$Z$124,MATCH(Ratio!P$1,Capital!$A$1:$Z$1,0),FALSE), "")</f>
        <v>4.6962132149293345E-2</v>
      </c>
      <c r="Q30" s="3">
        <f>IFERROR(VLOOKUP($A30,Provisions!$A$2:$Z$105,MATCH(Ratio!Q$1,Provisions!$A$1:$Z$1,0),FALSE)  /   VLOOKUP($A30,Capital!$A$2:$Z$124,MATCH(Ratio!Q$1,Capital!$A$1:$Z$1,0),FALSE), "")</f>
        <v>4.6616325269119331E-2</v>
      </c>
      <c r="R30" s="3">
        <f>IFERROR(VLOOKUP($A30,Provisions!$A$2:$Z$105,MATCH(Ratio!R$1,Provisions!$A$1:$Z$1,0),FALSE)  /   VLOOKUP($A30,Capital!$A$2:$Z$124,MATCH(Ratio!R$1,Capital!$A$1:$Z$1,0),FALSE), "")</f>
        <v>2.9695932816016936E-2</v>
      </c>
      <c r="S30" s="3">
        <f>IFERROR(VLOOKUP($A30,Provisions!$A$2:$Z$105,MATCH(Ratio!S$1,Provisions!$A$1:$Z$1,0),FALSE)  /   VLOOKUP($A30,Capital!$A$2:$Z$124,MATCH(Ratio!S$1,Capital!$A$1:$Z$1,0),FALSE), "")</f>
        <v>1.2041710905412726E-2</v>
      </c>
      <c r="T30" s="3">
        <f>IFERROR(VLOOKUP($A30,Provisions!$A$2:$Z$105,MATCH(Ratio!T$1,Provisions!$A$1:$Z$1,0),FALSE)  /   VLOOKUP($A30,Capital!$A$2:$Z$124,MATCH(Ratio!T$1,Capital!$A$1:$Z$1,0),FALSE), "")</f>
        <v>2.170085837799152E-2</v>
      </c>
      <c r="U30" s="3">
        <f>IFERROR(VLOOKUP($A30,Provisions!$A$2:$Z$105,MATCH(Ratio!U$1,Provisions!$A$1:$Z$1,0),FALSE)  /   VLOOKUP($A30,Capital!$A$2:$Z$124,MATCH(Ratio!U$1,Capital!$A$1:$Z$1,0),FALSE), "")</f>
        <v>2.008243362558888E-2</v>
      </c>
      <c r="V30" s="3">
        <f>IFERROR(VLOOKUP($A30,Provisions!$A$2:$Z$105,MATCH(Ratio!V$1,Provisions!$A$1:$Z$1,0),FALSE)  /   VLOOKUP($A30,Capital!$A$2:$Z$124,MATCH(Ratio!V$1,Capital!$A$1:$Z$1,0),FALSE), "")</f>
        <v>1.2543967656082714E-2</v>
      </c>
      <c r="W30" s="3">
        <f>IFERROR(VLOOKUP($A30,Provisions!$A$2:$Z$105,MATCH(Ratio!W$1,Provisions!$A$1:$Z$1,0),FALSE)  /   VLOOKUP($A30,Capital!$A$2:$Z$124,MATCH(Ratio!W$1,Capital!$A$1:$Z$1,0),FALSE), "")</f>
        <v>2.6769753342162285E-2</v>
      </c>
      <c r="X30" s="3">
        <f>IFERROR(VLOOKUP($A30,Provisions!$A$2:$Z$105,MATCH(Ratio!X$1,Provisions!$A$1:$Z$1,0),FALSE)  /   VLOOKUP($A30,Capital!$A$2:$Z$124,MATCH(Ratio!X$1,Capital!$A$1:$Z$1,0),FALSE), "")</f>
        <v>4.7343545878152059E-2</v>
      </c>
      <c r="Y30" s="3">
        <f>IFERROR(VLOOKUP($A30,Provisions!$A$2:$Z$105,MATCH(Ratio!Y$1,Provisions!$A$1:$Z$1,0),FALSE)  /   VLOOKUP($A30,Capital!$A$2:$Z$124,MATCH(Ratio!Y$1,Capital!$A$1:$Z$1,0),FALSE), "")</f>
        <v>4.3747357460198352E-2</v>
      </c>
      <c r="Z30" s="3">
        <f>IFERROR(VLOOKUP($A30,Provisions!$A$2:$Z$105,MATCH(Ratio!Z$1,Provisions!$A$1:$Z$1,0),FALSE)  /   VLOOKUP($A30,Capital!$A$2:$Z$124,MATCH(Ratio!Z$1,Capital!$A$1:$Z$1,0),FALSE), "")</f>
        <v>0.11047537444825171</v>
      </c>
      <c r="AA30" s="6">
        <f t="shared" si="0"/>
        <v>3.9146716976887597E-2</v>
      </c>
    </row>
    <row r="31" spans="1:27" x14ac:dyDescent="0.4">
      <c r="A31" s="1" t="s">
        <v>31</v>
      </c>
      <c r="B31" s="2" t="s">
        <v>126</v>
      </c>
      <c r="C31" s="3" t="str">
        <f>IFERROR(VLOOKUP($A31,Provisions!$A$2:$Z$105,MATCH(Ratio!C$1,Provisions!$A$1:$Z$1,0),FALSE)  /   VLOOKUP($A31,Capital!$A$2:$Z$124,MATCH(Ratio!C$1,Capital!$A$1:$Z$1,0),FALSE), "")</f>
        <v/>
      </c>
      <c r="D31" s="3" t="str">
        <f>IFERROR(VLOOKUP($A31,Provisions!$A$2:$Z$105,MATCH(Ratio!D$1,Provisions!$A$1:$Z$1,0),FALSE)  /   VLOOKUP($A31,Capital!$A$2:$Z$124,MATCH(Ratio!D$1,Capital!$A$1:$Z$1,0),FALSE), "")</f>
        <v/>
      </c>
      <c r="E31" s="3" t="str">
        <f>IFERROR(VLOOKUP($A31,Provisions!$A$2:$Z$105,MATCH(Ratio!E$1,Provisions!$A$1:$Z$1,0),FALSE)  /   VLOOKUP($A31,Capital!$A$2:$Z$124,MATCH(Ratio!E$1,Capital!$A$1:$Z$1,0),FALSE), "")</f>
        <v/>
      </c>
      <c r="F31" s="3" t="str">
        <f>IFERROR(VLOOKUP($A31,Provisions!$A$2:$Z$105,MATCH(Ratio!F$1,Provisions!$A$1:$Z$1,0),FALSE)  /   VLOOKUP($A31,Capital!$A$2:$Z$124,MATCH(Ratio!F$1,Capital!$A$1:$Z$1,0),FALSE), "")</f>
        <v/>
      </c>
      <c r="G31" s="3" t="str">
        <f>IFERROR(VLOOKUP($A31,Provisions!$A$2:$Z$105,MATCH(Ratio!G$1,Provisions!$A$1:$Z$1,0),FALSE)  /   VLOOKUP($A31,Capital!$A$2:$Z$124,MATCH(Ratio!G$1,Capital!$A$1:$Z$1,0),FALSE), "")</f>
        <v/>
      </c>
      <c r="H31" s="3" t="str">
        <f>IFERROR(VLOOKUP($A31,Provisions!$A$2:$Z$105,MATCH(Ratio!H$1,Provisions!$A$1:$Z$1,0),FALSE)  /   VLOOKUP($A31,Capital!$A$2:$Z$124,MATCH(Ratio!H$1,Capital!$A$1:$Z$1,0),FALSE), "")</f>
        <v/>
      </c>
      <c r="I31" s="3" t="str">
        <f>IFERROR(VLOOKUP($A31,Provisions!$A$2:$Z$105,MATCH(Ratio!I$1,Provisions!$A$1:$Z$1,0),FALSE)  /   VLOOKUP($A31,Capital!$A$2:$Z$124,MATCH(Ratio!I$1,Capital!$A$1:$Z$1,0),FALSE), "")</f>
        <v/>
      </c>
      <c r="J31" s="3" t="str">
        <f>IFERROR(VLOOKUP($A31,Provisions!$A$2:$Z$105,MATCH(Ratio!J$1,Provisions!$A$1:$Z$1,0),FALSE)  /   VLOOKUP($A31,Capital!$A$2:$Z$124,MATCH(Ratio!J$1,Capital!$A$1:$Z$1,0),FALSE), "")</f>
        <v/>
      </c>
      <c r="K31" s="3" t="str">
        <f>IFERROR(VLOOKUP($A31,Provisions!$A$2:$Z$105,MATCH(Ratio!K$1,Provisions!$A$1:$Z$1,0),FALSE)  /   VLOOKUP($A31,Capital!$A$2:$Z$124,MATCH(Ratio!K$1,Capital!$A$1:$Z$1,0),FALSE), "")</f>
        <v/>
      </c>
      <c r="L31" s="3" t="str">
        <f>IFERROR(VLOOKUP($A31,Provisions!$A$2:$Z$105,MATCH(Ratio!L$1,Provisions!$A$1:$Z$1,0),FALSE)  /   VLOOKUP($A31,Capital!$A$2:$Z$124,MATCH(Ratio!L$1,Capital!$A$1:$Z$1,0),FALSE), "")</f>
        <v/>
      </c>
      <c r="M31" s="3" t="str">
        <f>IFERROR(VLOOKUP($A31,Provisions!$A$2:$Z$105,MATCH(Ratio!M$1,Provisions!$A$1:$Z$1,0),FALSE)  /   VLOOKUP($A31,Capital!$A$2:$Z$124,MATCH(Ratio!M$1,Capital!$A$1:$Z$1,0),FALSE), "")</f>
        <v/>
      </c>
      <c r="N31" s="3" t="str">
        <f>IFERROR(VLOOKUP($A31,Provisions!$A$2:$Z$105,MATCH(Ratio!N$1,Provisions!$A$1:$Z$1,0),FALSE)  /   VLOOKUP($A31,Capital!$A$2:$Z$124,MATCH(Ratio!N$1,Capital!$A$1:$Z$1,0),FALSE), "")</f>
        <v/>
      </c>
      <c r="O31" s="3" t="str">
        <f>IFERROR(VLOOKUP($A31,Provisions!$A$2:$Z$105,MATCH(Ratio!O$1,Provisions!$A$1:$Z$1,0),FALSE)  /   VLOOKUP($A31,Capital!$A$2:$Z$124,MATCH(Ratio!O$1,Capital!$A$1:$Z$1,0),FALSE), "")</f>
        <v/>
      </c>
      <c r="P31" s="3" t="str">
        <f>IFERROR(VLOOKUP($A31,Provisions!$A$2:$Z$105,MATCH(Ratio!P$1,Provisions!$A$1:$Z$1,0),FALSE)  /   VLOOKUP($A31,Capital!$A$2:$Z$124,MATCH(Ratio!P$1,Capital!$A$1:$Z$1,0),FALSE), "")</f>
        <v/>
      </c>
      <c r="Q31" s="3" t="str">
        <f>IFERROR(VLOOKUP($A31,Provisions!$A$2:$Z$105,MATCH(Ratio!Q$1,Provisions!$A$1:$Z$1,0),FALSE)  /   VLOOKUP($A31,Capital!$A$2:$Z$124,MATCH(Ratio!Q$1,Capital!$A$1:$Z$1,0),FALSE), "")</f>
        <v/>
      </c>
      <c r="R31" s="3" t="str">
        <f>IFERROR(VLOOKUP($A31,Provisions!$A$2:$Z$105,MATCH(Ratio!R$1,Provisions!$A$1:$Z$1,0),FALSE)  /   VLOOKUP($A31,Capital!$A$2:$Z$124,MATCH(Ratio!R$1,Capital!$A$1:$Z$1,0),FALSE), "")</f>
        <v/>
      </c>
      <c r="S31" s="3" t="str">
        <f>IFERROR(VLOOKUP($A31,Provisions!$A$2:$Z$105,MATCH(Ratio!S$1,Provisions!$A$1:$Z$1,0),FALSE)  /   VLOOKUP($A31,Capital!$A$2:$Z$124,MATCH(Ratio!S$1,Capital!$A$1:$Z$1,0),FALSE), "")</f>
        <v/>
      </c>
      <c r="T31" s="3" t="str">
        <f>IFERROR(VLOOKUP($A31,Provisions!$A$2:$Z$105,MATCH(Ratio!T$1,Provisions!$A$1:$Z$1,0),FALSE)  /   VLOOKUP($A31,Capital!$A$2:$Z$124,MATCH(Ratio!T$1,Capital!$A$1:$Z$1,0),FALSE), "")</f>
        <v/>
      </c>
      <c r="U31" s="3" t="str">
        <f>IFERROR(VLOOKUP($A31,Provisions!$A$2:$Z$105,MATCH(Ratio!U$1,Provisions!$A$1:$Z$1,0),FALSE)  /   VLOOKUP($A31,Capital!$A$2:$Z$124,MATCH(Ratio!U$1,Capital!$A$1:$Z$1,0),FALSE), "")</f>
        <v/>
      </c>
      <c r="V31" s="3" t="str">
        <f>IFERROR(VLOOKUP($A31,Provisions!$A$2:$Z$105,MATCH(Ratio!V$1,Provisions!$A$1:$Z$1,0),FALSE)  /   VLOOKUP($A31,Capital!$A$2:$Z$124,MATCH(Ratio!V$1,Capital!$A$1:$Z$1,0),FALSE), "")</f>
        <v/>
      </c>
      <c r="W31" s="3" t="str">
        <f>IFERROR(VLOOKUP($A31,Provisions!$A$2:$Z$105,MATCH(Ratio!W$1,Provisions!$A$1:$Z$1,0),FALSE)  /   VLOOKUP($A31,Capital!$A$2:$Z$124,MATCH(Ratio!W$1,Capital!$A$1:$Z$1,0),FALSE), "")</f>
        <v/>
      </c>
      <c r="X31" s="3" t="str">
        <f>IFERROR(VLOOKUP($A31,Provisions!$A$2:$Z$105,MATCH(Ratio!X$1,Provisions!$A$1:$Z$1,0),FALSE)  /   VLOOKUP($A31,Capital!$A$2:$Z$124,MATCH(Ratio!X$1,Capital!$A$1:$Z$1,0),FALSE), "")</f>
        <v/>
      </c>
      <c r="Y31" s="3" t="str">
        <f>IFERROR(VLOOKUP($A31,Provisions!$A$2:$Z$105,MATCH(Ratio!Y$1,Provisions!$A$1:$Z$1,0),FALSE)  /   VLOOKUP($A31,Capital!$A$2:$Z$124,MATCH(Ratio!Y$1,Capital!$A$1:$Z$1,0),FALSE), "")</f>
        <v/>
      </c>
      <c r="Z31" s="3" t="str">
        <f>IFERROR(VLOOKUP($A31,Provisions!$A$2:$Z$105,MATCH(Ratio!Z$1,Provisions!$A$1:$Z$1,0),FALSE)  /   VLOOKUP($A31,Capital!$A$2:$Z$124,MATCH(Ratio!Z$1,Capital!$A$1:$Z$1,0),FALSE), "")</f>
        <v/>
      </c>
      <c r="AA31" s="6" t="str">
        <f t="shared" si="0"/>
        <v/>
      </c>
    </row>
    <row r="32" spans="1:27" x14ac:dyDescent="0.4">
      <c r="A32" s="1" t="s">
        <v>32</v>
      </c>
      <c r="B32" s="2" t="s">
        <v>126</v>
      </c>
      <c r="C32" s="3" t="str">
        <f>IFERROR(VLOOKUP($A32,Provisions!$A$2:$Z$105,MATCH(Ratio!C$1,Provisions!$A$1:$Z$1,0),FALSE)  /   VLOOKUP($A32,Capital!$A$2:$Z$124,MATCH(Ratio!C$1,Capital!$A$1:$Z$1,0),FALSE), "")</f>
        <v/>
      </c>
      <c r="D32" s="3" t="str">
        <f>IFERROR(VLOOKUP($A32,Provisions!$A$2:$Z$105,MATCH(Ratio!D$1,Provisions!$A$1:$Z$1,0),FALSE)  /   VLOOKUP($A32,Capital!$A$2:$Z$124,MATCH(Ratio!D$1,Capital!$A$1:$Z$1,0),FALSE), "")</f>
        <v/>
      </c>
      <c r="E32" s="3" t="str">
        <f>IFERROR(VLOOKUP($A32,Provisions!$A$2:$Z$105,MATCH(Ratio!E$1,Provisions!$A$1:$Z$1,0),FALSE)  /   VLOOKUP($A32,Capital!$A$2:$Z$124,MATCH(Ratio!E$1,Capital!$A$1:$Z$1,0),FALSE), "")</f>
        <v/>
      </c>
      <c r="F32" s="3" t="str">
        <f>IFERROR(VLOOKUP($A32,Provisions!$A$2:$Z$105,MATCH(Ratio!F$1,Provisions!$A$1:$Z$1,0),FALSE)  /   VLOOKUP($A32,Capital!$A$2:$Z$124,MATCH(Ratio!F$1,Capital!$A$1:$Z$1,0),FALSE), "")</f>
        <v/>
      </c>
      <c r="G32" s="3" t="str">
        <f>IFERROR(VLOOKUP($A32,Provisions!$A$2:$Z$105,MATCH(Ratio!G$1,Provisions!$A$1:$Z$1,0),FALSE)  /   VLOOKUP($A32,Capital!$A$2:$Z$124,MATCH(Ratio!G$1,Capital!$A$1:$Z$1,0),FALSE), "")</f>
        <v/>
      </c>
      <c r="H32" s="3" t="str">
        <f>IFERROR(VLOOKUP($A32,Provisions!$A$2:$Z$105,MATCH(Ratio!H$1,Provisions!$A$1:$Z$1,0),FALSE)  /   VLOOKUP($A32,Capital!$A$2:$Z$124,MATCH(Ratio!H$1,Capital!$A$1:$Z$1,0),FALSE), "")</f>
        <v/>
      </c>
      <c r="I32" s="3" t="str">
        <f>IFERROR(VLOOKUP($A32,Provisions!$A$2:$Z$105,MATCH(Ratio!I$1,Provisions!$A$1:$Z$1,0),FALSE)  /   VLOOKUP($A32,Capital!$A$2:$Z$124,MATCH(Ratio!I$1,Capital!$A$1:$Z$1,0),FALSE), "")</f>
        <v/>
      </c>
      <c r="J32" s="3" t="str">
        <f>IFERROR(VLOOKUP($A32,Provisions!$A$2:$Z$105,MATCH(Ratio!J$1,Provisions!$A$1:$Z$1,0),FALSE)  /   VLOOKUP($A32,Capital!$A$2:$Z$124,MATCH(Ratio!J$1,Capital!$A$1:$Z$1,0),FALSE), "")</f>
        <v/>
      </c>
      <c r="K32" s="3" t="str">
        <f>IFERROR(VLOOKUP($A32,Provisions!$A$2:$Z$105,MATCH(Ratio!K$1,Provisions!$A$1:$Z$1,0),FALSE)  /   VLOOKUP($A32,Capital!$A$2:$Z$124,MATCH(Ratio!K$1,Capital!$A$1:$Z$1,0),FALSE), "")</f>
        <v/>
      </c>
      <c r="L32" s="3" t="str">
        <f>IFERROR(VLOOKUP($A32,Provisions!$A$2:$Z$105,MATCH(Ratio!L$1,Provisions!$A$1:$Z$1,0),FALSE)  /   VLOOKUP($A32,Capital!$A$2:$Z$124,MATCH(Ratio!L$1,Capital!$A$1:$Z$1,0),FALSE), "")</f>
        <v/>
      </c>
      <c r="M32" s="3" t="str">
        <f>IFERROR(VLOOKUP($A32,Provisions!$A$2:$Z$105,MATCH(Ratio!M$1,Provisions!$A$1:$Z$1,0),FALSE)  /   VLOOKUP($A32,Capital!$A$2:$Z$124,MATCH(Ratio!M$1,Capital!$A$1:$Z$1,0),FALSE), "")</f>
        <v/>
      </c>
      <c r="N32" s="3" t="str">
        <f>IFERROR(VLOOKUP($A32,Provisions!$A$2:$Z$105,MATCH(Ratio!N$1,Provisions!$A$1:$Z$1,0),FALSE)  /   VLOOKUP($A32,Capital!$A$2:$Z$124,MATCH(Ratio!N$1,Capital!$A$1:$Z$1,0),FALSE), "")</f>
        <v/>
      </c>
      <c r="O32" s="3" t="str">
        <f>IFERROR(VLOOKUP($A32,Provisions!$A$2:$Z$105,MATCH(Ratio!O$1,Provisions!$A$1:$Z$1,0),FALSE)  /   VLOOKUP($A32,Capital!$A$2:$Z$124,MATCH(Ratio!O$1,Capital!$A$1:$Z$1,0),FALSE), "")</f>
        <v/>
      </c>
      <c r="P32" s="3" t="str">
        <f>IFERROR(VLOOKUP($A32,Provisions!$A$2:$Z$105,MATCH(Ratio!P$1,Provisions!$A$1:$Z$1,0),FALSE)  /   VLOOKUP($A32,Capital!$A$2:$Z$124,MATCH(Ratio!P$1,Capital!$A$1:$Z$1,0),FALSE), "")</f>
        <v/>
      </c>
      <c r="Q32" s="3" t="str">
        <f>IFERROR(VLOOKUP($A32,Provisions!$A$2:$Z$105,MATCH(Ratio!Q$1,Provisions!$A$1:$Z$1,0),FALSE)  /   VLOOKUP($A32,Capital!$A$2:$Z$124,MATCH(Ratio!Q$1,Capital!$A$1:$Z$1,0),FALSE), "")</f>
        <v/>
      </c>
      <c r="R32" s="3" t="str">
        <f>IFERROR(VLOOKUP($A32,Provisions!$A$2:$Z$105,MATCH(Ratio!R$1,Provisions!$A$1:$Z$1,0),FALSE)  /   VLOOKUP($A32,Capital!$A$2:$Z$124,MATCH(Ratio!R$1,Capital!$A$1:$Z$1,0),FALSE), "")</f>
        <v/>
      </c>
      <c r="S32" s="3" t="str">
        <f>IFERROR(VLOOKUP($A32,Provisions!$A$2:$Z$105,MATCH(Ratio!S$1,Provisions!$A$1:$Z$1,0),FALSE)  /   VLOOKUP($A32,Capital!$A$2:$Z$124,MATCH(Ratio!S$1,Capital!$A$1:$Z$1,0),FALSE), "")</f>
        <v/>
      </c>
      <c r="T32" s="3" t="str">
        <f>IFERROR(VLOOKUP($A32,Provisions!$A$2:$Z$105,MATCH(Ratio!T$1,Provisions!$A$1:$Z$1,0),FALSE)  /   VLOOKUP($A32,Capital!$A$2:$Z$124,MATCH(Ratio!T$1,Capital!$A$1:$Z$1,0),FALSE), "")</f>
        <v/>
      </c>
      <c r="U32" s="3" t="str">
        <f>IFERROR(VLOOKUP($A32,Provisions!$A$2:$Z$105,MATCH(Ratio!U$1,Provisions!$A$1:$Z$1,0),FALSE)  /   VLOOKUP($A32,Capital!$A$2:$Z$124,MATCH(Ratio!U$1,Capital!$A$1:$Z$1,0),FALSE), "")</f>
        <v/>
      </c>
      <c r="V32" s="3" t="str">
        <f>IFERROR(VLOOKUP($A32,Provisions!$A$2:$Z$105,MATCH(Ratio!V$1,Provisions!$A$1:$Z$1,0),FALSE)  /   VLOOKUP($A32,Capital!$A$2:$Z$124,MATCH(Ratio!V$1,Capital!$A$1:$Z$1,0),FALSE), "")</f>
        <v/>
      </c>
      <c r="W32" s="3" t="str">
        <f>IFERROR(VLOOKUP($A32,Provisions!$A$2:$Z$105,MATCH(Ratio!W$1,Provisions!$A$1:$Z$1,0),FALSE)  /   VLOOKUP($A32,Capital!$A$2:$Z$124,MATCH(Ratio!W$1,Capital!$A$1:$Z$1,0),FALSE), "")</f>
        <v/>
      </c>
      <c r="X32" s="3" t="str">
        <f>IFERROR(VLOOKUP($A32,Provisions!$A$2:$Z$105,MATCH(Ratio!X$1,Provisions!$A$1:$Z$1,0),FALSE)  /   VLOOKUP($A32,Capital!$A$2:$Z$124,MATCH(Ratio!X$1,Capital!$A$1:$Z$1,0),FALSE), "")</f>
        <v/>
      </c>
      <c r="Y32" s="3" t="str">
        <f>IFERROR(VLOOKUP($A32,Provisions!$A$2:$Z$105,MATCH(Ratio!Y$1,Provisions!$A$1:$Z$1,0),FALSE)  /   VLOOKUP($A32,Capital!$A$2:$Z$124,MATCH(Ratio!Y$1,Capital!$A$1:$Z$1,0),FALSE), "")</f>
        <v/>
      </c>
      <c r="Z32" s="3" t="str">
        <f>IFERROR(VLOOKUP($A32,Provisions!$A$2:$Z$105,MATCH(Ratio!Z$1,Provisions!$A$1:$Z$1,0),FALSE)  /   VLOOKUP($A32,Capital!$A$2:$Z$124,MATCH(Ratio!Z$1,Capital!$A$1:$Z$1,0),FALSE), "")</f>
        <v/>
      </c>
      <c r="AA32" s="6" t="str">
        <f t="shared" si="0"/>
        <v/>
      </c>
    </row>
    <row r="33" spans="1:27" x14ac:dyDescent="0.4">
      <c r="A33" s="1" t="s">
        <v>33</v>
      </c>
      <c r="B33" s="2" t="s">
        <v>126</v>
      </c>
      <c r="C33" s="3" t="str">
        <f>IFERROR(VLOOKUP($A33,Provisions!$A$2:$Z$105,MATCH(Ratio!C$1,Provisions!$A$1:$Z$1,0),FALSE)  /   VLOOKUP($A33,Capital!$A$2:$Z$124,MATCH(Ratio!C$1,Capital!$A$1:$Z$1,0),FALSE), "")</f>
        <v/>
      </c>
      <c r="D33" s="3" t="str">
        <f>IFERROR(VLOOKUP($A33,Provisions!$A$2:$Z$105,MATCH(Ratio!D$1,Provisions!$A$1:$Z$1,0),FALSE)  /   VLOOKUP($A33,Capital!$A$2:$Z$124,MATCH(Ratio!D$1,Capital!$A$1:$Z$1,0),FALSE), "")</f>
        <v/>
      </c>
      <c r="E33" s="3" t="str">
        <f>IFERROR(VLOOKUP($A33,Provisions!$A$2:$Z$105,MATCH(Ratio!E$1,Provisions!$A$1:$Z$1,0),FALSE)  /   VLOOKUP($A33,Capital!$A$2:$Z$124,MATCH(Ratio!E$1,Capital!$A$1:$Z$1,0),FALSE), "")</f>
        <v/>
      </c>
      <c r="F33" s="3" t="str">
        <f>IFERROR(VLOOKUP($A33,Provisions!$A$2:$Z$105,MATCH(Ratio!F$1,Provisions!$A$1:$Z$1,0),FALSE)  /   VLOOKUP($A33,Capital!$A$2:$Z$124,MATCH(Ratio!F$1,Capital!$A$1:$Z$1,0),FALSE), "")</f>
        <v/>
      </c>
      <c r="G33" s="3" t="str">
        <f>IFERROR(VLOOKUP($A33,Provisions!$A$2:$Z$105,MATCH(Ratio!G$1,Provisions!$A$1:$Z$1,0),FALSE)  /   VLOOKUP($A33,Capital!$A$2:$Z$124,MATCH(Ratio!G$1,Capital!$A$1:$Z$1,0),FALSE), "")</f>
        <v/>
      </c>
      <c r="H33" s="3" t="str">
        <f>IFERROR(VLOOKUP($A33,Provisions!$A$2:$Z$105,MATCH(Ratio!H$1,Provisions!$A$1:$Z$1,0),FALSE)  /   VLOOKUP($A33,Capital!$A$2:$Z$124,MATCH(Ratio!H$1,Capital!$A$1:$Z$1,0),FALSE), "")</f>
        <v/>
      </c>
      <c r="I33" s="3" t="str">
        <f>IFERROR(VLOOKUP($A33,Provisions!$A$2:$Z$105,MATCH(Ratio!I$1,Provisions!$A$1:$Z$1,0),FALSE)  /   VLOOKUP($A33,Capital!$A$2:$Z$124,MATCH(Ratio!I$1,Capital!$A$1:$Z$1,0),FALSE), "")</f>
        <v/>
      </c>
      <c r="J33" s="3" t="str">
        <f>IFERROR(VLOOKUP($A33,Provisions!$A$2:$Z$105,MATCH(Ratio!J$1,Provisions!$A$1:$Z$1,0),FALSE)  /   VLOOKUP($A33,Capital!$A$2:$Z$124,MATCH(Ratio!J$1,Capital!$A$1:$Z$1,0),FALSE), "")</f>
        <v/>
      </c>
      <c r="K33" s="3" t="str">
        <f>IFERROR(VLOOKUP($A33,Provisions!$A$2:$Z$105,MATCH(Ratio!K$1,Provisions!$A$1:$Z$1,0),FALSE)  /   VLOOKUP($A33,Capital!$A$2:$Z$124,MATCH(Ratio!K$1,Capital!$A$1:$Z$1,0),FALSE), "")</f>
        <v/>
      </c>
      <c r="L33" s="3" t="str">
        <f>IFERROR(VLOOKUP($A33,Provisions!$A$2:$Z$105,MATCH(Ratio!L$1,Provisions!$A$1:$Z$1,0),FALSE)  /   VLOOKUP($A33,Capital!$A$2:$Z$124,MATCH(Ratio!L$1,Capital!$A$1:$Z$1,0),FALSE), "")</f>
        <v/>
      </c>
      <c r="M33" s="3">
        <f>IFERROR(VLOOKUP($A33,Provisions!$A$2:$Z$105,MATCH(Ratio!M$1,Provisions!$A$1:$Z$1,0),FALSE)  /   VLOOKUP($A33,Capital!$A$2:$Z$124,MATCH(Ratio!M$1,Capital!$A$1:$Z$1,0),FALSE), "")</f>
        <v>4.0920056358646123E-2</v>
      </c>
      <c r="N33" s="3">
        <f>IFERROR(VLOOKUP($A33,Provisions!$A$2:$Z$105,MATCH(Ratio!N$1,Provisions!$A$1:$Z$1,0),FALSE)  /   VLOOKUP($A33,Capital!$A$2:$Z$124,MATCH(Ratio!N$1,Capital!$A$1:$Z$1,0),FALSE), "")</f>
        <v>4.356591785111482E-2</v>
      </c>
      <c r="O33" s="3">
        <f>IFERROR(VLOOKUP($A33,Provisions!$A$2:$Z$105,MATCH(Ratio!O$1,Provisions!$A$1:$Z$1,0),FALSE)  /   VLOOKUP($A33,Capital!$A$2:$Z$124,MATCH(Ratio!O$1,Capital!$A$1:$Z$1,0),FALSE), "")</f>
        <v>0.21510568296859103</v>
      </c>
      <c r="P33" s="3">
        <f>IFERROR(VLOOKUP($A33,Provisions!$A$2:$Z$105,MATCH(Ratio!P$1,Provisions!$A$1:$Z$1,0),FALSE)  /   VLOOKUP($A33,Capital!$A$2:$Z$124,MATCH(Ratio!P$1,Capital!$A$1:$Z$1,0),FALSE), "")</f>
        <v>0.10337117899563233</v>
      </c>
      <c r="Q33" s="3">
        <f>IFERROR(VLOOKUP($A33,Provisions!$A$2:$Z$105,MATCH(Ratio!Q$1,Provisions!$A$1:$Z$1,0),FALSE)  /   VLOOKUP($A33,Capital!$A$2:$Z$124,MATCH(Ratio!Q$1,Capital!$A$1:$Z$1,0),FALSE), "")</f>
        <v>5.7671920542125173E-2</v>
      </c>
      <c r="R33" s="3">
        <f>IFERROR(VLOOKUP($A33,Provisions!$A$2:$Z$105,MATCH(Ratio!R$1,Provisions!$A$1:$Z$1,0),FALSE)  /   VLOOKUP($A33,Capital!$A$2:$Z$124,MATCH(Ratio!R$1,Capital!$A$1:$Z$1,0),FALSE), "")</f>
        <v>9.5697052962136236E-2</v>
      </c>
      <c r="S33" s="3">
        <f>IFERROR(VLOOKUP($A33,Provisions!$A$2:$Z$105,MATCH(Ratio!S$1,Provisions!$A$1:$Z$1,0),FALSE)  /   VLOOKUP($A33,Capital!$A$2:$Z$124,MATCH(Ratio!S$1,Capital!$A$1:$Z$1,0),FALSE), "")</f>
        <v>-3.3631984650006795E-2</v>
      </c>
      <c r="T33" s="3">
        <f>IFERROR(VLOOKUP($A33,Provisions!$A$2:$Z$105,MATCH(Ratio!T$1,Provisions!$A$1:$Z$1,0),FALSE)  /   VLOOKUP($A33,Capital!$A$2:$Z$124,MATCH(Ratio!T$1,Capital!$A$1:$Z$1,0),FALSE), "")</f>
        <v>0.19972270139263879</v>
      </c>
      <c r="U33" s="3">
        <f>IFERROR(VLOOKUP($A33,Provisions!$A$2:$Z$105,MATCH(Ratio!U$1,Provisions!$A$1:$Z$1,0),FALSE)  /   VLOOKUP($A33,Capital!$A$2:$Z$124,MATCH(Ratio!U$1,Capital!$A$1:$Z$1,0),FALSE), "")</f>
        <v>0.1355431573619634</v>
      </c>
      <c r="V33" s="3">
        <f>IFERROR(VLOOKUP($A33,Provisions!$A$2:$Z$105,MATCH(Ratio!V$1,Provisions!$A$1:$Z$1,0),FALSE)  /   VLOOKUP($A33,Capital!$A$2:$Z$124,MATCH(Ratio!V$1,Capital!$A$1:$Z$1,0),FALSE), "")</f>
        <v>0.1770808543664843</v>
      </c>
      <c r="W33" s="3">
        <f>IFERROR(VLOOKUP($A33,Provisions!$A$2:$Z$105,MATCH(Ratio!W$1,Provisions!$A$1:$Z$1,0),FALSE)  /   VLOOKUP($A33,Capital!$A$2:$Z$124,MATCH(Ratio!W$1,Capital!$A$1:$Z$1,0),FALSE), "")</f>
        <v>0.16487682223165764</v>
      </c>
      <c r="X33" s="3">
        <f>IFERROR(VLOOKUP($A33,Provisions!$A$2:$Z$105,MATCH(Ratio!X$1,Provisions!$A$1:$Z$1,0),FALSE)  /   VLOOKUP($A33,Capital!$A$2:$Z$124,MATCH(Ratio!X$1,Capital!$A$1:$Z$1,0),FALSE), "")</f>
        <v>0.12047820152812154</v>
      </c>
      <c r="Y33" s="3">
        <f>IFERROR(VLOOKUP($A33,Provisions!$A$2:$Z$105,MATCH(Ratio!Y$1,Provisions!$A$1:$Z$1,0),FALSE)  /   VLOOKUP($A33,Capital!$A$2:$Z$124,MATCH(Ratio!Y$1,Capital!$A$1:$Z$1,0),FALSE), "")</f>
        <v>0.11120185607010896</v>
      </c>
      <c r="Z33" s="3" t="str">
        <f>IFERROR(VLOOKUP($A33,Provisions!$A$2:$Z$105,MATCH(Ratio!Z$1,Provisions!$A$1:$Z$1,0),FALSE)  /   VLOOKUP($A33,Capital!$A$2:$Z$124,MATCH(Ratio!Z$1,Capital!$A$1:$Z$1,0),FALSE), "")</f>
        <v/>
      </c>
      <c r="AA33" s="6">
        <f t="shared" si="0"/>
        <v>0.1101233398445549</v>
      </c>
    </row>
    <row r="34" spans="1:27" x14ac:dyDescent="0.4">
      <c r="A34" s="1" t="s">
        <v>34</v>
      </c>
      <c r="B34" s="2" t="s">
        <v>126</v>
      </c>
      <c r="C34" s="3" t="str">
        <f>IFERROR(VLOOKUP($A34,Provisions!$A$2:$Z$105,MATCH(Ratio!C$1,Provisions!$A$1:$Z$1,0),FALSE)  /   VLOOKUP($A34,Capital!$A$2:$Z$124,MATCH(Ratio!C$1,Capital!$A$1:$Z$1,0),FALSE), "")</f>
        <v/>
      </c>
      <c r="D34" s="3" t="str">
        <f>IFERROR(VLOOKUP($A34,Provisions!$A$2:$Z$105,MATCH(Ratio!D$1,Provisions!$A$1:$Z$1,0),FALSE)  /   VLOOKUP($A34,Capital!$A$2:$Z$124,MATCH(Ratio!D$1,Capital!$A$1:$Z$1,0),FALSE), "")</f>
        <v/>
      </c>
      <c r="E34" s="3" t="str">
        <f>IFERROR(VLOOKUP($A34,Provisions!$A$2:$Z$105,MATCH(Ratio!E$1,Provisions!$A$1:$Z$1,0),FALSE)  /   VLOOKUP($A34,Capital!$A$2:$Z$124,MATCH(Ratio!E$1,Capital!$A$1:$Z$1,0),FALSE), "")</f>
        <v/>
      </c>
      <c r="F34" s="3" t="str">
        <f>IFERROR(VLOOKUP($A34,Provisions!$A$2:$Z$105,MATCH(Ratio!F$1,Provisions!$A$1:$Z$1,0),FALSE)  /   VLOOKUP($A34,Capital!$A$2:$Z$124,MATCH(Ratio!F$1,Capital!$A$1:$Z$1,0),FALSE), "")</f>
        <v/>
      </c>
      <c r="G34" s="3" t="str">
        <f>IFERROR(VLOOKUP($A34,Provisions!$A$2:$Z$105,MATCH(Ratio!G$1,Provisions!$A$1:$Z$1,0),FALSE)  /   VLOOKUP($A34,Capital!$A$2:$Z$124,MATCH(Ratio!G$1,Capital!$A$1:$Z$1,0),FALSE), "")</f>
        <v/>
      </c>
      <c r="H34" s="3" t="str">
        <f>IFERROR(VLOOKUP($A34,Provisions!$A$2:$Z$105,MATCH(Ratio!H$1,Provisions!$A$1:$Z$1,0),FALSE)  /   VLOOKUP($A34,Capital!$A$2:$Z$124,MATCH(Ratio!H$1,Capital!$A$1:$Z$1,0),FALSE), "")</f>
        <v/>
      </c>
      <c r="I34" s="3" t="str">
        <f>IFERROR(VLOOKUP($A34,Provisions!$A$2:$Z$105,MATCH(Ratio!I$1,Provisions!$A$1:$Z$1,0),FALSE)  /   VLOOKUP($A34,Capital!$A$2:$Z$124,MATCH(Ratio!I$1,Capital!$A$1:$Z$1,0),FALSE), "")</f>
        <v/>
      </c>
      <c r="J34" s="3" t="str">
        <f>IFERROR(VLOOKUP($A34,Provisions!$A$2:$Z$105,MATCH(Ratio!J$1,Provisions!$A$1:$Z$1,0),FALSE)  /   VLOOKUP($A34,Capital!$A$2:$Z$124,MATCH(Ratio!J$1,Capital!$A$1:$Z$1,0),FALSE), "")</f>
        <v/>
      </c>
      <c r="K34" s="3" t="str">
        <f>IFERROR(VLOOKUP($A34,Provisions!$A$2:$Z$105,MATCH(Ratio!K$1,Provisions!$A$1:$Z$1,0),FALSE)  /   VLOOKUP($A34,Capital!$A$2:$Z$124,MATCH(Ratio!K$1,Capital!$A$1:$Z$1,0),FALSE), "")</f>
        <v/>
      </c>
      <c r="L34" s="3" t="str">
        <f>IFERROR(VLOOKUP($A34,Provisions!$A$2:$Z$105,MATCH(Ratio!L$1,Provisions!$A$1:$Z$1,0),FALSE)  /   VLOOKUP($A34,Capital!$A$2:$Z$124,MATCH(Ratio!L$1,Capital!$A$1:$Z$1,0),FALSE), "")</f>
        <v/>
      </c>
      <c r="M34" s="3" t="str">
        <f>IFERROR(VLOOKUP($A34,Provisions!$A$2:$Z$105,MATCH(Ratio!M$1,Provisions!$A$1:$Z$1,0),FALSE)  /   VLOOKUP($A34,Capital!$A$2:$Z$124,MATCH(Ratio!M$1,Capital!$A$1:$Z$1,0),FALSE), "")</f>
        <v/>
      </c>
      <c r="N34" s="3" t="str">
        <f>IFERROR(VLOOKUP($A34,Provisions!$A$2:$Z$105,MATCH(Ratio!N$1,Provisions!$A$1:$Z$1,0),FALSE)  /   VLOOKUP($A34,Capital!$A$2:$Z$124,MATCH(Ratio!N$1,Capital!$A$1:$Z$1,0),FALSE), "")</f>
        <v/>
      </c>
      <c r="O34" s="3" t="str">
        <f>IFERROR(VLOOKUP($A34,Provisions!$A$2:$Z$105,MATCH(Ratio!O$1,Provisions!$A$1:$Z$1,0),FALSE)  /   VLOOKUP($A34,Capital!$A$2:$Z$124,MATCH(Ratio!O$1,Capital!$A$1:$Z$1,0),FALSE), "")</f>
        <v/>
      </c>
      <c r="P34" s="3" t="str">
        <f>IFERROR(VLOOKUP($A34,Provisions!$A$2:$Z$105,MATCH(Ratio!P$1,Provisions!$A$1:$Z$1,0),FALSE)  /   VLOOKUP($A34,Capital!$A$2:$Z$124,MATCH(Ratio!P$1,Capital!$A$1:$Z$1,0),FALSE), "")</f>
        <v/>
      </c>
      <c r="Q34" s="3" t="str">
        <f>IFERROR(VLOOKUP($A34,Provisions!$A$2:$Z$105,MATCH(Ratio!Q$1,Provisions!$A$1:$Z$1,0),FALSE)  /   VLOOKUP($A34,Capital!$A$2:$Z$124,MATCH(Ratio!Q$1,Capital!$A$1:$Z$1,0),FALSE), "")</f>
        <v/>
      </c>
      <c r="R34" s="3" t="str">
        <f>IFERROR(VLOOKUP($A34,Provisions!$A$2:$Z$105,MATCH(Ratio!R$1,Provisions!$A$1:$Z$1,0),FALSE)  /   VLOOKUP($A34,Capital!$A$2:$Z$124,MATCH(Ratio!R$1,Capital!$A$1:$Z$1,0),FALSE), "")</f>
        <v/>
      </c>
      <c r="S34" s="3" t="str">
        <f>IFERROR(VLOOKUP($A34,Provisions!$A$2:$Z$105,MATCH(Ratio!S$1,Provisions!$A$1:$Z$1,0),FALSE)  /   VLOOKUP($A34,Capital!$A$2:$Z$124,MATCH(Ratio!S$1,Capital!$A$1:$Z$1,0),FALSE), "")</f>
        <v/>
      </c>
      <c r="T34" s="3" t="str">
        <f>IFERROR(VLOOKUP($A34,Provisions!$A$2:$Z$105,MATCH(Ratio!T$1,Provisions!$A$1:$Z$1,0),FALSE)  /   VLOOKUP($A34,Capital!$A$2:$Z$124,MATCH(Ratio!T$1,Capital!$A$1:$Z$1,0),FALSE), "")</f>
        <v/>
      </c>
      <c r="U34" s="3">
        <f>IFERROR(VLOOKUP($A34,Provisions!$A$2:$Z$105,MATCH(Ratio!U$1,Provisions!$A$1:$Z$1,0),FALSE)  /   VLOOKUP($A34,Capital!$A$2:$Z$124,MATCH(Ratio!U$1,Capital!$A$1:$Z$1,0),FALSE), "")</f>
        <v>0.11483950382700939</v>
      </c>
      <c r="V34" s="3">
        <f>IFERROR(VLOOKUP($A34,Provisions!$A$2:$Z$105,MATCH(Ratio!V$1,Provisions!$A$1:$Z$1,0),FALSE)  /   VLOOKUP($A34,Capital!$A$2:$Z$124,MATCH(Ratio!V$1,Capital!$A$1:$Z$1,0),FALSE), "")</f>
        <v>0.12320844767241945</v>
      </c>
      <c r="W34" s="3">
        <f>IFERROR(VLOOKUP($A34,Provisions!$A$2:$Z$105,MATCH(Ratio!W$1,Provisions!$A$1:$Z$1,0),FALSE)  /   VLOOKUP($A34,Capital!$A$2:$Z$124,MATCH(Ratio!W$1,Capital!$A$1:$Z$1,0),FALSE), "")</f>
        <v>0.22862964966745841</v>
      </c>
      <c r="X34" s="3">
        <f>IFERROR(VLOOKUP($A34,Provisions!$A$2:$Z$105,MATCH(Ratio!X$1,Provisions!$A$1:$Z$1,0),FALSE)  /   VLOOKUP($A34,Capital!$A$2:$Z$124,MATCH(Ratio!X$1,Capital!$A$1:$Z$1,0),FALSE), "")</f>
        <v>0.20163726737731807</v>
      </c>
      <c r="Y34" s="3">
        <f>IFERROR(VLOOKUP($A34,Provisions!$A$2:$Z$105,MATCH(Ratio!Y$1,Provisions!$A$1:$Z$1,0),FALSE)  /   VLOOKUP($A34,Capital!$A$2:$Z$124,MATCH(Ratio!Y$1,Capital!$A$1:$Z$1,0),FALSE), "")</f>
        <v>0.23034392471329243</v>
      </c>
      <c r="Z34" s="3">
        <f>IFERROR(VLOOKUP($A34,Provisions!$A$2:$Z$105,MATCH(Ratio!Z$1,Provisions!$A$1:$Z$1,0),FALSE)  /   VLOOKUP($A34,Capital!$A$2:$Z$124,MATCH(Ratio!Z$1,Capital!$A$1:$Z$1,0),FALSE), "")</f>
        <v>0.20583595438260335</v>
      </c>
      <c r="AA34" s="6">
        <f t="shared" si="0"/>
        <v>0.18408245794001685</v>
      </c>
    </row>
    <row r="35" spans="1:27" x14ac:dyDescent="0.4">
      <c r="A35" s="1" t="s">
        <v>35</v>
      </c>
      <c r="B35" s="2" t="s">
        <v>126</v>
      </c>
      <c r="C35" s="3" t="str">
        <f>IFERROR(VLOOKUP($A35,Provisions!$A$2:$Z$105,MATCH(Ratio!C$1,Provisions!$A$1:$Z$1,0),FALSE)  /   VLOOKUP($A35,Capital!$A$2:$Z$124,MATCH(Ratio!C$1,Capital!$A$1:$Z$1,0),FALSE), "")</f>
        <v/>
      </c>
      <c r="D35" s="3" t="str">
        <f>IFERROR(VLOOKUP($A35,Provisions!$A$2:$Z$105,MATCH(Ratio!D$1,Provisions!$A$1:$Z$1,0),FALSE)  /   VLOOKUP($A35,Capital!$A$2:$Z$124,MATCH(Ratio!D$1,Capital!$A$1:$Z$1,0),FALSE), "")</f>
        <v/>
      </c>
      <c r="E35" s="3" t="str">
        <f>IFERROR(VLOOKUP($A35,Provisions!$A$2:$Z$105,MATCH(Ratio!E$1,Provisions!$A$1:$Z$1,0),FALSE)  /   VLOOKUP($A35,Capital!$A$2:$Z$124,MATCH(Ratio!E$1,Capital!$A$1:$Z$1,0),FALSE), "")</f>
        <v/>
      </c>
      <c r="F35" s="3" t="str">
        <f>IFERROR(VLOOKUP($A35,Provisions!$A$2:$Z$105,MATCH(Ratio!F$1,Provisions!$A$1:$Z$1,0),FALSE)  /   VLOOKUP($A35,Capital!$A$2:$Z$124,MATCH(Ratio!F$1,Capital!$A$1:$Z$1,0),FALSE), "")</f>
        <v/>
      </c>
      <c r="G35" s="3" t="str">
        <f>IFERROR(VLOOKUP($A35,Provisions!$A$2:$Z$105,MATCH(Ratio!G$1,Provisions!$A$1:$Z$1,0),FALSE)  /   VLOOKUP($A35,Capital!$A$2:$Z$124,MATCH(Ratio!G$1,Capital!$A$1:$Z$1,0),FALSE), "")</f>
        <v/>
      </c>
      <c r="H35" s="3" t="str">
        <f>IFERROR(VLOOKUP($A35,Provisions!$A$2:$Z$105,MATCH(Ratio!H$1,Provisions!$A$1:$Z$1,0),FALSE)  /   VLOOKUP($A35,Capital!$A$2:$Z$124,MATCH(Ratio!H$1,Capital!$A$1:$Z$1,0),FALSE), "")</f>
        <v/>
      </c>
      <c r="I35" s="3" t="str">
        <f>IFERROR(VLOOKUP($A35,Provisions!$A$2:$Z$105,MATCH(Ratio!I$1,Provisions!$A$1:$Z$1,0),FALSE)  /   VLOOKUP($A35,Capital!$A$2:$Z$124,MATCH(Ratio!I$1,Capital!$A$1:$Z$1,0),FALSE), "")</f>
        <v/>
      </c>
      <c r="J35" s="3" t="str">
        <f>IFERROR(VLOOKUP($A35,Provisions!$A$2:$Z$105,MATCH(Ratio!J$1,Provisions!$A$1:$Z$1,0),FALSE)  /   VLOOKUP($A35,Capital!$A$2:$Z$124,MATCH(Ratio!J$1,Capital!$A$1:$Z$1,0),FALSE), "")</f>
        <v/>
      </c>
      <c r="K35" s="3" t="str">
        <f>IFERROR(VLOOKUP($A35,Provisions!$A$2:$Z$105,MATCH(Ratio!K$1,Provisions!$A$1:$Z$1,0),FALSE)  /   VLOOKUP($A35,Capital!$A$2:$Z$124,MATCH(Ratio!K$1,Capital!$A$1:$Z$1,0),FALSE), "")</f>
        <v/>
      </c>
      <c r="L35" s="3" t="str">
        <f>IFERROR(VLOOKUP($A35,Provisions!$A$2:$Z$105,MATCH(Ratio!L$1,Provisions!$A$1:$Z$1,0),FALSE)  /   VLOOKUP($A35,Capital!$A$2:$Z$124,MATCH(Ratio!L$1,Capital!$A$1:$Z$1,0),FALSE), "")</f>
        <v/>
      </c>
      <c r="M35" s="3">
        <f>IFERROR(VLOOKUP($A35,Provisions!$A$2:$Z$105,MATCH(Ratio!M$1,Provisions!$A$1:$Z$1,0),FALSE)  /   VLOOKUP($A35,Capital!$A$2:$Z$124,MATCH(Ratio!M$1,Capital!$A$1:$Z$1,0),FALSE), "")</f>
        <v>-2.0792043529962886E-2</v>
      </c>
      <c r="N35" s="3">
        <f>IFERROR(VLOOKUP($A35,Provisions!$A$2:$Z$105,MATCH(Ratio!N$1,Provisions!$A$1:$Z$1,0),FALSE)  /   VLOOKUP($A35,Capital!$A$2:$Z$124,MATCH(Ratio!N$1,Capital!$A$1:$Z$1,0),FALSE), "")</f>
        <v>-3.0163724112651964E-2</v>
      </c>
      <c r="O35" s="3">
        <f>IFERROR(VLOOKUP($A35,Provisions!$A$2:$Z$105,MATCH(Ratio!O$1,Provisions!$A$1:$Z$1,0),FALSE)  /   VLOOKUP($A35,Capital!$A$2:$Z$124,MATCH(Ratio!O$1,Capital!$A$1:$Z$1,0),FALSE), "")</f>
        <v>-4.4717832957110612E-2</v>
      </c>
      <c r="P35" s="3">
        <f>IFERROR(VLOOKUP($A35,Provisions!$A$2:$Z$105,MATCH(Ratio!P$1,Provisions!$A$1:$Z$1,0),FALSE)  /   VLOOKUP($A35,Capital!$A$2:$Z$124,MATCH(Ratio!P$1,Capital!$A$1:$Z$1,0),FALSE), "")</f>
        <v>-2.4219479735817551E-2</v>
      </c>
      <c r="Q35" s="3">
        <f>IFERROR(VLOOKUP($A35,Provisions!$A$2:$Z$105,MATCH(Ratio!Q$1,Provisions!$A$1:$Z$1,0),FALSE)  /   VLOOKUP($A35,Capital!$A$2:$Z$124,MATCH(Ratio!Q$1,Capital!$A$1:$Z$1,0),FALSE), "")</f>
        <v>-6.761090326028861E-2</v>
      </c>
      <c r="R35" s="3">
        <f>IFERROR(VLOOKUP($A35,Provisions!$A$2:$Z$105,MATCH(Ratio!R$1,Provisions!$A$1:$Z$1,0),FALSE)  /   VLOOKUP($A35,Capital!$A$2:$Z$124,MATCH(Ratio!R$1,Capital!$A$1:$Z$1,0),FALSE), "")</f>
        <v>7.1037492383239545E-2</v>
      </c>
      <c r="S35" s="3">
        <f>IFERROR(VLOOKUP($A35,Provisions!$A$2:$Z$105,MATCH(Ratio!S$1,Provisions!$A$1:$Z$1,0),FALSE)  /   VLOOKUP($A35,Capital!$A$2:$Z$124,MATCH(Ratio!S$1,Capital!$A$1:$Z$1,0),FALSE), "")</f>
        <v>6.4957352426011278E-2</v>
      </c>
      <c r="T35" s="3">
        <f>IFERROR(VLOOKUP($A35,Provisions!$A$2:$Z$105,MATCH(Ratio!T$1,Provisions!$A$1:$Z$1,0),FALSE)  /   VLOOKUP($A35,Capital!$A$2:$Z$124,MATCH(Ratio!T$1,Capital!$A$1:$Z$1,0),FALSE), "")</f>
        <v>0.11417645348946949</v>
      </c>
      <c r="U35" s="3">
        <f>IFERROR(VLOOKUP($A35,Provisions!$A$2:$Z$105,MATCH(Ratio!U$1,Provisions!$A$1:$Z$1,0),FALSE)  /   VLOOKUP($A35,Capital!$A$2:$Z$124,MATCH(Ratio!U$1,Capital!$A$1:$Z$1,0),FALSE), "")</f>
        <v>0.14598814080912709</v>
      </c>
      <c r="V35" s="3">
        <f>IFERROR(VLOOKUP($A35,Provisions!$A$2:$Z$105,MATCH(Ratio!V$1,Provisions!$A$1:$Z$1,0),FALSE)  /   VLOOKUP($A35,Capital!$A$2:$Z$124,MATCH(Ratio!V$1,Capital!$A$1:$Z$1,0),FALSE), "")</f>
        <v>9.0606977436529415E-2</v>
      </c>
      <c r="W35" s="3">
        <f>IFERROR(VLOOKUP($A35,Provisions!$A$2:$Z$105,MATCH(Ratio!W$1,Provisions!$A$1:$Z$1,0),FALSE)  /   VLOOKUP($A35,Capital!$A$2:$Z$124,MATCH(Ratio!W$1,Capital!$A$1:$Z$1,0),FALSE), "")</f>
        <v>6.5068911908047582E-4</v>
      </c>
      <c r="X35" s="3">
        <f>IFERROR(VLOOKUP($A35,Provisions!$A$2:$Z$105,MATCH(Ratio!X$1,Provisions!$A$1:$Z$1,0),FALSE)  /   VLOOKUP($A35,Capital!$A$2:$Z$124,MATCH(Ratio!X$1,Capital!$A$1:$Z$1,0),FALSE), "")</f>
        <v>2.5351988227977584E-2</v>
      </c>
      <c r="Y35" s="3">
        <f>IFERROR(VLOOKUP($A35,Provisions!$A$2:$Z$105,MATCH(Ratio!Y$1,Provisions!$A$1:$Z$1,0),FALSE)  /   VLOOKUP($A35,Capital!$A$2:$Z$124,MATCH(Ratio!Y$1,Capital!$A$1:$Z$1,0),FALSE), "")</f>
        <v>3.0044794377088277E-2</v>
      </c>
      <c r="Z35" s="3">
        <f>IFERROR(VLOOKUP($A35,Provisions!$A$2:$Z$105,MATCH(Ratio!Z$1,Provisions!$A$1:$Z$1,0),FALSE)  /   VLOOKUP($A35,Capital!$A$2:$Z$124,MATCH(Ratio!Z$1,Capital!$A$1:$Z$1,0),FALSE), "")</f>
        <v>8.9989894822441868E-4</v>
      </c>
      <c r="AA35" s="6">
        <f t="shared" si="0"/>
        <v>2.5443557401493993E-2</v>
      </c>
    </row>
    <row r="36" spans="1:27" x14ac:dyDescent="0.4">
      <c r="A36" s="1" t="s">
        <v>36</v>
      </c>
      <c r="B36" s="2" t="s">
        <v>126</v>
      </c>
      <c r="C36" s="3" t="str">
        <f>IFERROR(VLOOKUP($A36,Provisions!$A$2:$Z$105,MATCH(Ratio!C$1,Provisions!$A$1:$Z$1,0),FALSE)  /   VLOOKUP($A36,Capital!$A$2:$Z$124,MATCH(Ratio!C$1,Capital!$A$1:$Z$1,0),FALSE), "")</f>
        <v/>
      </c>
      <c r="D36" s="3" t="str">
        <f>IFERROR(VLOOKUP($A36,Provisions!$A$2:$Z$105,MATCH(Ratio!D$1,Provisions!$A$1:$Z$1,0),FALSE)  /   VLOOKUP($A36,Capital!$A$2:$Z$124,MATCH(Ratio!D$1,Capital!$A$1:$Z$1,0),FALSE), "")</f>
        <v/>
      </c>
      <c r="E36" s="3" t="str">
        <f>IFERROR(VLOOKUP($A36,Provisions!$A$2:$Z$105,MATCH(Ratio!E$1,Provisions!$A$1:$Z$1,0),FALSE)  /   VLOOKUP($A36,Capital!$A$2:$Z$124,MATCH(Ratio!E$1,Capital!$A$1:$Z$1,0),FALSE), "")</f>
        <v/>
      </c>
      <c r="F36" s="3" t="str">
        <f>IFERROR(VLOOKUP($A36,Provisions!$A$2:$Z$105,MATCH(Ratio!F$1,Provisions!$A$1:$Z$1,0),FALSE)  /   VLOOKUP($A36,Capital!$A$2:$Z$124,MATCH(Ratio!F$1,Capital!$A$1:$Z$1,0),FALSE), "")</f>
        <v/>
      </c>
      <c r="G36" s="3" t="str">
        <f>IFERROR(VLOOKUP($A36,Provisions!$A$2:$Z$105,MATCH(Ratio!G$1,Provisions!$A$1:$Z$1,0),FALSE)  /   VLOOKUP($A36,Capital!$A$2:$Z$124,MATCH(Ratio!G$1,Capital!$A$1:$Z$1,0),FALSE), "")</f>
        <v/>
      </c>
      <c r="H36" s="3" t="str">
        <f>IFERROR(VLOOKUP($A36,Provisions!$A$2:$Z$105,MATCH(Ratio!H$1,Provisions!$A$1:$Z$1,0),FALSE)  /   VLOOKUP($A36,Capital!$A$2:$Z$124,MATCH(Ratio!H$1,Capital!$A$1:$Z$1,0),FALSE), "")</f>
        <v/>
      </c>
      <c r="I36" s="3" t="str">
        <f>IFERROR(VLOOKUP($A36,Provisions!$A$2:$Z$105,MATCH(Ratio!I$1,Provisions!$A$1:$Z$1,0),FALSE)  /   VLOOKUP($A36,Capital!$A$2:$Z$124,MATCH(Ratio!I$1,Capital!$A$1:$Z$1,0),FALSE), "")</f>
        <v/>
      </c>
      <c r="J36" s="3" t="str">
        <f>IFERROR(VLOOKUP($A36,Provisions!$A$2:$Z$105,MATCH(Ratio!J$1,Provisions!$A$1:$Z$1,0),FALSE)  /   VLOOKUP($A36,Capital!$A$2:$Z$124,MATCH(Ratio!J$1,Capital!$A$1:$Z$1,0),FALSE), "")</f>
        <v/>
      </c>
      <c r="K36" s="3">
        <f>IFERROR(VLOOKUP($A36,Provisions!$A$2:$Z$105,MATCH(Ratio!K$1,Provisions!$A$1:$Z$1,0),FALSE)  /   VLOOKUP($A36,Capital!$A$2:$Z$124,MATCH(Ratio!K$1,Capital!$A$1:$Z$1,0),FALSE), "")</f>
        <v>5.9907812638566253E-2</v>
      </c>
      <c r="L36" s="3">
        <f>IFERROR(VLOOKUP($A36,Provisions!$A$2:$Z$105,MATCH(Ratio!L$1,Provisions!$A$1:$Z$1,0),FALSE)  /   VLOOKUP($A36,Capital!$A$2:$Z$124,MATCH(Ratio!L$1,Capital!$A$1:$Z$1,0),FALSE), "")</f>
        <v>8.0422999215861463E-2</v>
      </c>
      <c r="M36" s="3">
        <f>IFERROR(VLOOKUP($A36,Provisions!$A$2:$Z$105,MATCH(Ratio!M$1,Provisions!$A$1:$Z$1,0),FALSE)  /   VLOOKUP($A36,Capital!$A$2:$Z$124,MATCH(Ratio!M$1,Capital!$A$1:$Z$1,0),FALSE), "")</f>
        <v>6.6845107214337438E-2</v>
      </c>
      <c r="N36" s="3">
        <f>IFERROR(VLOOKUP($A36,Provisions!$A$2:$Z$105,MATCH(Ratio!N$1,Provisions!$A$1:$Z$1,0),FALSE)  /   VLOOKUP($A36,Capital!$A$2:$Z$124,MATCH(Ratio!N$1,Capital!$A$1:$Z$1,0),FALSE), "")</f>
        <v>7.1110673837950944E-2</v>
      </c>
      <c r="O36" s="3">
        <f>IFERROR(VLOOKUP($A36,Provisions!$A$2:$Z$105,MATCH(Ratio!O$1,Provisions!$A$1:$Z$1,0),FALSE)  /   VLOOKUP($A36,Capital!$A$2:$Z$124,MATCH(Ratio!O$1,Capital!$A$1:$Z$1,0),FALSE), "")</f>
        <v>6.4844398636840633E-2</v>
      </c>
      <c r="P36" s="3">
        <f>IFERROR(VLOOKUP($A36,Provisions!$A$2:$Z$105,MATCH(Ratio!P$1,Provisions!$A$1:$Z$1,0),FALSE)  /   VLOOKUP($A36,Capital!$A$2:$Z$124,MATCH(Ratio!P$1,Capital!$A$1:$Z$1,0),FALSE), "")</f>
        <v>6.4426856525605092E-2</v>
      </c>
      <c r="Q36" s="3">
        <f>IFERROR(VLOOKUP($A36,Provisions!$A$2:$Z$105,MATCH(Ratio!Q$1,Provisions!$A$1:$Z$1,0),FALSE)  /   VLOOKUP($A36,Capital!$A$2:$Z$124,MATCH(Ratio!Q$1,Capital!$A$1:$Z$1,0),FALSE), "")</f>
        <v>7.3931335213330521E-2</v>
      </c>
      <c r="R36" s="3">
        <f>IFERROR(VLOOKUP($A36,Provisions!$A$2:$Z$105,MATCH(Ratio!R$1,Provisions!$A$1:$Z$1,0),FALSE)  /   VLOOKUP($A36,Capital!$A$2:$Z$124,MATCH(Ratio!R$1,Capital!$A$1:$Z$1,0),FALSE), "")</f>
        <v>9.063870120903296E-2</v>
      </c>
      <c r="S36" s="3">
        <f>IFERROR(VLOOKUP($A36,Provisions!$A$2:$Z$105,MATCH(Ratio!S$1,Provisions!$A$1:$Z$1,0),FALSE)  /   VLOOKUP($A36,Capital!$A$2:$Z$124,MATCH(Ratio!S$1,Capital!$A$1:$Z$1,0),FALSE), "")</f>
        <v>9.5060211775303868E-2</v>
      </c>
      <c r="T36" s="3">
        <f>IFERROR(VLOOKUP($A36,Provisions!$A$2:$Z$105,MATCH(Ratio!T$1,Provisions!$A$1:$Z$1,0),FALSE)  /   VLOOKUP($A36,Capital!$A$2:$Z$124,MATCH(Ratio!T$1,Capital!$A$1:$Z$1,0),FALSE), "")</f>
        <v>0.13470845495349368</v>
      </c>
      <c r="U36" s="3">
        <f>IFERROR(VLOOKUP($A36,Provisions!$A$2:$Z$105,MATCH(Ratio!U$1,Provisions!$A$1:$Z$1,0),FALSE)  /   VLOOKUP($A36,Capital!$A$2:$Z$124,MATCH(Ratio!U$1,Capital!$A$1:$Z$1,0),FALSE), "")</f>
        <v>0.14252921728052695</v>
      </c>
      <c r="V36" s="3">
        <f>IFERROR(VLOOKUP($A36,Provisions!$A$2:$Z$105,MATCH(Ratio!V$1,Provisions!$A$1:$Z$1,0),FALSE)  /   VLOOKUP($A36,Capital!$A$2:$Z$124,MATCH(Ratio!V$1,Capital!$A$1:$Z$1,0),FALSE), "")</f>
        <v>0.12626674287832995</v>
      </c>
      <c r="W36" s="3">
        <f>IFERROR(VLOOKUP($A36,Provisions!$A$2:$Z$105,MATCH(Ratio!W$1,Provisions!$A$1:$Z$1,0),FALSE)  /   VLOOKUP($A36,Capital!$A$2:$Z$124,MATCH(Ratio!W$1,Capital!$A$1:$Z$1,0),FALSE), "")</f>
        <v>0.13222301082288565</v>
      </c>
      <c r="X36" s="3">
        <f>IFERROR(VLOOKUP($A36,Provisions!$A$2:$Z$105,MATCH(Ratio!X$1,Provisions!$A$1:$Z$1,0),FALSE)  /   VLOOKUP($A36,Capital!$A$2:$Z$124,MATCH(Ratio!X$1,Capital!$A$1:$Z$1,0),FALSE), "")</f>
        <v>0.12955509804246071</v>
      </c>
      <c r="Y36" s="3">
        <f>IFERROR(VLOOKUP($A36,Provisions!$A$2:$Z$105,MATCH(Ratio!Y$1,Provisions!$A$1:$Z$1,0),FALSE)  /   VLOOKUP($A36,Capital!$A$2:$Z$124,MATCH(Ratio!Y$1,Capital!$A$1:$Z$1,0),FALSE), "")</f>
        <v>8.1614148680825505E-2</v>
      </c>
      <c r="Z36" s="3">
        <f>IFERROR(VLOOKUP($A36,Provisions!$A$2:$Z$105,MATCH(Ratio!Z$1,Provisions!$A$1:$Z$1,0),FALSE)  /   VLOOKUP($A36,Capital!$A$2:$Z$124,MATCH(Ratio!Z$1,Capital!$A$1:$Z$1,0),FALSE), "")</f>
        <v>9.0050499703968834E-2</v>
      </c>
      <c r="AA36" s="6">
        <f t="shared" si="0"/>
        <v>9.4008454289332521E-2</v>
      </c>
    </row>
    <row r="37" spans="1:27" ht="24.75" x14ac:dyDescent="0.4">
      <c r="A37" s="1" t="s">
        <v>37</v>
      </c>
      <c r="B37" s="2" t="s">
        <v>126</v>
      </c>
      <c r="C37" s="3" t="str">
        <f>IFERROR(VLOOKUP($A37,Provisions!$A$2:$Z$105,MATCH(Ratio!C$1,Provisions!$A$1:$Z$1,0),FALSE)  /   VLOOKUP($A37,Capital!$A$2:$Z$124,MATCH(Ratio!C$1,Capital!$A$1:$Z$1,0),FALSE), "")</f>
        <v/>
      </c>
      <c r="D37" s="3" t="str">
        <f>IFERROR(VLOOKUP($A37,Provisions!$A$2:$Z$105,MATCH(Ratio!D$1,Provisions!$A$1:$Z$1,0),FALSE)  /   VLOOKUP($A37,Capital!$A$2:$Z$124,MATCH(Ratio!D$1,Capital!$A$1:$Z$1,0),FALSE), "")</f>
        <v/>
      </c>
      <c r="E37" s="3" t="str">
        <f>IFERROR(VLOOKUP($A37,Provisions!$A$2:$Z$105,MATCH(Ratio!E$1,Provisions!$A$1:$Z$1,0),FALSE)  /   VLOOKUP($A37,Capital!$A$2:$Z$124,MATCH(Ratio!E$1,Capital!$A$1:$Z$1,0),FALSE), "")</f>
        <v/>
      </c>
      <c r="F37" s="3" t="str">
        <f>IFERROR(VLOOKUP($A37,Provisions!$A$2:$Z$105,MATCH(Ratio!F$1,Provisions!$A$1:$Z$1,0),FALSE)  /   VLOOKUP($A37,Capital!$A$2:$Z$124,MATCH(Ratio!F$1,Capital!$A$1:$Z$1,0),FALSE), "")</f>
        <v/>
      </c>
      <c r="G37" s="3" t="str">
        <f>IFERROR(VLOOKUP($A37,Provisions!$A$2:$Z$105,MATCH(Ratio!G$1,Provisions!$A$1:$Z$1,0),FALSE)  /   VLOOKUP($A37,Capital!$A$2:$Z$124,MATCH(Ratio!G$1,Capital!$A$1:$Z$1,0),FALSE), "")</f>
        <v/>
      </c>
      <c r="H37" s="3" t="str">
        <f>IFERROR(VLOOKUP($A37,Provisions!$A$2:$Z$105,MATCH(Ratio!H$1,Provisions!$A$1:$Z$1,0),FALSE)  /   VLOOKUP($A37,Capital!$A$2:$Z$124,MATCH(Ratio!H$1,Capital!$A$1:$Z$1,0),FALSE), "")</f>
        <v/>
      </c>
      <c r="I37" s="3" t="str">
        <f>IFERROR(VLOOKUP($A37,Provisions!$A$2:$Z$105,MATCH(Ratio!I$1,Provisions!$A$1:$Z$1,0),FALSE)  /   VLOOKUP($A37,Capital!$A$2:$Z$124,MATCH(Ratio!I$1,Capital!$A$1:$Z$1,0),FALSE), "")</f>
        <v/>
      </c>
      <c r="J37" s="3" t="str">
        <f>IFERROR(VLOOKUP($A37,Provisions!$A$2:$Z$105,MATCH(Ratio!J$1,Provisions!$A$1:$Z$1,0),FALSE)  /   VLOOKUP($A37,Capital!$A$2:$Z$124,MATCH(Ratio!J$1,Capital!$A$1:$Z$1,0),FALSE), "")</f>
        <v/>
      </c>
      <c r="K37" s="3" t="str">
        <f>IFERROR(VLOOKUP($A37,Provisions!$A$2:$Z$105,MATCH(Ratio!K$1,Provisions!$A$1:$Z$1,0),FALSE)  /   VLOOKUP($A37,Capital!$A$2:$Z$124,MATCH(Ratio!K$1,Capital!$A$1:$Z$1,0),FALSE), "")</f>
        <v/>
      </c>
      <c r="L37" s="3" t="str">
        <f>IFERROR(VLOOKUP($A37,Provisions!$A$2:$Z$105,MATCH(Ratio!L$1,Provisions!$A$1:$Z$1,0),FALSE)  /   VLOOKUP($A37,Capital!$A$2:$Z$124,MATCH(Ratio!L$1,Capital!$A$1:$Z$1,0),FALSE), "")</f>
        <v/>
      </c>
      <c r="M37" s="3" t="str">
        <f>IFERROR(VLOOKUP($A37,Provisions!$A$2:$Z$105,MATCH(Ratio!M$1,Provisions!$A$1:$Z$1,0),FALSE)  /   VLOOKUP($A37,Capital!$A$2:$Z$124,MATCH(Ratio!M$1,Capital!$A$1:$Z$1,0),FALSE), "")</f>
        <v/>
      </c>
      <c r="N37" s="3" t="str">
        <f>IFERROR(VLOOKUP($A37,Provisions!$A$2:$Z$105,MATCH(Ratio!N$1,Provisions!$A$1:$Z$1,0),FALSE)  /   VLOOKUP($A37,Capital!$A$2:$Z$124,MATCH(Ratio!N$1,Capital!$A$1:$Z$1,0),FALSE), "")</f>
        <v/>
      </c>
      <c r="O37" s="3" t="str">
        <f>IFERROR(VLOOKUP($A37,Provisions!$A$2:$Z$105,MATCH(Ratio!O$1,Provisions!$A$1:$Z$1,0),FALSE)  /   VLOOKUP($A37,Capital!$A$2:$Z$124,MATCH(Ratio!O$1,Capital!$A$1:$Z$1,0),FALSE), "")</f>
        <v/>
      </c>
      <c r="P37" s="3" t="str">
        <f>IFERROR(VLOOKUP($A37,Provisions!$A$2:$Z$105,MATCH(Ratio!P$1,Provisions!$A$1:$Z$1,0),FALSE)  /   VLOOKUP($A37,Capital!$A$2:$Z$124,MATCH(Ratio!P$1,Capital!$A$1:$Z$1,0),FALSE), "")</f>
        <v/>
      </c>
      <c r="Q37" s="3" t="str">
        <f>IFERROR(VLOOKUP($A37,Provisions!$A$2:$Z$105,MATCH(Ratio!Q$1,Provisions!$A$1:$Z$1,0),FALSE)  /   VLOOKUP($A37,Capital!$A$2:$Z$124,MATCH(Ratio!Q$1,Capital!$A$1:$Z$1,0),FALSE), "")</f>
        <v/>
      </c>
      <c r="R37" s="3" t="str">
        <f>IFERROR(VLOOKUP($A37,Provisions!$A$2:$Z$105,MATCH(Ratio!R$1,Provisions!$A$1:$Z$1,0),FALSE)  /   VLOOKUP($A37,Capital!$A$2:$Z$124,MATCH(Ratio!R$1,Capital!$A$1:$Z$1,0),FALSE), "")</f>
        <v/>
      </c>
      <c r="S37" s="3" t="str">
        <f>IFERROR(VLOOKUP($A37,Provisions!$A$2:$Z$105,MATCH(Ratio!S$1,Provisions!$A$1:$Z$1,0),FALSE)  /   VLOOKUP($A37,Capital!$A$2:$Z$124,MATCH(Ratio!S$1,Capital!$A$1:$Z$1,0),FALSE), "")</f>
        <v/>
      </c>
      <c r="T37" s="3" t="str">
        <f>IFERROR(VLOOKUP($A37,Provisions!$A$2:$Z$105,MATCH(Ratio!T$1,Provisions!$A$1:$Z$1,0),FALSE)  /   VLOOKUP($A37,Capital!$A$2:$Z$124,MATCH(Ratio!T$1,Capital!$A$1:$Z$1,0),FALSE), "")</f>
        <v/>
      </c>
      <c r="U37" s="3">
        <f>IFERROR(VLOOKUP($A37,Provisions!$A$2:$Z$105,MATCH(Ratio!U$1,Provisions!$A$1:$Z$1,0),FALSE)  /   VLOOKUP($A37,Capital!$A$2:$Z$124,MATCH(Ratio!U$1,Capital!$A$1:$Z$1,0),FALSE), "")</f>
        <v>-2.4675689952048076E-2</v>
      </c>
      <c r="V37" s="3">
        <f>IFERROR(VLOOKUP($A37,Provisions!$A$2:$Z$105,MATCH(Ratio!V$1,Provisions!$A$1:$Z$1,0),FALSE)  /   VLOOKUP($A37,Capital!$A$2:$Z$124,MATCH(Ratio!V$1,Capital!$A$1:$Z$1,0),FALSE), "")</f>
        <v>1.260149624369042E-2</v>
      </c>
      <c r="W37" s="3">
        <f>IFERROR(VLOOKUP($A37,Provisions!$A$2:$Z$105,MATCH(Ratio!W$1,Provisions!$A$1:$Z$1,0),FALSE)  /   VLOOKUP($A37,Capital!$A$2:$Z$124,MATCH(Ratio!W$1,Capital!$A$1:$Z$1,0),FALSE), "")</f>
        <v>8.9527020932970477E-2</v>
      </c>
      <c r="X37" s="3">
        <f>IFERROR(VLOOKUP($A37,Provisions!$A$2:$Z$105,MATCH(Ratio!X$1,Provisions!$A$1:$Z$1,0),FALSE)  /   VLOOKUP($A37,Capital!$A$2:$Z$124,MATCH(Ratio!X$1,Capital!$A$1:$Z$1,0),FALSE), "")</f>
        <v>-1.9627481731556894E-2</v>
      </c>
      <c r="Y37" s="3">
        <f>IFERROR(VLOOKUP($A37,Provisions!$A$2:$Z$105,MATCH(Ratio!Y$1,Provisions!$A$1:$Z$1,0),FALSE)  /   VLOOKUP($A37,Capital!$A$2:$Z$124,MATCH(Ratio!Y$1,Capital!$A$1:$Z$1,0),FALSE), "")</f>
        <v>-3.3139342563587526E-2</v>
      </c>
      <c r="Z37" s="3" t="str">
        <f>IFERROR(VLOOKUP($A37,Provisions!$A$2:$Z$105,MATCH(Ratio!Z$1,Provisions!$A$1:$Z$1,0),FALSE)  /   VLOOKUP($A37,Capital!$A$2:$Z$124,MATCH(Ratio!Z$1,Capital!$A$1:$Z$1,0),FALSE), "")</f>
        <v/>
      </c>
      <c r="AA37" s="6">
        <f t="shared" si="0"/>
        <v>4.9372005858936792E-3</v>
      </c>
    </row>
    <row r="38" spans="1:27" x14ac:dyDescent="0.4">
      <c r="A38" s="1" t="s">
        <v>38</v>
      </c>
      <c r="B38" s="2" t="s">
        <v>126</v>
      </c>
      <c r="C38" s="3" t="str">
        <f>IFERROR(VLOOKUP($A38,Provisions!$A$2:$Z$105,MATCH(Ratio!C$1,Provisions!$A$1:$Z$1,0),FALSE)  /   VLOOKUP($A38,Capital!$A$2:$Z$124,MATCH(Ratio!C$1,Capital!$A$1:$Z$1,0),FALSE), "")</f>
        <v/>
      </c>
      <c r="D38" s="3" t="str">
        <f>IFERROR(VLOOKUP($A38,Provisions!$A$2:$Z$105,MATCH(Ratio!D$1,Provisions!$A$1:$Z$1,0),FALSE)  /   VLOOKUP($A38,Capital!$A$2:$Z$124,MATCH(Ratio!D$1,Capital!$A$1:$Z$1,0),FALSE), "")</f>
        <v/>
      </c>
      <c r="E38" s="3" t="str">
        <f>IFERROR(VLOOKUP($A38,Provisions!$A$2:$Z$105,MATCH(Ratio!E$1,Provisions!$A$1:$Z$1,0),FALSE)  /   VLOOKUP($A38,Capital!$A$2:$Z$124,MATCH(Ratio!E$1,Capital!$A$1:$Z$1,0),FALSE), "")</f>
        <v/>
      </c>
      <c r="F38" s="3" t="str">
        <f>IFERROR(VLOOKUP($A38,Provisions!$A$2:$Z$105,MATCH(Ratio!F$1,Provisions!$A$1:$Z$1,0),FALSE)  /   VLOOKUP($A38,Capital!$A$2:$Z$124,MATCH(Ratio!F$1,Capital!$A$1:$Z$1,0),FALSE), "")</f>
        <v/>
      </c>
      <c r="G38" s="3" t="str">
        <f>IFERROR(VLOOKUP($A38,Provisions!$A$2:$Z$105,MATCH(Ratio!G$1,Provisions!$A$1:$Z$1,0),FALSE)  /   VLOOKUP($A38,Capital!$A$2:$Z$124,MATCH(Ratio!G$1,Capital!$A$1:$Z$1,0),FALSE), "")</f>
        <v/>
      </c>
      <c r="H38" s="3">
        <f>IFERROR(VLOOKUP($A38,Provisions!$A$2:$Z$105,MATCH(Ratio!H$1,Provisions!$A$1:$Z$1,0),FALSE)  /   VLOOKUP($A38,Capital!$A$2:$Z$124,MATCH(Ratio!H$1,Capital!$A$1:$Z$1,0),FALSE), "")</f>
        <v>6.3924398258660376E-3</v>
      </c>
      <c r="I38" s="3" t="str">
        <f>IFERROR(VLOOKUP($A38,Provisions!$A$2:$Z$105,MATCH(Ratio!I$1,Provisions!$A$1:$Z$1,0),FALSE)  /   VLOOKUP($A38,Capital!$A$2:$Z$124,MATCH(Ratio!I$1,Capital!$A$1:$Z$1,0),FALSE), "")</f>
        <v/>
      </c>
      <c r="J38" s="3">
        <f>IFERROR(VLOOKUP($A38,Provisions!$A$2:$Z$105,MATCH(Ratio!J$1,Provisions!$A$1:$Z$1,0),FALSE)  /   VLOOKUP($A38,Capital!$A$2:$Z$124,MATCH(Ratio!J$1,Capital!$A$1:$Z$1,0),FALSE), "")</f>
        <v>0</v>
      </c>
      <c r="K38" s="3">
        <f>IFERROR(VLOOKUP($A38,Provisions!$A$2:$Z$105,MATCH(Ratio!K$1,Provisions!$A$1:$Z$1,0),FALSE)  /   VLOOKUP($A38,Capital!$A$2:$Z$124,MATCH(Ratio!K$1,Capital!$A$1:$Z$1,0),FALSE), "")</f>
        <v>7.5179786262041179E-2</v>
      </c>
      <c r="L38" s="3">
        <f>IFERROR(VLOOKUP($A38,Provisions!$A$2:$Z$105,MATCH(Ratio!L$1,Provisions!$A$1:$Z$1,0),FALSE)  /   VLOOKUP($A38,Capital!$A$2:$Z$124,MATCH(Ratio!L$1,Capital!$A$1:$Z$1,0),FALSE), "")</f>
        <v>0.12048403912990145</v>
      </c>
      <c r="M38" s="3">
        <f>IFERROR(VLOOKUP($A38,Provisions!$A$2:$Z$105,MATCH(Ratio!M$1,Provisions!$A$1:$Z$1,0),FALSE)  /   VLOOKUP($A38,Capital!$A$2:$Z$124,MATCH(Ratio!M$1,Capital!$A$1:$Z$1,0),FALSE), "")</f>
        <v>8.8049294135529449E-2</v>
      </c>
      <c r="N38" s="3">
        <f>IFERROR(VLOOKUP($A38,Provisions!$A$2:$Z$105,MATCH(Ratio!N$1,Provisions!$A$1:$Z$1,0),FALSE)  /   VLOOKUP($A38,Capital!$A$2:$Z$124,MATCH(Ratio!N$1,Capital!$A$1:$Z$1,0),FALSE), "")</f>
        <v>5.4182762964327925E-2</v>
      </c>
      <c r="O38" s="3">
        <f>IFERROR(VLOOKUP($A38,Provisions!$A$2:$Z$105,MATCH(Ratio!O$1,Provisions!$A$1:$Z$1,0),FALSE)  /   VLOOKUP($A38,Capital!$A$2:$Z$124,MATCH(Ratio!O$1,Capital!$A$1:$Z$1,0),FALSE), "")</f>
        <v>5.5399380842843814E-2</v>
      </c>
      <c r="P38" s="3">
        <f>IFERROR(VLOOKUP($A38,Provisions!$A$2:$Z$105,MATCH(Ratio!P$1,Provisions!$A$1:$Z$1,0),FALSE)  /   VLOOKUP($A38,Capital!$A$2:$Z$124,MATCH(Ratio!P$1,Capital!$A$1:$Z$1,0),FALSE), "")</f>
        <v>6.5067227751882714E-2</v>
      </c>
      <c r="Q38" s="3">
        <f>IFERROR(VLOOKUP($A38,Provisions!$A$2:$Z$105,MATCH(Ratio!Q$1,Provisions!$A$1:$Z$1,0),FALSE)  /   VLOOKUP($A38,Capital!$A$2:$Z$124,MATCH(Ratio!Q$1,Capital!$A$1:$Z$1,0),FALSE), "")</f>
        <v>4.8716616486238568E-2</v>
      </c>
      <c r="R38" s="3">
        <f>IFERROR(VLOOKUP($A38,Provisions!$A$2:$Z$105,MATCH(Ratio!R$1,Provisions!$A$1:$Z$1,0),FALSE)  /   VLOOKUP($A38,Capital!$A$2:$Z$124,MATCH(Ratio!R$1,Capital!$A$1:$Z$1,0),FALSE), "")</f>
        <v>4.4617584169818432E-2</v>
      </c>
      <c r="S38" s="3">
        <f>IFERROR(VLOOKUP($A38,Provisions!$A$2:$Z$105,MATCH(Ratio!S$1,Provisions!$A$1:$Z$1,0),FALSE)  /   VLOOKUP($A38,Capital!$A$2:$Z$124,MATCH(Ratio!S$1,Capital!$A$1:$Z$1,0),FALSE), "")</f>
        <v>3.0610237648732247E-2</v>
      </c>
      <c r="T38" s="3">
        <f>IFERROR(VLOOKUP($A38,Provisions!$A$2:$Z$105,MATCH(Ratio!T$1,Provisions!$A$1:$Z$1,0),FALSE)  /   VLOOKUP($A38,Capital!$A$2:$Z$124,MATCH(Ratio!T$1,Capital!$A$1:$Z$1,0),FALSE), "")</f>
        <v>1.4381728261121478E-2</v>
      </c>
      <c r="U38" s="3">
        <f>IFERROR(VLOOKUP($A38,Provisions!$A$2:$Z$105,MATCH(Ratio!U$1,Provisions!$A$1:$Z$1,0),FALSE)  /   VLOOKUP($A38,Capital!$A$2:$Z$124,MATCH(Ratio!U$1,Capital!$A$1:$Z$1,0),FALSE), "")</f>
        <v>1.3687123738459022E-2</v>
      </c>
      <c r="V38" s="3">
        <f>IFERROR(VLOOKUP($A38,Provisions!$A$2:$Z$105,MATCH(Ratio!V$1,Provisions!$A$1:$Z$1,0),FALSE)  /   VLOOKUP($A38,Capital!$A$2:$Z$124,MATCH(Ratio!V$1,Capital!$A$1:$Z$1,0),FALSE), "")</f>
        <v>8.8820634213260218E-3</v>
      </c>
      <c r="W38" s="3">
        <f>IFERROR(VLOOKUP($A38,Provisions!$A$2:$Z$105,MATCH(Ratio!W$1,Provisions!$A$1:$Z$1,0),FALSE)  /   VLOOKUP($A38,Capital!$A$2:$Z$124,MATCH(Ratio!W$1,Capital!$A$1:$Z$1,0),FALSE), "")</f>
        <v>5.4055474285957937E-2</v>
      </c>
      <c r="X38" s="3">
        <f>IFERROR(VLOOKUP($A38,Provisions!$A$2:$Z$105,MATCH(Ratio!X$1,Provisions!$A$1:$Z$1,0),FALSE)  /   VLOOKUP($A38,Capital!$A$2:$Z$124,MATCH(Ratio!X$1,Capital!$A$1:$Z$1,0),FALSE), "")</f>
        <v>5.3228119824300021E-3</v>
      </c>
      <c r="Y38" s="3">
        <f>IFERROR(VLOOKUP($A38,Provisions!$A$2:$Z$105,MATCH(Ratio!Y$1,Provisions!$A$1:$Z$1,0),FALSE)  /   VLOOKUP($A38,Capital!$A$2:$Z$124,MATCH(Ratio!Y$1,Capital!$A$1:$Z$1,0),FALSE), "")</f>
        <v>1.4612431146173919E-2</v>
      </c>
      <c r="Z38" s="3">
        <f>IFERROR(VLOOKUP($A38,Provisions!$A$2:$Z$105,MATCH(Ratio!Z$1,Provisions!$A$1:$Z$1,0),FALSE)  /   VLOOKUP($A38,Capital!$A$2:$Z$124,MATCH(Ratio!Z$1,Capital!$A$1:$Z$1,0),FALSE), "")</f>
        <v>8.1717183095062779E-3</v>
      </c>
      <c r="AA38" s="6">
        <f t="shared" si="0"/>
        <v>3.9322928909008702E-2</v>
      </c>
    </row>
    <row r="39" spans="1:27" x14ac:dyDescent="0.4">
      <c r="A39" s="1" t="s">
        <v>39</v>
      </c>
      <c r="B39" s="2" t="s">
        <v>126</v>
      </c>
      <c r="C39" s="3" t="str">
        <f>IFERROR(VLOOKUP($A39,Provisions!$A$2:$Z$105,MATCH(Ratio!C$1,Provisions!$A$1:$Z$1,0),FALSE)  /   VLOOKUP($A39,Capital!$A$2:$Z$124,MATCH(Ratio!C$1,Capital!$A$1:$Z$1,0),FALSE), "")</f>
        <v/>
      </c>
      <c r="D39" s="3" t="str">
        <f>IFERROR(VLOOKUP($A39,Provisions!$A$2:$Z$105,MATCH(Ratio!D$1,Provisions!$A$1:$Z$1,0),FALSE)  /   VLOOKUP($A39,Capital!$A$2:$Z$124,MATCH(Ratio!D$1,Capital!$A$1:$Z$1,0),FALSE), "")</f>
        <v/>
      </c>
      <c r="E39" s="3" t="str">
        <f>IFERROR(VLOOKUP($A39,Provisions!$A$2:$Z$105,MATCH(Ratio!E$1,Provisions!$A$1:$Z$1,0),FALSE)  /   VLOOKUP($A39,Capital!$A$2:$Z$124,MATCH(Ratio!E$1,Capital!$A$1:$Z$1,0),FALSE), "")</f>
        <v/>
      </c>
      <c r="F39" s="3" t="str">
        <f>IFERROR(VLOOKUP($A39,Provisions!$A$2:$Z$105,MATCH(Ratio!F$1,Provisions!$A$1:$Z$1,0),FALSE)  /   VLOOKUP($A39,Capital!$A$2:$Z$124,MATCH(Ratio!F$1,Capital!$A$1:$Z$1,0),FALSE), "")</f>
        <v/>
      </c>
      <c r="G39" s="3" t="str">
        <f>IFERROR(VLOOKUP($A39,Provisions!$A$2:$Z$105,MATCH(Ratio!G$1,Provisions!$A$1:$Z$1,0),FALSE)  /   VLOOKUP($A39,Capital!$A$2:$Z$124,MATCH(Ratio!G$1,Capital!$A$1:$Z$1,0),FALSE), "")</f>
        <v/>
      </c>
      <c r="H39" s="3" t="str">
        <f>IFERROR(VLOOKUP($A39,Provisions!$A$2:$Z$105,MATCH(Ratio!H$1,Provisions!$A$1:$Z$1,0),FALSE)  /   VLOOKUP($A39,Capital!$A$2:$Z$124,MATCH(Ratio!H$1,Capital!$A$1:$Z$1,0),FALSE), "")</f>
        <v/>
      </c>
      <c r="I39" s="3" t="str">
        <f>IFERROR(VLOOKUP($A39,Provisions!$A$2:$Z$105,MATCH(Ratio!I$1,Provisions!$A$1:$Z$1,0),FALSE)  /   VLOOKUP($A39,Capital!$A$2:$Z$124,MATCH(Ratio!I$1,Capital!$A$1:$Z$1,0),FALSE), "")</f>
        <v/>
      </c>
      <c r="J39" s="3" t="str">
        <f>IFERROR(VLOOKUP($A39,Provisions!$A$2:$Z$105,MATCH(Ratio!J$1,Provisions!$A$1:$Z$1,0),FALSE)  /   VLOOKUP($A39,Capital!$A$2:$Z$124,MATCH(Ratio!J$1,Capital!$A$1:$Z$1,0),FALSE), "")</f>
        <v/>
      </c>
      <c r="K39" s="3" t="str">
        <f>IFERROR(VLOOKUP($A39,Provisions!$A$2:$Z$105,MATCH(Ratio!K$1,Provisions!$A$1:$Z$1,0),FALSE)  /   VLOOKUP($A39,Capital!$A$2:$Z$124,MATCH(Ratio!K$1,Capital!$A$1:$Z$1,0),FALSE), "")</f>
        <v/>
      </c>
      <c r="L39" s="3" t="str">
        <f>IFERROR(VLOOKUP($A39,Provisions!$A$2:$Z$105,MATCH(Ratio!L$1,Provisions!$A$1:$Z$1,0),FALSE)  /   VLOOKUP($A39,Capital!$A$2:$Z$124,MATCH(Ratio!L$1,Capital!$A$1:$Z$1,0),FALSE), "")</f>
        <v/>
      </c>
      <c r="M39" s="3">
        <f>IFERROR(VLOOKUP($A39,Provisions!$A$2:$Z$105,MATCH(Ratio!M$1,Provisions!$A$1:$Z$1,0),FALSE)  /   VLOOKUP($A39,Capital!$A$2:$Z$124,MATCH(Ratio!M$1,Capital!$A$1:$Z$1,0),FALSE), "")</f>
        <v>0</v>
      </c>
      <c r="N39" s="3">
        <f>IFERROR(VLOOKUP($A39,Provisions!$A$2:$Z$105,MATCH(Ratio!N$1,Provisions!$A$1:$Z$1,0),FALSE)  /   VLOOKUP($A39,Capital!$A$2:$Z$124,MATCH(Ratio!N$1,Capital!$A$1:$Z$1,0),FALSE), "")</f>
        <v>0</v>
      </c>
      <c r="O39" s="3">
        <f>IFERROR(VLOOKUP($A39,Provisions!$A$2:$Z$105,MATCH(Ratio!O$1,Provisions!$A$1:$Z$1,0),FALSE)  /   VLOOKUP($A39,Capital!$A$2:$Z$124,MATCH(Ratio!O$1,Capital!$A$1:$Z$1,0),FALSE), "")</f>
        <v>0</v>
      </c>
      <c r="P39" s="3">
        <f>IFERROR(VLOOKUP($A39,Provisions!$A$2:$Z$105,MATCH(Ratio!P$1,Provisions!$A$1:$Z$1,0),FALSE)  /   VLOOKUP($A39,Capital!$A$2:$Z$124,MATCH(Ratio!P$1,Capital!$A$1:$Z$1,0),FALSE), "")</f>
        <v>0</v>
      </c>
      <c r="Q39" s="3">
        <f>IFERROR(VLOOKUP($A39,Provisions!$A$2:$Z$105,MATCH(Ratio!Q$1,Provisions!$A$1:$Z$1,0),FALSE)  /   VLOOKUP($A39,Capital!$A$2:$Z$124,MATCH(Ratio!Q$1,Capital!$A$1:$Z$1,0),FALSE), "")</f>
        <v>0</v>
      </c>
      <c r="R39" s="3">
        <f>IFERROR(VLOOKUP($A39,Provisions!$A$2:$Z$105,MATCH(Ratio!R$1,Provisions!$A$1:$Z$1,0),FALSE)  /   VLOOKUP($A39,Capital!$A$2:$Z$124,MATCH(Ratio!R$1,Capital!$A$1:$Z$1,0),FALSE), "")</f>
        <v>1.9484634334692469E-2</v>
      </c>
      <c r="S39" s="3">
        <f>IFERROR(VLOOKUP($A39,Provisions!$A$2:$Z$105,MATCH(Ratio!S$1,Provisions!$A$1:$Z$1,0),FALSE)  /   VLOOKUP($A39,Capital!$A$2:$Z$124,MATCH(Ratio!S$1,Capital!$A$1:$Z$1,0),FALSE), "")</f>
        <v>9.5289532326802498E-3</v>
      </c>
      <c r="T39" s="3">
        <f>IFERROR(VLOOKUP($A39,Provisions!$A$2:$Z$105,MATCH(Ratio!T$1,Provisions!$A$1:$Z$1,0),FALSE)  /   VLOOKUP($A39,Capital!$A$2:$Z$124,MATCH(Ratio!T$1,Capital!$A$1:$Z$1,0),FALSE), "")</f>
        <v>-4.6575519117269214E-4</v>
      </c>
      <c r="U39" s="3">
        <f>IFERROR(VLOOKUP($A39,Provisions!$A$2:$Z$105,MATCH(Ratio!U$1,Provisions!$A$1:$Z$1,0),FALSE)  /   VLOOKUP($A39,Capital!$A$2:$Z$124,MATCH(Ratio!U$1,Capital!$A$1:$Z$1,0),FALSE), "")</f>
        <v>4.1068532972806651E-3</v>
      </c>
      <c r="V39" s="3">
        <f>IFERROR(VLOOKUP($A39,Provisions!$A$2:$Z$105,MATCH(Ratio!V$1,Provisions!$A$1:$Z$1,0),FALSE)  /   VLOOKUP($A39,Capital!$A$2:$Z$124,MATCH(Ratio!V$1,Capital!$A$1:$Z$1,0),FALSE), "")</f>
        <v>7.913444575223116E-3</v>
      </c>
      <c r="W39" s="3">
        <f>IFERROR(VLOOKUP($A39,Provisions!$A$2:$Z$105,MATCH(Ratio!W$1,Provisions!$A$1:$Z$1,0),FALSE)  /   VLOOKUP($A39,Capital!$A$2:$Z$124,MATCH(Ratio!W$1,Capital!$A$1:$Z$1,0),FALSE), "")</f>
        <v>2.9354526483492523E-2</v>
      </c>
      <c r="X39" s="3">
        <f>IFERROR(VLOOKUP($A39,Provisions!$A$2:$Z$105,MATCH(Ratio!X$1,Provisions!$A$1:$Z$1,0),FALSE)  /   VLOOKUP($A39,Capital!$A$2:$Z$124,MATCH(Ratio!X$1,Capital!$A$1:$Z$1,0),FALSE), "")</f>
        <v>-2.5646447261705218E-3</v>
      </c>
      <c r="Y39" s="3">
        <f>IFERROR(VLOOKUP($A39,Provisions!$A$2:$Z$105,MATCH(Ratio!Y$1,Provisions!$A$1:$Z$1,0),FALSE)  /   VLOOKUP($A39,Capital!$A$2:$Z$124,MATCH(Ratio!Y$1,Capital!$A$1:$Z$1,0),FALSE), "")</f>
        <v>2.6057111008611282E-3</v>
      </c>
      <c r="Z39" s="3">
        <f>IFERROR(VLOOKUP($A39,Provisions!$A$2:$Z$105,MATCH(Ratio!Z$1,Provisions!$A$1:$Z$1,0),FALSE)  /   VLOOKUP($A39,Capital!$A$2:$Z$124,MATCH(Ratio!Z$1,Capital!$A$1:$Z$1,0),FALSE), "")</f>
        <v>3.1945148212614355E-3</v>
      </c>
      <c r="AA39" s="6">
        <f t="shared" si="0"/>
        <v>5.2255884234391689E-3</v>
      </c>
    </row>
    <row r="40" spans="1:27" x14ac:dyDescent="0.4">
      <c r="A40" s="1" t="s">
        <v>40</v>
      </c>
      <c r="B40" s="2" t="s">
        <v>126</v>
      </c>
      <c r="C40" s="3" t="str">
        <f>IFERROR(VLOOKUP($A40,Provisions!$A$2:$Z$105,MATCH(Ratio!C$1,Provisions!$A$1:$Z$1,0),FALSE)  /   VLOOKUP($A40,Capital!$A$2:$Z$124,MATCH(Ratio!C$1,Capital!$A$1:$Z$1,0),FALSE), "")</f>
        <v/>
      </c>
      <c r="D40" s="3" t="str">
        <f>IFERROR(VLOOKUP($A40,Provisions!$A$2:$Z$105,MATCH(Ratio!D$1,Provisions!$A$1:$Z$1,0),FALSE)  /   VLOOKUP($A40,Capital!$A$2:$Z$124,MATCH(Ratio!D$1,Capital!$A$1:$Z$1,0),FALSE), "")</f>
        <v/>
      </c>
      <c r="E40" s="3" t="str">
        <f>IFERROR(VLOOKUP($A40,Provisions!$A$2:$Z$105,MATCH(Ratio!E$1,Provisions!$A$1:$Z$1,0),FALSE)  /   VLOOKUP($A40,Capital!$A$2:$Z$124,MATCH(Ratio!E$1,Capital!$A$1:$Z$1,0),FALSE), "")</f>
        <v/>
      </c>
      <c r="F40" s="3" t="str">
        <f>IFERROR(VLOOKUP($A40,Provisions!$A$2:$Z$105,MATCH(Ratio!F$1,Provisions!$A$1:$Z$1,0),FALSE)  /   VLOOKUP($A40,Capital!$A$2:$Z$124,MATCH(Ratio!F$1,Capital!$A$1:$Z$1,0),FALSE), "")</f>
        <v/>
      </c>
      <c r="G40" s="3" t="str">
        <f>IFERROR(VLOOKUP($A40,Provisions!$A$2:$Z$105,MATCH(Ratio!G$1,Provisions!$A$1:$Z$1,0),FALSE)  /   VLOOKUP($A40,Capital!$A$2:$Z$124,MATCH(Ratio!G$1,Capital!$A$1:$Z$1,0),FALSE), "")</f>
        <v/>
      </c>
      <c r="H40" s="3" t="str">
        <f>IFERROR(VLOOKUP($A40,Provisions!$A$2:$Z$105,MATCH(Ratio!H$1,Provisions!$A$1:$Z$1,0),FALSE)  /   VLOOKUP($A40,Capital!$A$2:$Z$124,MATCH(Ratio!H$1,Capital!$A$1:$Z$1,0),FALSE), "")</f>
        <v/>
      </c>
      <c r="I40" s="3" t="str">
        <f>IFERROR(VLOOKUP($A40,Provisions!$A$2:$Z$105,MATCH(Ratio!I$1,Provisions!$A$1:$Z$1,0),FALSE)  /   VLOOKUP($A40,Capital!$A$2:$Z$124,MATCH(Ratio!I$1,Capital!$A$1:$Z$1,0),FALSE), "")</f>
        <v/>
      </c>
      <c r="J40" s="3" t="str">
        <f>IFERROR(VLOOKUP($A40,Provisions!$A$2:$Z$105,MATCH(Ratio!J$1,Provisions!$A$1:$Z$1,0),FALSE)  /   VLOOKUP($A40,Capital!$A$2:$Z$124,MATCH(Ratio!J$1,Capital!$A$1:$Z$1,0),FALSE), "")</f>
        <v/>
      </c>
      <c r="K40" s="3" t="str">
        <f>IFERROR(VLOOKUP($A40,Provisions!$A$2:$Z$105,MATCH(Ratio!K$1,Provisions!$A$1:$Z$1,0),FALSE)  /   VLOOKUP($A40,Capital!$A$2:$Z$124,MATCH(Ratio!K$1,Capital!$A$1:$Z$1,0),FALSE), "")</f>
        <v/>
      </c>
      <c r="L40" s="3" t="str">
        <f>IFERROR(VLOOKUP($A40,Provisions!$A$2:$Z$105,MATCH(Ratio!L$1,Provisions!$A$1:$Z$1,0),FALSE)  /   VLOOKUP($A40,Capital!$A$2:$Z$124,MATCH(Ratio!L$1,Capital!$A$1:$Z$1,0),FALSE), "")</f>
        <v/>
      </c>
      <c r="M40" s="3" t="str">
        <f>IFERROR(VLOOKUP($A40,Provisions!$A$2:$Z$105,MATCH(Ratio!M$1,Provisions!$A$1:$Z$1,0),FALSE)  /   VLOOKUP($A40,Capital!$A$2:$Z$124,MATCH(Ratio!M$1,Capital!$A$1:$Z$1,0),FALSE), "")</f>
        <v/>
      </c>
      <c r="N40" s="3" t="str">
        <f>IFERROR(VLOOKUP($A40,Provisions!$A$2:$Z$105,MATCH(Ratio!N$1,Provisions!$A$1:$Z$1,0),FALSE)  /   VLOOKUP($A40,Capital!$A$2:$Z$124,MATCH(Ratio!N$1,Capital!$A$1:$Z$1,0),FALSE), "")</f>
        <v/>
      </c>
      <c r="O40" s="3">
        <f>IFERROR(VLOOKUP($A40,Provisions!$A$2:$Z$105,MATCH(Ratio!O$1,Provisions!$A$1:$Z$1,0),FALSE)  /   VLOOKUP($A40,Capital!$A$2:$Z$124,MATCH(Ratio!O$1,Capital!$A$1:$Z$1,0),FALSE), "")</f>
        <v>0.33988159630998943</v>
      </c>
      <c r="P40" s="3">
        <f>IFERROR(VLOOKUP($A40,Provisions!$A$2:$Z$105,MATCH(Ratio!P$1,Provisions!$A$1:$Z$1,0),FALSE)  /   VLOOKUP($A40,Capital!$A$2:$Z$124,MATCH(Ratio!P$1,Capital!$A$1:$Z$1,0),FALSE), "")</f>
        <v>0.17816343022899964</v>
      </c>
      <c r="Q40" s="3">
        <f>IFERROR(VLOOKUP($A40,Provisions!$A$2:$Z$105,MATCH(Ratio!Q$1,Provisions!$A$1:$Z$1,0),FALSE)  /   VLOOKUP($A40,Capital!$A$2:$Z$124,MATCH(Ratio!Q$1,Capital!$A$1:$Z$1,0),FALSE), "")</f>
        <v>0.1826447191809924</v>
      </c>
      <c r="R40" s="3">
        <f>IFERROR(VLOOKUP($A40,Provisions!$A$2:$Z$105,MATCH(Ratio!R$1,Provisions!$A$1:$Z$1,0),FALSE)  /   VLOOKUP($A40,Capital!$A$2:$Z$124,MATCH(Ratio!R$1,Capital!$A$1:$Z$1,0),FALSE), "")</f>
        <v>0.10043708986523844</v>
      </c>
      <c r="S40" s="3">
        <f>IFERROR(VLOOKUP($A40,Provisions!$A$2:$Z$105,MATCH(Ratio!S$1,Provisions!$A$1:$Z$1,0),FALSE)  /   VLOOKUP($A40,Capital!$A$2:$Z$124,MATCH(Ratio!S$1,Capital!$A$1:$Z$1,0),FALSE), "")</f>
        <v>8.6129594461755235E-2</v>
      </c>
      <c r="T40" s="3">
        <f>IFERROR(VLOOKUP($A40,Provisions!$A$2:$Z$105,MATCH(Ratio!T$1,Provisions!$A$1:$Z$1,0),FALSE)  /   VLOOKUP($A40,Capital!$A$2:$Z$124,MATCH(Ratio!T$1,Capital!$A$1:$Z$1,0),FALSE), "")</f>
        <v>7.1693742821304141E-2</v>
      </c>
      <c r="U40" s="3">
        <f>IFERROR(VLOOKUP($A40,Provisions!$A$2:$Z$105,MATCH(Ratio!U$1,Provisions!$A$1:$Z$1,0),FALSE)  /   VLOOKUP($A40,Capital!$A$2:$Z$124,MATCH(Ratio!U$1,Capital!$A$1:$Z$1,0),FALSE), "")</f>
        <v>8.3700442350605628E-2</v>
      </c>
      <c r="V40" s="3">
        <f>IFERROR(VLOOKUP($A40,Provisions!$A$2:$Z$105,MATCH(Ratio!V$1,Provisions!$A$1:$Z$1,0),FALSE)  /   VLOOKUP($A40,Capital!$A$2:$Z$124,MATCH(Ratio!V$1,Capital!$A$1:$Z$1,0),FALSE), "")</f>
        <v>7.5245775831885839E-2</v>
      </c>
      <c r="W40" s="3">
        <f>IFERROR(VLOOKUP($A40,Provisions!$A$2:$Z$105,MATCH(Ratio!W$1,Provisions!$A$1:$Z$1,0),FALSE)  /   VLOOKUP($A40,Capital!$A$2:$Z$124,MATCH(Ratio!W$1,Capital!$A$1:$Z$1,0),FALSE), "")</f>
        <v>5.39908874589533E-2</v>
      </c>
      <c r="X40" s="3">
        <f>IFERROR(VLOOKUP($A40,Provisions!$A$2:$Z$105,MATCH(Ratio!X$1,Provisions!$A$1:$Z$1,0),FALSE)  /   VLOOKUP($A40,Capital!$A$2:$Z$124,MATCH(Ratio!X$1,Capital!$A$1:$Z$1,0),FALSE), "")</f>
        <v>2.7937397123047564E-2</v>
      </c>
      <c r="Y40" s="3">
        <f>IFERROR(VLOOKUP($A40,Provisions!$A$2:$Z$105,MATCH(Ratio!Y$1,Provisions!$A$1:$Z$1,0),FALSE)  /   VLOOKUP($A40,Capital!$A$2:$Z$124,MATCH(Ratio!Y$1,Capital!$A$1:$Z$1,0),FALSE), "")</f>
        <v>6.8135624050381051E-3</v>
      </c>
      <c r="Z40" s="3">
        <f>IFERROR(VLOOKUP($A40,Provisions!$A$2:$Z$105,MATCH(Ratio!Z$1,Provisions!$A$1:$Z$1,0),FALSE)  /   VLOOKUP($A40,Capital!$A$2:$Z$124,MATCH(Ratio!Z$1,Capital!$A$1:$Z$1,0),FALSE), "")</f>
        <v>1.4850066314935899E-2</v>
      </c>
      <c r="AA40" s="6">
        <f t="shared" si="0"/>
        <v>0.10179069202939546</v>
      </c>
    </row>
    <row r="41" spans="1:27" x14ac:dyDescent="0.4">
      <c r="A41" s="1" t="s">
        <v>41</v>
      </c>
      <c r="B41" s="2" t="s">
        <v>126</v>
      </c>
      <c r="C41" s="3" t="str">
        <f>IFERROR(VLOOKUP($A41,Provisions!$A$2:$Z$105,MATCH(Ratio!C$1,Provisions!$A$1:$Z$1,0),FALSE)  /   VLOOKUP($A41,Capital!$A$2:$Z$124,MATCH(Ratio!C$1,Capital!$A$1:$Z$1,0),FALSE), "")</f>
        <v/>
      </c>
      <c r="D41" s="3" t="str">
        <f>IFERROR(VLOOKUP($A41,Provisions!$A$2:$Z$105,MATCH(Ratio!D$1,Provisions!$A$1:$Z$1,0),FALSE)  /   VLOOKUP($A41,Capital!$A$2:$Z$124,MATCH(Ratio!D$1,Capital!$A$1:$Z$1,0),FALSE), "")</f>
        <v/>
      </c>
      <c r="E41" s="3" t="str">
        <f>IFERROR(VLOOKUP($A41,Provisions!$A$2:$Z$105,MATCH(Ratio!E$1,Provisions!$A$1:$Z$1,0),FALSE)  /   VLOOKUP($A41,Capital!$A$2:$Z$124,MATCH(Ratio!E$1,Capital!$A$1:$Z$1,0),FALSE), "")</f>
        <v/>
      </c>
      <c r="F41" s="3" t="str">
        <f>IFERROR(VLOOKUP($A41,Provisions!$A$2:$Z$105,MATCH(Ratio!F$1,Provisions!$A$1:$Z$1,0),FALSE)  /   VLOOKUP($A41,Capital!$A$2:$Z$124,MATCH(Ratio!F$1,Capital!$A$1:$Z$1,0),FALSE), "")</f>
        <v/>
      </c>
      <c r="G41" s="3" t="str">
        <f>IFERROR(VLOOKUP($A41,Provisions!$A$2:$Z$105,MATCH(Ratio!G$1,Provisions!$A$1:$Z$1,0),FALSE)  /   VLOOKUP($A41,Capital!$A$2:$Z$124,MATCH(Ratio!G$1,Capital!$A$1:$Z$1,0),FALSE), "")</f>
        <v/>
      </c>
      <c r="H41" s="3" t="str">
        <f>IFERROR(VLOOKUP($A41,Provisions!$A$2:$Z$105,MATCH(Ratio!H$1,Provisions!$A$1:$Z$1,0),FALSE)  /   VLOOKUP($A41,Capital!$A$2:$Z$124,MATCH(Ratio!H$1,Capital!$A$1:$Z$1,0),FALSE), "")</f>
        <v/>
      </c>
      <c r="I41" s="3" t="str">
        <f>IFERROR(VLOOKUP($A41,Provisions!$A$2:$Z$105,MATCH(Ratio!I$1,Provisions!$A$1:$Z$1,0),FALSE)  /   VLOOKUP($A41,Capital!$A$2:$Z$124,MATCH(Ratio!I$1,Capital!$A$1:$Z$1,0),FALSE), "")</f>
        <v/>
      </c>
      <c r="J41" s="3" t="str">
        <f>IFERROR(VLOOKUP($A41,Provisions!$A$2:$Z$105,MATCH(Ratio!J$1,Provisions!$A$1:$Z$1,0),FALSE)  /   VLOOKUP($A41,Capital!$A$2:$Z$124,MATCH(Ratio!J$1,Capital!$A$1:$Z$1,0),FALSE), "")</f>
        <v/>
      </c>
      <c r="K41" s="3" t="str">
        <f>IFERROR(VLOOKUP($A41,Provisions!$A$2:$Z$105,MATCH(Ratio!K$1,Provisions!$A$1:$Z$1,0),FALSE)  /   VLOOKUP($A41,Capital!$A$2:$Z$124,MATCH(Ratio!K$1,Capital!$A$1:$Z$1,0),FALSE), "")</f>
        <v/>
      </c>
      <c r="L41" s="3" t="str">
        <f>IFERROR(VLOOKUP($A41,Provisions!$A$2:$Z$105,MATCH(Ratio!L$1,Provisions!$A$1:$Z$1,0),FALSE)  /   VLOOKUP($A41,Capital!$A$2:$Z$124,MATCH(Ratio!L$1,Capital!$A$1:$Z$1,0),FALSE), "")</f>
        <v/>
      </c>
      <c r="M41" s="3" t="str">
        <f>IFERROR(VLOOKUP($A41,Provisions!$A$2:$Z$105,MATCH(Ratio!M$1,Provisions!$A$1:$Z$1,0),FALSE)  /   VLOOKUP($A41,Capital!$A$2:$Z$124,MATCH(Ratio!M$1,Capital!$A$1:$Z$1,0),FALSE), "")</f>
        <v/>
      </c>
      <c r="N41" s="3" t="str">
        <f>IFERROR(VLOOKUP($A41,Provisions!$A$2:$Z$105,MATCH(Ratio!N$1,Provisions!$A$1:$Z$1,0),FALSE)  /   VLOOKUP($A41,Capital!$A$2:$Z$124,MATCH(Ratio!N$1,Capital!$A$1:$Z$1,0),FALSE), "")</f>
        <v/>
      </c>
      <c r="O41" s="3" t="str">
        <f>IFERROR(VLOOKUP($A41,Provisions!$A$2:$Z$105,MATCH(Ratio!O$1,Provisions!$A$1:$Z$1,0),FALSE)  /   VLOOKUP($A41,Capital!$A$2:$Z$124,MATCH(Ratio!O$1,Capital!$A$1:$Z$1,0),FALSE), "")</f>
        <v/>
      </c>
      <c r="P41" s="3" t="str">
        <f>IFERROR(VLOOKUP($A41,Provisions!$A$2:$Z$105,MATCH(Ratio!P$1,Provisions!$A$1:$Z$1,0),FALSE)  /   VLOOKUP($A41,Capital!$A$2:$Z$124,MATCH(Ratio!P$1,Capital!$A$1:$Z$1,0),FALSE), "")</f>
        <v/>
      </c>
      <c r="Q41" s="3" t="str">
        <f>IFERROR(VLOOKUP($A41,Provisions!$A$2:$Z$105,MATCH(Ratio!Q$1,Provisions!$A$1:$Z$1,0),FALSE)  /   VLOOKUP($A41,Capital!$A$2:$Z$124,MATCH(Ratio!Q$1,Capital!$A$1:$Z$1,0),FALSE), "")</f>
        <v/>
      </c>
      <c r="R41" s="3" t="str">
        <f>IFERROR(VLOOKUP($A41,Provisions!$A$2:$Z$105,MATCH(Ratio!R$1,Provisions!$A$1:$Z$1,0),FALSE)  /   VLOOKUP($A41,Capital!$A$2:$Z$124,MATCH(Ratio!R$1,Capital!$A$1:$Z$1,0),FALSE), "")</f>
        <v/>
      </c>
      <c r="S41" s="3" t="str">
        <f>IFERROR(VLOOKUP($A41,Provisions!$A$2:$Z$105,MATCH(Ratio!S$1,Provisions!$A$1:$Z$1,0),FALSE)  /   VLOOKUP($A41,Capital!$A$2:$Z$124,MATCH(Ratio!S$1,Capital!$A$1:$Z$1,0),FALSE), "")</f>
        <v/>
      </c>
      <c r="T41" s="3" t="str">
        <f>IFERROR(VLOOKUP($A41,Provisions!$A$2:$Z$105,MATCH(Ratio!T$1,Provisions!$A$1:$Z$1,0),FALSE)  /   VLOOKUP($A41,Capital!$A$2:$Z$124,MATCH(Ratio!T$1,Capital!$A$1:$Z$1,0),FALSE), "")</f>
        <v/>
      </c>
      <c r="U41" s="3" t="str">
        <f>IFERROR(VLOOKUP($A41,Provisions!$A$2:$Z$105,MATCH(Ratio!U$1,Provisions!$A$1:$Z$1,0),FALSE)  /   VLOOKUP($A41,Capital!$A$2:$Z$124,MATCH(Ratio!U$1,Capital!$A$1:$Z$1,0),FALSE), "")</f>
        <v/>
      </c>
      <c r="V41" s="3" t="str">
        <f>IFERROR(VLOOKUP($A41,Provisions!$A$2:$Z$105,MATCH(Ratio!V$1,Provisions!$A$1:$Z$1,0),FALSE)  /   VLOOKUP($A41,Capital!$A$2:$Z$124,MATCH(Ratio!V$1,Capital!$A$1:$Z$1,0),FALSE), "")</f>
        <v/>
      </c>
      <c r="W41" s="3" t="str">
        <f>IFERROR(VLOOKUP($A41,Provisions!$A$2:$Z$105,MATCH(Ratio!W$1,Provisions!$A$1:$Z$1,0),FALSE)  /   VLOOKUP($A41,Capital!$A$2:$Z$124,MATCH(Ratio!W$1,Capital!$A$1:$Z$1,0),FALSE), "")</f>
        <v/>
      </c>
      <c r="X41" s="3" t="str">
        <f>IFERROR(VLOOKUP($A41,Provisions!$A$2:$Z$105,MATCH(Ratio!X$1,Provisions!$A$1:$Z$1,0),FALSE)  /   VLOOKUP($A41,Capital!$A$2:$Z$124,MATCH(Ratio!X$1,Capital!$A$1:$Z$1,0),FALSE), "")</f>
        <v/>
      </c>
      <c r="Y41" s="3" t="str">
        <f>IFERROR(VLOOKUP($A41,Provisions!$A$2:$Z$105,MATCH(Ratio!Y$1,Provisions!$A$1:$Z$1,0),FALSE)  /   VLOOKUP($A41,Capital!$A$2:$Z$124,MATCH(Ratio!Y$1,Capital!$A$1:$Z$1,0),FALSE), "")</f>
        <v/>
      </c>
      <c r="Z41" s="3" t="str">
        <f>IFERROR(VLOOKUP($A41,Provisions!$A$2:$Z$105,MATCH(Ratio!Z$1,Provisions!$A$1:$Z$1,0),FALSE)  /   VLOOKUP($A41,Capital!$A$2:$Z$124,MATCH(Ratio!Z$1,Capital!$A$1:$Z$1,0),FALSE), "")</f>
        <v/>
      </c>
      <c r="AA41" s="6" t="str">
        <f t="shared" si="0"/>
        <v/>
      </c>
    </row>
    <row r="42" spans="1:27" x14ac:dyDescent="0.4">
      <c r="A42" s="1" t="s">
        <v>42</v>
      </c>
      <c r="B42" s="2" t="s">
        <v>126</v>
      </c>
      <c r="C42" s="3" t="str">
        <f>IFERROR(VLOOKUP($A42,Provisions!$A$2:$Z$105,MATCH(Ratio!C$1,Provisions!$A$1:$Z$1,0),FALSE)  /   VLOOKUP($A42,Capital!$A$2:$Z$124,MATCH(Ratio!C$1,Capital!$A$1:$Z$1,0),FALSE), "")</f>
        <v/>
      </c>
      <c r="D42" s="3" t="str">
        <f>IFERROR(VLOOKUP($A42,Provisions!$A$2:$Z$105,MATCH(Ratio!D$1,Provisions!$A$1:$Z$1,0),FALSE)  /   VLOOKUP($A42,Capital!$A$2:$Z$124,MATCH(Ratio!D$1,Capital!$A$1:$Z$1,0),FALSE), "")</f>
        <v/>
      </c>
      <c r="E42" s="3" t="str">
        <f>IFERROR(VLOOKUP($A42,Provisions!$A$2:$Z$105,MATCH(Ratio!E$1,Provisions!$A$1:$Z$1,0),FALSE)  /   VLOOKUP($A42,Capital!$A$2:$Z$124,MATCH(Ratio!E$1,Capital!$A$1:$Z$1,0),FALSE), "")</f>
        <v/>
      </c>
      <c r="F42" s="3" t="str">
        <f>IFERROR(VLOOKUP($A42,Provisions!$A$2:$Z$105,MATCH(Ratio!F$1,Provisions!$A$1:$Z$1,0),FALSE)  /   VLOOKUP($A42,Capital!$A$2:$Z$124,MATCH(Ratio!F$1,Capital!$A$1:$Z$1,0),FALSE), "")</f>
        <v/>
      </c>
      <c r="G42" s="3" t="str">
        <f>IFERROR(VLOOKUP($A42,Provisions!$A$2:$Z$105,MATCH(Ratio!G$1,Provisions!$A$1:$Z$1,0),FALSE)  /   VLOOKUP($A42,Capital!$A$2:$Z$124,MATCH(Ratio!G$1,Capital!$A$1:$Z$1,0),FALSE), "")</f>
        <v/>
      </c>
      <c r="H42" s="3" t="str">
        <f>IFERROR(VLOOKUP($A42,Provisions!$A$2:$Z$105,MATCH(Ratio!H$1,Provisions!$A$1:$Z$1,0),FALSE)  /   VLOOKUP($A42,Capital!$A$2:$Z$124,MATCH(Ratio!H$1,Capital!$A$1:$Z$1,0),FALSE), "")</f>
        <v/>
      </c>
      <c r="I42" s="3" t="str">
        <f>IFERROR(VLOOKUP($A42,Provisions!$A$2:$Z$105,MATCH(Ratio!I$1,Provisions!$A$1:$Z$1,0),FALSE)  /   VLOOKUP($A42,Capital!$A$2:$Z$124,MATCH(Ratio!I$1,Capital!$A$1:$Z$1,0),FALSE), "")</f>
        <v/>
      </c>
      <c r="J42" s="3" t="str">
        <f>IFERROR(VLOOKUP($A42,Provisions!$A$2:$Z$105,MATCH(Ratio!J$1,Provisions!$A$1:$Z$1,0),FALSE)  /   VLOOKUP($A42,Capital!$A$2:$Z$124,MATCH(Ratio!J$1,Capital!$A$1:$Z$1,0),FALSE), "")</f>
        <v/>
      </c>
      <c r="K42" s="3" t="str">
        <f>IFERROR(VLOOKUP($A42,Provisions!$A$2:$Z$105,MATCH(Ratio!K$1,Provisions!$A$1:$Z$1,0),FALSE)  /   VLOOKUP($A42,Capital!$A$2:$Z$124,MATCH(Ratio!K$1,Capital!$A$1:$Z$1,0),FALSE), "")</f>
        <v/>
      </c>
      <c r="L42" s="3" t="str">
        <f>IFERROR(VLOOKUP($A42,Provisions!$A$2:$Z$105,MATCH(Ratio!L$1,Provisions!$A$1:$Z$1,0),FALSE)  /   VLOOKUP($A42,Capital!$A$2:$Z$124,MATCH(Ratio!L$1,Capital!$A$1:$Z$1,0),FALSE), "")</f>
        <v/>
      </c>
      <c r="M42" s="3" t="str">
        <f>IFERROR(VLOOKUP($A42,Provisions!$A$2:$Z$105,MATCH(Ratio!M$1,Provisions!$A$1:$Z$1,0),FALSE)  /   VLOOKUP($A42,Capital!$A$2:$Z$124,MATCH(Ratio!M$1,Capital!$A$1:$Z$1,0),FALSE), "")</f>
        <v/>
      </c>
      <c r="N42" s="3" t="str">
        <f>IFERROR(VLOOKUP($A42,Provisions!$A$2:$Z$105,MATCH(Ratio!N$1,Provisions!$A$1:$Z$1,0),FALSE)  /   VLOOKUP($A42,Capital!$A$2:$Z$124,MATCH(Ratio!N$1,Capital!$A$1:$Z$1,0),FALSE), "")</f>
        <v/>
      </c>
      <c r="O42" s="3" t="str">
        <f>IFERROR(VLOOKUP($A42,Provisions!$A$2:$Z$105,MATCH(Ratio!O$1,Provisions!$A$1:$Z$1,0),FALSE)  /   VLOOKUP($A42,Capital!$A$2:$Z$124,MATCH(Ratio!O$1,Capital!$A$1:$Z$1,0),FALSE), "")</f>
        <v/>
      </c>
      <c r="P42" s="3" t="str">
        <f>IFERROR(VLOOKUP($A42,Provisions!$A$2:$Z$105,MATCH(Ratio!P$1,Provisions!$A$1:$Z$1,0),FALSE)  /   VLOOKUP($A42,Capital!$A$2:$Z$124,MATCH(Ratio!P$1,Capital!$A$1:$Z$1,0),FALSE), "")</f>
        <v/>
      </c>
      <c r="Q42" s="3" t="str">
        <f>IFERROR(VLOOKUP($A42,Provisions!$A$2:$Z$105,MATCH(Ratio!Q$1,Provisions!$A$1:$Z$1,0),FALSE)  /   VLOOKUP($A42,Capital!$A$2:$Z$124,MATCH(Ratio!Q$1,Capital!$A$1:$Z$1,0),FALSE), "")</f>
        <v/>
      </c>
      <c r="R42" s="3" t="str">
        <f>IFERROR(VLOOKUP($A42,Provisions!$A$2:$Z$105,MATCH(Ratio!R$1,Provisions!$A$1:$Z$1,0),FALSE)  /   VLOOKUP($A42,Capital!$A$2:$Z$124,MATCH(Ratio!R$1,Capital!$A$1:$Z$1,0),FALSE), "")</f>
        <v/>
      </c>
      <c r="S42" s="3" t="str">
        <f>IFERROR(VLOOKUP($A42,Provisions!$A$2:$Z$105,MATCH(Ratio!S$1,Provisions!$A$1:$Z$1,0),FALSE)  /   VLOOKUP($A42,Capital!$A$2:$Z$124,MATCH(Ratio!S$1,Capital!$A$1:$Z$1,0),FALSE), "")</f>
        <v/>
      </c>
      <c r="T42" s="3">
        <f>IFERROR(VLOOKUP($A42,Provisions!$A$2:$Z$105,MATCH(Ratio!T$1,Provisions!$A$1:$Z$1,0),FALSE)  /   VLOOKUP($A42,Capital!$A$2:$Z$124,MATCH(Ratio!T$1,Capital!$A$1:$Z$1,0),FALSE), "")</f>
        <v>0.10054128939950457</v>
      </c>
      <c r="U42" s="3">
        <f>IFERROR(VLOOKUP($A42,Provisions!$A$2:$Z$105,MATCH(Ratio!U$1,Provisions!$A$1:$Z$1,0),FALSE)  /   VLOOKUP($A42,Capital!$A$2:$Z$124,MATCH(Ratio!U$1,Capital!$A$1:$Z$1,0),FALSE), "")</f>
        <v>7.7620255733226506E-2</v>
      </c>
      <c r="V42" s="3">
        <f>IFERROR(VLOOKUP($A42,Provisions!$A$2:$Z$105,MATCH(Ratio!V$1,Provisions!$A$1:$Z$1,0),FALSE)  /   VLOOKUP($A42,Capital!$A$2:$Z$124,MATCH(Ratio!V$1,Capital!$A$1:$Z$1,0),FALSE), "")</f>
        <v>7.5753871602722483E-2</v>
      </c>
      <c r="W42" s="3">
        <f>IFERROR(VLOOKUP($A42,Provisions!$A$2:$Z$105,MATCH(Ratio!W$1,Provisions!$A$1:$Z$1,0),FALSE)  /   VLOOKUP($A42,Capital!$A$2:$Z$124,MATCH(Ratio!W$1,Capital!$A$1:$Z$1,0),FALSE), "")</f>
        <v>0.12092714229476072</v>
      </c>
      <c r="X42" s="3">
        <f>IFERROR(VLOOKUP($A42,Provisions!$A$2:$Z$105,MATCH(Ratio!X$1,Provisions!$A$1:$Z$1,0),FALSE)  /   VLOOKUP($A42,Capital!$A$2:$Z$124,MATCH(Ratio!X$1,Capital!$A$1:$Z$1,0),FALSE), "")</f>
        <v>9.290966944287439E-2</v>
      </c>
      <c r="Y42" s="3">
        <f>IFERROR(VLOOKUP($A42,Provisions!$A$2:$Z$105,MATCH(Ratio!Y$1,Provisions!$A$1:$Z$1,0),FALSE)  /   VLOOKUP($A42,Capital!$A$2:$Z$124,MATCH(Ratio!Y$1,Capital!$A$1:$Z$1,0),FALSE), "")</f>
        <v>4.7578268069839162E-2</v>
      </c>
      <c r="Z42" s="3">
        <f>IFERROR(VLOOKUP($A42,Provisions!$A$2:$Z$105,MATCH(Ratio!Z$1,Provisions!$A$1:$Z$1,0),FALSE)  /   VLOOKUP($A42,Capital!$A$2:$Z$124,MATCH(Ratio!Z$1,Capital!$A$1:$Z$1,0),FALSE), "")</f>
        <v>4.9715447754387909E-2</v>
      </c>
      <c r="AA42" s="6">
        <f t="shared" si="0"/>
        <v>8.0720849185330817E-2</v>
      </c>
    </row>
    <row r="43" spans="1:27" ht="24.75" x14ac:dyDescent="0.4">
      <c r="A43" s="1" t="s">
        <v>43</v>
      </c>
      <c r="B43" s="2" t="s">
        <v>126</v>
      </c>
      <c r="C43" s="3" t="str">
        <f>IFERROR(VLOOKUP($A43,Provisions!$A$2:$Z$105,MATCH(Ratio!C$1,Provisions!$A$1:$Z$1,0),FALSE)  /   VLOOKUP($A43,Capital!$A$2:$Z$124,MATCH(Ratio!C$1,Capital!$A$1:$Z$1,0),FALSE), "")</f>
        <v/>
      </c>
      <c r="D43" s="3" t="str">
        <f>IFERROR(VLOOKUP($A43,Provisions!$A$2:$Z$105,MATCH(Ratio!D$1,Provisions!$A$1:$Z$1,0),FALSE)  /   VLOOKUP($A43,Capital!$A$2:$Z$124,MATCH(Ratio!D$1,Capital!$A$1:$Z$1,0),FALSE), "")</f>
        <v/>
      </c>
      <c r="E43" s="3" t="str">
        <f>IFERROR(VLOOKUP($A43,Provisions!$A$2:$Z$105,MATCH(Ratio!E$1,Provisions!$A$1:$Z$1,0),FALSE)  /   VLOOKUP($A43,Capital!$A$2:$Z$124,MATCH(Ratio!E$1,Capital!$A$1:$Z$1,0),FALSE), "")</f>
        <v/>
      </c>
      <c r="F43" s="3" t="str">
        <f>IFERROR(VLOOKUP($A43,Provisions!$A$2:$Z$105,MATCH(Ratio!F$1,Provisions!$A$1:$Z$1,0),FALSE)  /   VLOOKUP($A43,Capital!$A$2:$Z$124,MATCH(Ratio!F$1,Capital!$A$1:$Z$1,0),FALSE), "")</f>
        <v/>
      </c>
      <c r="G43" s="3" t="str">
        <f>IFERROR(VLOOKUP($A43,Provisions!$A$2:$Z$105,MATCH(Ratio!G$1,Provisions!$A$1:$Z$1,0),FALSE)  /   VLOOKUP($A43,Capital!$A$2:$Z$124,MATCH(Ratio!G$1,Capital!$A$1:$Z$1,0),FALSE), "")</f>
        <v/>
      </c>
      <c r="H43" s="3" t="str">
        <f>IFERROR(VLOOKUP($A43,Provisions!$A$2:$Z$105,MATCH(Ratio!H$1,Provisions!$A$1:$Z$1,0),FALSE)  /   VLOOKUP($A43,Capital!$A$2:$Z$124,MATCH(Ratio!H$1,Capital!$A$1:$Z$1,0),FALSE), "")</f>
        <v/>
      </c>
      <c r="I43" s="3" t="str">
        <f>IFERROR(VLOOKUP($A43,Provisions!$A$2:$Z$105,MATCH(Ratio!I$1,Provisions!$A$1:$Z$1,0),FALSE)  /   VLOOKUP($A43,Capital!$A$2:$Z$124,MATCH(Ratio!I$1,Capital!$A$1:$Z$1,0),FALSE), "")</f>
        <v/>
      </c>
      <c r="J43" s="3" t="str">
        <f>IFERROR(VLOOKUP($A43,Provisions!$A$2:$Z$105,MATCH(Ratio!J$1,Provisions!$A$1:$Z$1,0),FALSE)  /   VLOOKUP($A43,Capital!$A$2:$Z$124,MATCH(Ratio!J$1,Capital!$A$1:$Z$1,0),FALSE), "")</f>
        <v/>
      </c>
      <c r="K43" s="3" t="str">
        <f>IFERROR(VLOOKUP($A43,Provisions!$A$2:$Z$105,MATCH(Ratio!K$1,Provisions!$A$1:$Z$1,0),FALSE)  /   VLOOKUP($A43,Capital!$A$2:$Z$124,MATCH(Ratio!K$1,Capital!$A$1:$Z$1,0),FALSE), "")</f>
        <v/>
      </c>
      <c r="L43" s="3" t="str">
        <f>IFERROR(VLOOKUP($A43,Provisions!$A$2:$Z$105,MATCH(Ratio!L$1,Provisions!$A$1:$Z$1,0),FALSE)  /   VLOOKUP($A43,Capital!$A$2:$Z$124,MATCH(Ratio!L$1,Capital!$A$1:$Z$1,0),FALSE), "")</f>
        <v/>
      </c>
      <c r="M43" s="3" t="str">
        <f>IFERROR(VLOOKUP($A43,Provisions!$A$2:$Z$105,MATCH(Ratio!M$1,Provisions!$A$1:$Z$1,0),FALSE)  /   VLOOKUP($A43,Capital!$A$2:$Z$124,MATCH(Ratio!M$1,Capital!$A$1:$Z$1,0),FALSE), "")</f>
        <v/>
      </c>
      <c r="N43" s="3" t="str">
        <f>IFERROR(VLOOKUP($A43,Provisions!$A$2:$Z$105,MATCH(Ratio!N$1,Provisions!$A$1:$Z$1,0),FALSE)  /   VLOOKUP($A43,Capital!$A$2:$Z$124,MATCH(Ratio!N$1,Capital!$A$1:$Z$1,0),FALSE), "")</f>
        <v/>
      </c>
      <c r="O43" s="3" t="str">
        <f>IFERROR(VLOOKUP($A43,Provisions!$A$2:$Z$105,MATCH(Ratio!O$1,Provisions!$A$1:$Z$1,0),FALSE)  /   VLOOKUP($A43,Capital!$A$2:$Z$124,MATCH(Ratio!O$1,Capital!$A$1:$Z$1,0),FALSE), "")</f>
        <v/>
      </c>
      <c r="P43" s="3" t="str">
        <f>IFERROR(VLOOKUP($A43,Provisions!$A$2:$Z$105,MATCH(Ratio!P$1,Provisions!$A$1:$Z$1,0),FALSE)  /   VLOOKUP($A43,Capital!$A$2:$Z$124,MATCH(Ratio!P$1,Capital!$A$1:$Z$1,0),FALSE), "")</f>
        <v/>
      </c>
      <c r="Q43" s="3" t="str">
        <f>IFERROR(VLOOKUP($A43,Provisions!$A$2:$Z$105,MATCH(Ratio!Q$1,Provisions!$A$1:$Z$1,0),FALSE)  /   VLOOKUP($A43,Capital!$A$2:$Z$124,MATCH(Ratio!Q$1,Capital!$A$1:$Z$1,0),FALSE), "")</f>
        <v/>
      </c>
      <c r="R43" s="3" t="str">
        <f>IFERROR(VLOOKUP($A43,Provisions!$A$2:$Z$105,MATCH(Ratio!R$1,Provisions!$A$1:$Z$1,0),FALSE)  /   VLOOKUP($A43,Capital!$A$2:$Z$124,MATCH(Ratio!R$1,Capital!$A$1:$Z$1,0),FALSE), "")</f>
        <v/>
      </c>
      <c r="S43" s="3" t="str">
        <f>IFERROR(VLOOKUP($A43,Provisions!$A$2:$Z$105,MATCH(Ratio!S$1,Provisions!$A$1:$Z$1,0),FALSE)  /   VLOOKUP($A43,Capital!$A$2:$Z$124,MATCH(Ratio!S$1,Capital!$A$1:$Z$1,0),FALSE), "")</f>
        <v/>
      </c>
      <c r="T43" s="3" t="str">
        <f>IFERROR(VLOOKUP($A43,Provisions!$A$2:$Z$105,MATCH(Ratio!T$1,Provisions!$A$1:$Z$1,0),FALSE)  /   VLOOKUP($A43,Capital!$A$2:$Z$124,MATCH(Ratio!T$1,Capital!$A$1:$Z$1,0),FALSE), "")</f>
        <v/>
      </c>
      <c r="U43" s="3" t="str">
        <f>IFERROR(VLOOKUP($A43,Provisions!$A$2:$Z$105,MATCH(Ratio!U$1,Provisions!$A$1:$Z$1,0),FALSE)  /   VLOOKUP($A43,Capital!$A$2:$Z$124,MATCH(Ratio!U$1,Capital!$A$1:$Z$1,0),FALSE), "")</f>
        <v/>
      </c>
      <c r="V43" s="3" t="str">
        <f>IFERROR(VLOOKUP($A43,Provisions!$A$2:$Z$105,MATCH(Ratio!V$1,Provisions!$A$1:$Z$1,0),FALSE)  /   VLOOKUP($A43,Capital!$A$2:$Z$124,MATCH(Ratio!V$1,Capital!$A$1:$Z$1,0),FALSE), "")</f>
        <v/>
      </c>
      <c r="W43" s="3" t="str">
        <f>IFERROR(VLOOKUP($A43,Provisions!$A$2:$Z$105,MATCH(Ratio!W$1,Provisions!$A$1:$Z$1,0),FALSE)  /   VLOOKUP($A43,Capital!$A$2:$Z$124,MATCH(Ratio!W$1,Capital!$A$1:$Z$1,0),FALSE), "")</f>
        <v/>
      </c>
      <c r="X43" s="3" t="str">
        <f>IFERROR(VLOOKUP($A43,Provisions!$A$2:$Z$105,MATCH(Ratio!X$1,Provisions!$A$1:$Z$1,0),FALSE)  /   VLOOKUP($A43,Capital!$A$2:$Z$124,MATCH(Ratio!X$1,Capital!$A$1:$Z$1,0),FALSE), "")</f>
        <v/>
      </c>
      <c r="Y43" s="3" t="str">
        <f>IFERROR(VLOOKUP($A43,Provisions!$A$2:$Z$105,MATCH(Ratio!Y$1,Provisions!$A$1:$Z$1,0),FALSE)  /   VLOOKUP($A43,Capital!$A$2:$Z$124,MATCH(Ratio!Y$1,Capital!$A$1:$Z$1,0),FALSE), "")</f>
        <v/>
      </c>
      <c r="Z43" s="3" t="str">
        <f>IFERROR(VLOOKUP($A43,Provisions!$A$2:$Z$105,MATCH(Ratio!Z$1,Provisions!$A$1:$Z$1,0),FALSE)  /   VLOOKUP($A43,Capital!$A$2:$Z$124,MATCH(Ratio!Z$1,Capital!$A$1:$Z$1,0),FALSE), "")</f>
        <v/>
      </c>
      <c r="AA43" s="6" t="str">
        <f t="shared" si="0"/>
        <v/>
      </c>
    </row>
    <row r="44" spans="1:27" x14ac:dyDescent="0.4">
      <c r="A44" s="1" t="s">
        <v>44</v>
      </c>
      <c r="B44" s="2" t="s">
        <v>126</v>
      </c>
      <c r="C44" s="3" t="str">
        <f>IFERROR(VLOOKUP($A44,Provisions!$A$2:$Z$105,MATCH(Ratio!C$1,Provisions!$A$1:$Z$1,0),FALSE)  /   VLOOKUP($A44,Capital!$A$2:$Z$124,MATCH(Ratio!C$1,Capital!$A$1:$Z$1,0),FALSE), "")</f>
        <v/>
      </c>
      <c r="D44" s="3" t="str">
        <f>IFERROR(VLOOKUP($A44,Provisions!$A$2:$Z$105,MATCH(Ratio!D$1,Provisions!$A$1:$Z$1,0),FALSE)  /   VLOOKUP($A44,Capital!$A$2:$Z$124,MATCH(Ratio!D$1,Capital!$A$1:$Z$1,0),FALSE), "")</f>
        <v/>
      </c>
      <c r="E44" s="3" t="str">
        <f>IFERROR(VLOOKUP($A44,Provisions!$A$2:$Z$105,MATCH(Ratio!E$1,Provisions!$A$1:$Z$1,0),FALSE)  /   VLOOKUP($A44,Capital!$A$2:$Z$124,MATCH(Ratio!E$1,Capital!$A$1:$Z$1,0),FALSE), "")</f>
        <v/>
      </c>
      <c r="F44" s="3" t="str">
        <f>IFERROR(VLOOKUP($A44,Provisions!$A$2:$Z$105,MATCH(Ratio!F$1,Provisions!$A$1:$Z$1,0),FALSE)  /   VLOOKUP($A44,Capital!$A$2:$Z$124,MATCH(Ratio!F$1,Capital!$A$1:$Z$1,0),FALSE), "")</f>
        <v/>
      </c>
      <c r="G44" s="3" t="str">
        <f>IFERROR(VLOOKUP($A44,Provisions!$A$2:$Z$105,MATCH(Ratio!G$1,Provisions!$A$1:$Z$1,0),FALSE)  /   VLOOKUP($A44,Capital!$A$2:$Z$124,MATCH(Ratio!G$1,Capital!$A$1:$Z$1,0),FALSE), "")</f>
        <v/>
      </c>
      <c r="H44" s="3" t="str">
        <f>IFERROR(VLOOKUP($A44,Provisions!$A$2:$Z$105,MATCH(Ratio!H$1,Provisions!$A$1:$Z$1,0),FALSE)  /   VLOOKUP($A44,Capital!$A$2:$Z$124,MATCH(Ratio!H$1,Capital!$A$1:$Z$1,0),FALSE), "")</f>
        <v/>
      </c>
      <c r="I44" s="3" t="str">
        <f>IFERROR(VLOOKUP($A44,Provisions!$A$2:$Z$105,MATCH(Ratio!I$1,Provisions!$A$1:$Z$1,0),FALSE)  /   VLOOKUP($A44,Capital!$A$2:$Z$124,MATCH(Ratio!I$1,Capital!$A$1:$Z$1,0),FALSE), "")</f>
        <v/>
      </c>
      <c r="J44" s="3" t="str">
        <f>IFERROR(VLOOKUP($A44,Provisions!$A$2:$Z$105,MATCH(Ratio!J$1,Provisions!$A$1:$Z$1,0),FALSE)  /   VLOOKUP($A44,Capital!$A$2:$Z$124,MATCH(Ratio!J$1,Capital!$A$1:$Z$1,0),FALSE), "")</f>
        <v/>
      </c>
      <c r="K44" s="3" t="str">
        <f>IFERROR(VLOOKUP($A44,Provisions!$A$2:$Z$105,MATCH(Ratio!K$1,Provisions!$A$1:$Z$1,0),FALSE)  /   VLOOKUP($A44,Capital!$A$2:$Z$124,MATCH(Ratio!K$1,Capital!$A$1:$Z$1,0),FALSE), "")</f>
        <v/>
      </c>
      <c r="L44" s="3" t="str">
        <f>IFERROR(VLOOKUP($A44,Provisions!$A$2:$Z$105,MATCH(Ratio!L$1,Provisions!$A$1:$Z$1,0),FALSE)  /   VLOOKUP($A44,Capital!$A$2:$Z$124,MATCH(Ratio!L$1,Capital!$A$1:$Z$1,0),FALSE), "")</f>
        <v/>
      </c>
      <c r="M44" s="3">
        <f>IFERROR(VLOOKUP($A44,Provisions!$A$2:$Z$105,MATCH(Ratio!M$1,Provisions!$A$1:$Z$1,0),FALSE)  /   VLOOKUP($A44,Capital!$A$2:$Z$124,MATCH(Ratio!M$1,Capital!$A$1:$Z$1,0),FALSE), "")</f>
        <v>-8.3413642739234559E-2</v>
      </c>
      <c r="N44" s="3">
        <f>IFERROR(VLOOKUP($A44,Provisions!$A$2:$Z$105,MATCH(Ratio!N$1,Provisions!$A$1:$Z$1,0),FALSE)  /   VLOOKUP($A44,Capital!$A$2:$Z$124,MATCH(Ratio!N$1,Capital!$A$1:$Z$1,0),FALSE), "")</f>
        <v>-5.6384234833425501E-2</v>
      </c>
      <c r="O44" s="3">
        <f>IFERROR(VLOOKUP($A44,Provisions!$A$2:$Z$105,MATCH(Ratio!O$1,Provisions!$A$1:$Z$1,0),FALSE)  /   VLOOKUP($A44,Capital!$A$2:$Z$124,MATCH(Ratio!O$1,Capital!$A$1:$Z$1,0),FALSE), "")</f>
        <v>-5.6673732246919344E-2</v>
      </c>
      <c r="P44" s="3">
        <f>IFERROR(VLOOKUP($A44,Provisions!$A$2:$Z$105,MATCH(Ratio!P$1,Provisions!$A$1:$Z$1,0),FALSE)  /   VLOOKUP($A44,Capital!$A$2:$Z$124,MATCH(Ratio!P$1,Capital!$A$1:$Z$1,0),FALSE), "")</f>
        <v>-3.9154432684647772E-2</v>
      </c>
      <c r="Q44" s="3">
        <f>IFERROR(VLOOKUP($A44,Provisions!$A$2:$Z$105,MATCH(Ratio!Q$1,Provisions!$A$1:$Z$1,0),FALSE)  /   VLOOKUP($A44,Capital!$A$2:$Z$124,MATCH(Ratio!Q$1,Capital!$A$1:$Z$1,0),FALSE), "")</f>
        <v>-0.1680793149543755</v>
      </c>
      <c r="R44" s="3">
        <f>IFERROR(VLOOKUP($A44,Provisions!$A$2:$Z$105,MATCH(Ratio!R$1,Provisions!$A$1:$Z$1,0),FALSE)  /   VLOOKUP($A44,Capital!$A$2:$Z$124,MATCH(Ratio!R$1,Capital!$A$1:$Z$1,0),FALSE), "")</f>
        <v>0.10010016361567992</v>
      </c>
      <c r="S44" s="3">
        <f>IFERROR(VLOOKUP($A44,Provisions!$A$2:$Z$105,MATCH(Ratio!S$1,Provisions!$A$1:$Z$1,0),FALSE)  /   VLOOKUP($A44,Capital!$A$2:$Z$124,MATCH(Ratio!S$1,Capital!$A$1:$Z$1,0),FALSE), "")</f>
        <v>8.866924197106707E-2</v>
      </c>
      <c r="T44" s="3">
        <f>IFERROR(VLOOKUP($A44,Provisions!$A$2:$Z$105,MATCH(Ratio!T$1,Provisions!$A$1:$Z$1,0),FALSE)  /   VLOOKUP($A44,Capital!$A$2:$Z$124,MATCH(Ratio!T$1,Capital!$A$1:$Z$1,0),FALSE), "")</f>
        <v>7.1513499152900395E-2</v>
      </c>
      <c r="U44" s="3">
        <f>IFERROR(VLOOKUP($A44,Provisions!$A$2:$Z$105,MATCH(Ratio!U$1,Provisions!$A$1:$Z$1,0),FALSE)  /   VLOOKUP($A44,Capital!$A$2:$Z$124,MATCH(Ratio!U$1,Capital!$A$1:$Z$1,0),FALSE), "")</f>
        <v>8.9864632782293938E-2</v>
      </c>
      <c r="V44" s="3">
        <f>IFERROR(VLOOKUP($A44,Provisions!$A$2:$Z$105,MATCH(Ratio!V$1,Provisions!$A$1:$Z$1,0),FALSE)  /   VLOOKUP($A44,Capital!$A$2:$Z$124,MATCH(Ratio!V$1,Capital!$A$1:$Z$1,0),FALSE), "")</f>
        <v>-0.90484333350098078</v>
      </c>
      <c r="W44" s="3">
        <f>IFERROR(VLOOKUP($A44,Provisions!$A$2:$Z$105,MATCH(Ratio!W$1,Provisions!$A$1:$Z$1,0),FALSE)  /   VLOOKUP($A44,Capital!$A$2:$Z$124,MATCH(Ratio!W$1,Capital!$A$1:$Z$1,0),FALSE), "")</f>
        <v>0.20786567298195205</v>
      </c>
      <c r="X44" s="3">
        <f>IFERROR(VLOOKUP($A44,Provisions!$A$2:$Z$105,MATCH(Ratio!X$1,Provisions!$A$1:$Z$1,0),FALSE)  /   VLOOKUP($A44,Capital!$A$2:$Z$124,MATCH(Ratio!X$1,Capital!$A$1:$Z$1,0),FALSE), "")</f>
        <v>-9.2778505262136865E-2</v>
      </c>
      <c r="Y44" s="3">
        <f>IFERROR(VLOOKUP($A44,Provisions!$A$2:$Z$105,MATCH(Ratio!Y$1,Provisions!$A$1:$Z$1,0),FALSE)  /   VLOOKUP($A44,Capital!$A$2:$Z$124,MATCH(Ratio!Y$1,Capital!$A$1:$Z$1,0),FALSE), "")</f>
        <v>1.8720991561181435</v>
      </c>
      <c r="Z44" s="3">
        <f>IFERROR(VLOOKUP($A44,Provisions!$A$2:$Z$105,MATCH(Ratio!Z$1,Provisions!$A$1:$Z$1,0),FALSE)  /   VLOOKUP($A44,Capital!$A$2:$Z$124,MATCH(Ratio!Z$1,Capital!$A$1:$Z$1,0),FALSE), "")</f>
        <v>7.6181616974868084E-4</v>
      </c>
      <c r="AA44" s="6">
        <f t="shared" si="0"/>
        <v>7.3539070469290382E-2</v>
      </c>
    </row>
    <row r="45" spans="1:27" x14ac:dyDescent="0.4">
      <c r="A45" s="1" t="s">
        <v>45</v>
      </c>
      <c r="B45" s="2" t="s">
        <v>126</v>
      </c>
      <c r="C45" s="3" t="str">
        <f>IFERROR(VLOOKUP($A45,Provisions!$A$2:$Z$105,MATCH(Ratio!C$1,Provisions!$A$1:$Z$1,0),FALSE)  /   VLOOKUP($A45,Capital!$A$2:$Z$124,MATCH(Ratio!C$1,Capital!$A$1:$Z$1,0),FALSE), "")</f>
        <v/>
      </c>
      <c r="D45" s="3" t="str">
        <f>IFERROR(VLOOKUP($A45,Provisions!$A$2:$Z$105,MATCH(Ratio!D$1,Provisions!$A$1:$Z$1,0),FALSE)  /   VLOOKUP($A45,Capital!$A$2:$Z$124,MATCH(Ratio!D$1,Capital!$A$1:$Z$1,0),FALSE), "")</f>
        <v/>
      </c>
      <c r="E45" s="3" t="str">
        <f>IFERROR(VLOOKUP($A45,Provisions!$A$2:$Z$105,MATCH(Ratio!E$1,Provisions!$A$1:$Z$1,0),FALSE)  /   VLOOKUP($A45,Capital!$A$2:$Z$124,MATCH(Ratio!E$1,Capital!$A$1:$Z$1,0),FALSE), "")</f>
        <v/>
      </c>
      <c r="F45" s="3" t="str">
        <f>IFERROR(VLOOKUP($A45,Provisions!$A$2:$Z$105,MATCH(Ratio!F$1,Provisions!$A$1:$Z$1,0),FALSE)  /   VLOOKUP($A45,Capital!$A$2:$Z$124,MATCH(Ratio!F$1,Capital!$A$1:$Z$1,0),FALSE), "")</f>
        <v/>
      </c>
      <c r="G45" s="3" t="str">
        <f>IFERROR(VLOOKUP($A45,Provisions!$A$2:$Z$105,MATCH(Ratio!G$1,Provisions!$A$1:$Z$1,0),FALSE)  /   VLOOKUP($A45,Capital!$A$2:$Z$124,MATCH(Ratio!G$1,Capital!$A$1:$Z$1,0),FALSE), "")</f>
        <v/>
      </c>
      <c r="H45" s="3" t="str">
        <f>IFERROR(VLOOKUP($A45,Provisions!$A$2:$Z$105,MATCH(Ratio!H$1,Provisions!$A$1:$Z$1,0),FALSE)  /   VLOOKUP($A45,Capital!$A$2:$Z$124,MATCH(Ratio!H$1,Capital!$A$1:$Z$1,0),FALSE), "")</f>
        <v/>
      </c>
      <c r="I45" s="3" t="str">
        <f>IFERROR(VLOOKUP($A45,Provisions!$A$2:$Z$105,MATCH(Ratio!I$1,Provisions!$A$1:$Z$1,0),FALSE)  /   VLOOKUP($A45,Capital!$A$2:$Z$124,MATCH(Ratio!I$1,Capital!$A$1:$Z$1,0),FALSE), "")</f>
        <v/>
      </c>
      <c r="J45" s="3" t="str">
        <f>IFERROR(VLOOKUP($A45,Provisions!$A$2:$Z$105,MATCH(Ratio!J$1,Provisions!$A$1:$Z$1,0),FALSE)  /   VLOOKUP($A45,Capital!$A$2:$Z$124,MATCH(Ratio!J$1,Capital!$A$1:$Z$1,0),FALSE), "")</f>
        <v/>
      </c>
      <c r="K45" s="3" t="str">
        <f>IFERROR(VLOOKUP($A45,Provisions!$A$2:$Z$105,MATCH(Ratio!K$1,Provisions!$A$1:$Z$1,0),FALSE)  /   VLOOKUP($A45,Capital!$A$2:$Z$124,MATCH(Ratio!K$1,Capital!$A$1:$Z$1,0),FALSE), "")</f>
        <v/>
      </c>
      <c r="L45" s="3">
        <f>IFERROR(VLOOKUP($A45,Provisions!$A$2:$Z$105,MATCH(Ratio!L$1,Provisions!$A$1:$Z$1,0),FALSE)  /   VLOOKUP($A45,Capital!$A$2:$Z$124,MATCH(Ratio!L$1,Capital!$A$1:$Z$1,0),FALSE), "")</f>
        <v>5.1840525903782686E-2</v>
      </c>
      <c r="M45" s="3">
        <f>IFERROR(VLOOKUP($A45,Provisions!$A$2:$Z$105,MATCH(Ratio!M$1,Provisions!$A$1:$Z$1,0),FALSE)  /   VLOOKUP($A45,Capital!$A$2:$Z$124,MATCH(Ratio!M$1,Capital!$A$1:$Z$1,0),FALSE), "")</f>
        <v>2.8933052755801207E-2</v>
      </c>
      <c r="N45" s="3">
        <f>IFERROR(VLOOKUP($A45,Provisions!$A$2:$Z$105,MATCH(Ratio!N$1,Provisions!$A$1:$Z$1,0),FALSE)  /   VLOOKUP($A45,Capital!$A$2:$Z$124,MATCH(Ratio!N$1,Capital!$A$1:$Z$1,0),FALSE), "")</f>
        <v>2.8538984810662572E-2</v>
      </c>
      <c r="O45" s="3">
        <f>IFERROR(VLOOKUP($A45,Provisions!$A$2:$Z$105,MATCH(Ratio!O$1,Provisions!$A$1:$Z$1,0),FALSE)  /   VLOOKUP($A45,Capital!$A$2:$Z$124,MATCH(Ratio!O$1,Capital!$A$1:$Z$1,0),FALSE), "")</f>
        <v>1.3090485960975612E-2</v>
      </c>
      <c r="P45" s="3">
        <f>IFERROR(VLOOKUP($A45,Provisions!$A$2:$Z$105,MATCH(Ratio!P$1,Provisions!$A$1:$Z$1,0),FALSE)  /   VLOOKUP($A45,Capital!$A$2:$Z$124,MATCH(Ratio!P$1,Capital!$A$1:$Z$1,0),FALSE), "")</f>
        <v>4.1885878529808525E-2</v>
      </c>
      <c r="Q45" s="3">
        <f>IFERROR(VLOOKUP($A45,Provisions!$A$2:$Z$105,MATCH(Ratio!Q$1,Provisions!$A$1:$Z$1,0),FALSE)  /   VLOOKUP($A45,Capital!$A$2:$Z$124,MATCH(Ratio!Q$1,Capital!$A$1:$Z$1,0),FALSE), "")</f>
        <v>5.1757833757960829E-2</v>
      </c>
      <c r="R45" s="3">
        <f>IFERROR(VLOOKUP($A45,Provisions!$A$2:$Z$105,MATCH(Ratio!R$1,Provisions!$A$1:$Z$1,0),FALSE)  /   VLOOKUP($A45,Capital!$A$2:$Z$124,MATCH(Ratio!R$1,Capital!$A$1:$Z$1,0),FALSE), "")</f>
        <v>4.1169579788262051E-2</v>
      </c>
      <c r="S45" s="3">
        <f>IFERROR(VLOOKUP($A45,Provisions!$A$2:$Z$105,MATCH(Ratio!S$1,Provisions!$A$1:$Z$1,0),FALSE)  /   VLOOKUP($A45,Capital!$A$2:$Z$124,MATCH(Ratio!S$1,Capital!$A$1:$Z$1,0),FALSE), "")</f>
        <v>4.3990533541815056E-2</v>
      </c>
      <c r="T45" s="3">
        <f>IFERROR(VLOOKUP($A45,Provisions!$A$2:$Z$105,MATCH(Ratio!T$1,Provisions!$A$1:$Z$1,0),FALSE)  /   VLOOKUP($A45,Capital!$A$2:$Z$124,MATCH(Ratio!T$1,Capital!$A$1:$Z$1,0),FALSE), "")</f>
        <v>4.2523934611850223E-2</v>
      </c>
      <c r="U45" s="3">
        <f>IFERROR(VLOOKUP($A45,Provisions!$A$2:$Z$105,MATCH(Ratio!U$1,Provisions!$A$1:$Z$1,0),FALSE)  /   VLOOKUP($A45,Capital!$A$2:$Z$124,MATCH(Ratio!U$1,Capital!$A$1:$Z$1,0),FALSE), "")</f>
        <v>2.3281923059199194E-2</v>
      </c>
      <c r="V45" s="3">
        <f>IFERROR(VLOOKUP($A45,Provisions!$A$2:$Z$105,MATCH(Ratio!V$1,Provisions!$A$1:$Z$1,0),FALSE)  /   VLOOKUP($A45,Capital!$A$2:$Z$124,MATCH(Ratio!V$1,Capital!$A$1:$Z$1,0),FALSE), "")</f>
        <v>7.808682341359216E-2</v>
      </c>
      <c r="W45" s="3">
        <f>IFERROR(VLOOKUP($A45,Provisions!$A$2:$Z$105,MATCH(Ratio!W$1,Provisions!$A$1:$Z$1,0),FALSE)  /   VLOOKUP($A45,Capital!$A$2:$Z$124,MATCH(Ratio!W$1,Capital!$A$1:$Z$1,0),FALSE), "")</f>
        <v>4.4749062176319847E-2</v>
      </c>
      <c r="X45" s="3">
        <f>IFERROR(VLOOKUP($A45,Provisions!$A$2:$Z$105,MATCH(Ratio!X$1,Provisions!$A$1:$Z$1,0),FALSE)  /   VLOOKUP($A45,Capital!$A$2:$Z$124,MATCH(Ratio!X$1,Capital!$A$1:$Z$1,0),FALSE), "")</f>
        <v>4.5596305629371454E-2</v>
      </c>
      <c r="Y45" s="3">
        <f>IFERROR(VLOOKUP($A45,Provisions!$A$2:$Z$105,MATCH(Ratio!Y$1,Provisions!$A$1:$Z$1,0),FALSE)  /   VLOOKUP($A45,Capital!$A$2:$Z$124,MATCH(Ratio!Y$1,Capital!$A$1:$Z$1,0),FALSE), "")</f>
        <v>3.5550635614900579E-2</v>
      </c>
      <c r="Z45" s="3">
        <f>IFERROR(VLOOKUP($A45,Provisions!$A$2:$Z$105,MATCH(Ratio!Z$1,Provisions!$A$1:$Z$1,0),FALSE)  /   VLOOKUP($A45,Capital!$A$2:$Z$124,MATCH(Ratio!Z$1,Capital!$A$1:$Z$1,0),FALSE), "")</f>
        <v>3.8834653513710252E-2</v>
      </c>
      <c r="AA45" s="6">
        <f t="shared" si="0"/>
        <v>4.0655347537867488E-2</v>
      </c>
    </row>
    <row r="46" spans="1:27" ht="24.75" x14ac:dyDescent="0.4">
      <c r="A46" s="1" t="s">
        <v>46</v>
      </c>
      <c r="B46" s="2" t="s">
        <v>126</v>
      </c>
      <c r="C46" s="3" t="str">
        <f>IFERROR(VLOOKUP($A46,Provisions!$A$2:$Z$105,MATCH(Ratio!C$1,Provisions!$A$1:$Z$1,0),FALSE)  /   VLOOKUP($A46,Capital!$A$2:$Z$124,MATCH(Ratio!C$1,Capital!$A$1:$Z$1,0),FALSE), "")</f>
        <v/>
      </c>
      <c r="D46" s="3" t="str">
        <f>IFERROR(VLOOKUP($A46,Provisions!$A$2:$Z$105,MATCH(Ratio!D$1,Provisions!$A$1:$Z$1,0),FALSE)  /   VLOOKUP($A46,Capital!$A$2:$Z$124,MATCH(Ratio!D$1,Capital!$A$1:$Z$1,0),FALSE), "")</f>
        <v/>
      </c>
      <c r="E46" s="3" t="str">
        <f>IFERROR(VLOOKUP($A46,Provisions!$A$2:$Z$105,MATCH(Ratio!E$1,Provisions!$A$1:$Z$1,0),FALSE)  /   VLOOKUP($A46,Capital!$A$2:$Z$124,MATCH(Ratio!E$1,Capital!$A$1:$Z$1,0),FALSE), "")</f>
        <v/>
      </c>
      <c r="F46" s="3" t="str">
        <f>IFERROR(VLOOKUP($A46,Provisions!$A$2:$Z$105,MATCH(Ratio!F$1,Provisions!$A$1:$Z$1,0),FALSE)  /   VLOOKUP($A46,Capital!$A$2:$Z$124,MATCH(Ratio!F$1,Capital!$A$1:$Z$1,0),FALSE), "")</f>
        <v/>
      </c>
      <c r="G46" s="3" t="str">
        <f>IFERROR(VLOOKUP($A46,Provisions!$A$2:$Z$105,MATCH(Ratio!G$1,Provisions!$A$1:$Z$1,0),FALSE)  /   VLOOKUP($A46,Capital!$A$2:$Z$124,MATCH(Ratio!G$1,Capital!$A$1:$Z$1,0),FALSE), "")</f>
        <v/>
      </c>
      <c r="H46" s="3" t="str">
        <f>IFERROR(VLOOKUP($A46,Provisions!$A$2:$Z$105,MATCH(Ratio!H$1,Provisions!$A$1:$Z$1,0),FALSE)  /   VLOOKUP($A46,Capital!$A$2:$Z$124,MATCH(Ratio!H$1,Capital!$A$1:$Z$1,0),FALSE), "")</f>
        <v/>
      </c>
      <c r="I46" s="3" t="str">
        <f>IFERROR(VLOOKUP($A46,Provisions!$A$2:$Z$105,MATCH(Ratio!I$1,Provisions!$A$1:$Z$1,0),FALSE)  /   VLOOKUP($A46,Capital!$A$2:$Z$124,MATCH(Ratio!I$1,Capital!$A$1:$Z$1,0),FALSE), "")</f>
        <v/>
      </c>
      <c r="J46" s="3" t="str">
        <f>IFERROR(VLOOKUP($A46,Provisions!$A$2:$Z$105,MATCH(Ratio!J$1,Provisions!$A$1:$Z$1,0),FALSE)  /   VLOOKUP($A46,Capital!$A$2:$Z$124,MATCH(Ratio!J$1,Capital!$A$1:$Z$1,0),FALSE), "")</f>
        <v/>
      </c>
      <c r="K46" s="3" t="str">
        <f>IFERROR(VLOOKUP($A46,Provisions!$A$2:$Z$105,MATCH(Ratio!K$1,Provisions!$A$1:$Z$1,0),FALSE)  /   VLOOKUP($A46,Capital!$A$2:$Z$124,MATCH(Ratio!K$1,Capital!$A$1:$Z$1,0),FALSE), "")</f>
        <v/>
      </c>
      <c r="L46" s="3" t="str">
        <f>IFERROR(VLOOKUP($A46,Provisions!$A$2:$Z$105,MATCH(Ratio!L$1,Provisions!$A$1:$Z$1,0),FALSE)  /   VLOOKUP($A46,Capital!$A$2:$Z$124,MATCH(Ratio!L$1,Capital!$A$1:$Z$1,0),FALSE), "")</f>
        <v/>
      </c>
      <c r="M46" s="3" t="str">
        <f>IFERROR(VLOOKUP($A46,Provisions!$A$2:$Z$105,MATCH(Ratio!M$1,Provisions!$A$1:$Z$1,0),FALSE)  /   VLOOKUP($A46,Capital!$A$2:$Z$124,MATCH(Ratio!M$1,Capital!$A$1:$Z$1,0),FALSE), "")</f>
        <v/>
      </c>
      <c r="N46" s="3" t="str">
        <f>IFERROR(VLOOKUP($A46,Provisions!$A$2:$Z$105,MATCH(Ratio!N$1,Provisions!$A$1:$Z$1,0),FALSE)  /   VLOOKUP($A46,Capital!$A$2:$Z$124,MATCH(Ratio!N$1,Capital!$A$1:$Z$1,0),FALSE), "")</f>
        <v/>
      </c>
      <c r="O46" s="3" t="str">
        <f>IFERROR(VLOOKUP($A46,Provisions!$A$2:$Z$105,MATCH(Ratio!O$1,Provisions!$A$1:$Z$1,0),FALSE)  /   VLOOKUP($A46,Capital!$A$2:$Z$124,MATCH(Ratio!O$1,Capital!$A$1:$Z$1,0),FALSE), "")</f>
        <v/>
      </c>
      <c r="P46" s="3" t="str">
        <f>IFERROR(VLOOKUP($A46,Provisions!$A$2:$Z$105,MATCH(Ratio!P$1,Provisions!$A$1:$Z$1,0),FALSE)  /   VLOOKUP($A46,Capital!$A$2:$Z$124,MATCH(Ratio!P$1,Capital!$A$1:$Z$1,0),FALSE), "")</f>
        <v/>
      </c>
      <c r="Q46" s="3" t="str">
        <f>IFERROR(VLOOKUP($A46,Provisions!$A$2:$Z$105,MATCH(Ratio!Q$1,Provisions!$A$1:$Z$1,0),FALSE)  /   VLOOKUP($A46,Capital!$A$2:$Z$124,MATCH(Ratio!Q$1,Capital!$A$1:$Z$1,0),FALSE), "")</f>
        <v/>
      </c>
      <c r="R46" s="3" t="str">
        <f>IFERROR(VLOOKUP($A46,Provisions!$A$2:$Z$105,MATCH(Ratio!R$1,Provisions!$A$1:$Z$1,0),FALSE)  /   VLOOKUP($A46,Capital!$A$2:$Z$124,MATCH(Ratio!R$1,Capital!$A$1:$Z$1,0),FALSE), "")</f>
        <v/>
      </c>
      <c r="S46" s="3" t="str">
        <f>IFERROR(VLOOKUP($A46,Provisions!$A$2:$Z$105,MATCH(Ratio!S$1,Provisions!$A$1:$Z$1,0),FALSE)  /   VLOOKUP($A46,Capital!$A$2:$Z$124,MATCH(Ratio!S$1,Capital!$A$1:$Z$1,0),FALSE), "")</f>
        <v/>
      </c>
      <c r="T46" s="3">
        <f>IFERROR(VLOOKUP($A46,Provisions!$A$2:$Z$105,MATCH(Ratio!T$1,Provisions!$A$1:$Z$1,0),FALSE)  /   VLOOKUP($A46,Capital!$A$2:$Z$124,MATCH(Ratio!T$1,Capital!$A$1:$Z$1,0),FALSE), "")</f>
        <v>3.528959991934524E-3</v>
      </c>
      <c r="U46" s="3">
        <f>IFERROR(VLOOKUP($A46,Provisions!$A$2:$Z$105,MATCH(Ratio!U$1,Provisions!$A$1:$Z$1,0),FALSE)  /   VLOOKUP($A46,Capital!$A$2:$Z$124,MATCH(Ratio!U$1,Capital!$A$1:$Z$1,0),FALSE), "")</f>
        <v>1.3016599967313429E-2</v>
      </c>
      <c r="V46" s="3">
        <f>IFERROR(VLOOKUP($A46,Provisions!$A$2:$Z$105,MATCH(Ratio!V$1,Provisions!$A$1:$Z$1,0),FALSE)  /   VLOOKUP($A46,Capital!$A$2:$Z$124,MATCH(Ratio!V$1,Capital!$A$1:$Z$1,0),FALSE), "")</f>
        <v>1.7996739296626044E-2</v>
      </c>
      <c r="W46" s="3">
        <f>IFERROR(VLOOKUP($A46,Provisions!$A$2:$Z$105,MATCH(Ratio!W$1,Provisions!$A$1:$Z$1,0),FALSE)  /   VLOOKUP($A46,Capital!$A$2:$Z$124,MATCH(Ratio!W$1,Capital!$A$1:$Z$1,0),FALSE), "")</f>
        <v>1.7992107411298777E-2</v>
      </c>
      <c r="X46" s="3">
        <f>IFERROR(VLOOKUP($A46,Provisions!$A$2:$Z$105,MATCH(Ratio!X$1,Provisions!$A$1:$Z$1,0),FALSE)  /   VLOOKUP($A46,Capital!$A$2:$Z$124,MATCH(Ratio!X$1,Capital!$A$1:$Z$1,0),FALSE), "")</f>
        <v>0.15131403146570727</v>
      </c>
      <c r="Y46" s="3" t="str">
        <f>IFERROR(VLOOKUP($A46,Provisions!$A$2:$Z$105,MATCH(Ratio!Y$1,Provisions!$A$1:$Z$1,0),FALSE)  /   VLOOKUP($A46,Capital!$A$2:$Z$124,MATCH(Ratio!Y$1,Capital!$A$1:$Z$1,0),FALSE), "")</f>
        <v/>
      </c>
      <c r="Z46" s="3" t="str">
        <f>IFERROR(VLOOKUP($A46,Provisions!$A$2:$Z$105,MATCH(Ratio!Z$1,Provisions!$A$1:$Z$1,0),FALSE)  /   VLOOKUP($A46,Capital!$A$2:$Z$124,MATCH(Ratio!Z$1,Capital!$A$1:$Z$1,0),FALSE), "")</f>
        <v/>
      </c>
      <c r="AA46" s="6">
        <f t="shared" si="0"/>
        <v>4.0769687626576012E-2</v>
      </c>
    </row>
    <row r="47" spans="1:27" x14ac:dyDescent="0.4">
      <c r="A47" s="1" t="s">
        <v>47</v>
      </c>
      <c r="B47" s="2" t="s">
        <v>126</v>
      </c>
      <c r="C47" s="3">
        <f>IFERROR(VLOOKUP($A47,Provisions!$A$2:$Z$105,MATCH(Ratio!C$1,Provisions!$A$1:$Z$1,0),FALSE)  /   VLOOKUP($A47,Capital!$A$2:$Z$124,MATCH(Ratio!C$1,Capital!$A$1:$Z$1,0),FALSE), "")</f>
        <v>0</v>
      </c>
      <c r="D47" s="3">
        <f>IFERROR(VLOOKUP($A47,Provisions!$A$2:$Z$105,MATCH(Ratio!D$1,Provisions!$A$1:$Z$1,0),FALSE)  /   VLOOKUP($A47,Capital!$A$2:$Z$124,MATCH(Ratio!D$1,Capital!$A$1:$Z$1,0),FALSE), "")</f>
        <v>0</v>
      </c>
      <c r="E47" s="3">
        <f>IFERROR(VLOOKUP($A47,Provisions!$A$2:$Z$105,MATCH(Ratio!E$1,Provisions!$A$1:$Z$1,0),FALSE)  /   VLOOKUP($A47,Capital!$A$2:$Z$124,MATCH(Ratio!E$1,Capital!$A$1:$Z$1,0),FALSE), "")</f>
        <v>0</v>
      </c>
      <c r="F47" s="3">
        <f>IFERROR(VLOOKUP($A47,Provisions!$A$2:$Z$105,MATCH(Ratio!F$1,Provisions!$A$1:$Z$1,0),FALSE)  /   VLOOKUP($A47,Capital!$A$2:$Z$124,MATCH(Ratio!F$1,Capital!$A$1:$Z$1,0),FALSE), "")</f>
        <v>0</v>
      </c>
      <c r="G47" s="3">
        <f>IFERROR(VLOOKUP($A47,Provisions!$A$2:$Z$105,MATCH(Ratio!G$1,Provisions!$A$1:$Z$1,0),FALSE)  /   VLOOKUP($A47,Capital!$A$2:$Z$124,MATCH(Ratio!G$1,Capital!$A$1:$Z$1,0),FALSE), "")</f>
        <v>0</v>
      </c>
      <c r="H47" s="3">
        <f>IFERROR(VLOOKUP($A47,Provisions!$A$2:$Z$105,MATCH(Ratio!H$1,Provisions!$A$1:$Z$1,0),FALSE)  /   VLOOKUP($A47,Capital!$A$2:$Z$124,MATCH(Ratio!H$1,Capital!$A$1:$Z$1,0),FALSE), "")</f>
        <v>3.3223284466081547E-2</v>
      </c>
      <c r="I47" s="3">
        <f>IFERROR(VLOOKUP($A47,Provisions!$A$2:$Z$105,MATCH(Ratio!I$1,Provisions!$A$1:$Z$1,0),FALSE)  /   VLOOKUP($A47,Capital!$A$2:$Z$124,MATCH(Ratio!I$1,Capital!$A$1:$Z$1,0),FALSE), "")</f>
        <v>5.2511767756899565E-3</v>
      </c>
      <c r="J47" s="3">
        <f>IFERROR(VLOOKUP($A47,Provisions!$A$2:$Z$105,MATCH(Ratio!J$1,Provisions!$A$1:$Z$1,0),FALSE)  /   VLOOKUP($A47,Capital!$A$2:$Z$124,MATCH(Ratio!J$1,Capital!$A$1:$Z$1,0),FALSE), "")</f>
        <v>7.626044846669057E-2</v>
      </c>
      <c r="K47" s="3">
        <f>IFERROR(VLOOKUP($A47,Provisions!$A$2:$Z$105,MATCH(Ratio!K$1,Provisions!$A$1:$Z$1,0),FALSE)  /   VLOOKUP($A47,Capital!$A$2:$Z$124,MATCH(Ratio!K$1,Capital!$A$1:$Z$1,0),FALSE), "")</f>
        <v>1.9305978421890888E-2</v>
      </c>
      <c r="L47" s="3">
        <f>IFERROR(VLOOKUP($A47,Provisions!$A$2:$Z$105,MATCH(Ratio!L$1,Provisions!$A$1:$Z$1,0),FALSE)  /   VLOOKUP($A47,Capital!$A$2:$Z$124,MATCH(Ratio!L$1,Capital!$A$1:$Z$1,0),FALSE), "")</f>
        <v>6.4516038453858851E-2</v>
      </c>
      <c r="M47" s="3">
        <f>IFERROR(VLOOKUP($A47,Provisions!$A$2:$Z$105,MATCH(Ratio!M$1,Provisions!$A$1:$Z$1,0),FALSE)  /   VLOOKUP($A47,Capital!$A$2:$Z$124,MATCH(Ratio!M$1,Capital!$A$1:$Z$1,0),FALSE), "")</f>
        <v>-5.9101158813815707E-3</v>
      </c>
      <c r="N47" s="3">
        <f>IFERROR(VLOOKUP($A47,Provisions!$A$2:$Z$105,MATCH(Ratio!N$1,Provisions!$A$1:$Z$1,0),FALSE)  /   VLOOKUP($A47,Capital!$A$2:$Z$124,MATCH(Ratio!N$1,Capital!$A$1:$Z$1,0),FALSE), "")</f>
        <v>1.880968583485346E-2</v>
      </c>
      <c r="O47" s="3">
        <f>IFERROR(VLOOKUP($A47,Provisions!$A$2:$Z$105,MATCH(Ratio!O$1,Provisions!$A$1:$Z$1,0),FALSE)  /   VLOOKUP($A47,Capital!$A$2:$Z$124,MATCH(Ratio!O$1,Capital!$A$1:$Z$1,0),FALSE), "")</f>
        <v>1.6826065726875353E-2</v>
      </c>
      <c r="P47" s="3">
        <f>IFERROR(VLOOKUP($A47,Provisions!$A$2:$Z$105,MATCH(Ratio!P$1,Provisions!$A$1:$Z$1,0),FALSE)  /   VLOOKUP($A47,Capital!$A$2:$Z$124,MATCH(Ratio!P$1,Capital!$A$1:$Z$1,0),FALSE), "")</f>
        <v>2.5894807394271975E-2</v>
      </c>
      <c r="Q47" s="3">
        <f>IFERROR(VLOOKUP($A47,Provisions!$A$2:$Z$105,MATCH(Ratio!Q$1,Provisions!$A$1:$Z$1,0),FALSE)  /   VLOOKUP($A47,Capital!$A$2:$Z$124,MATCH(Ratio!Q$1,Capital!$A$1:$Z$1,0),FALSE), "")</f>
        <v>4.9155884777472736E-2</v>
      </c>
      <c r="R47" s="3">
        <f>IFERROR(VLOOKUP($A47,Provisions!$A$2:$Z$105,MATCH(Ratio!R$1,Provisions!$A$1:$Z$1,0),FALSE)  /   VLOOKUP($A47,Capital!$A$2:$Z$124,MATCH(Ratio!R$1,Capital!$A$1:$Z$1,0),FALSE), "")</f>
        <v>1.6692798225379505E-2</v>
      </c>
      <c r="S47" s="3">
        <f>IFERROR(VLOOKUP($A47,Provisions!$A$2:$Z$105,MATCH(Ratio!S$1,Provisions!$A$1:$Z$1,0),FALSE)  /   VLOOKUP($A47,Capital!$A$2:$Z$124,MATCH(Ratio!S$1,Capital!$A$1:$Z$1,0),FALSE), "")</f>
        <v>2.8337819881843199E-2</v>
      </c>
      <c r="T47" s="3">
        <f>IFERROR(VLOOKUP($A47,Provisions!$A$2:$Z$105,MATCH(Ratio!T$1,Provisions!$A$1:$Z$1,0),FALSE)  /   VLOOKUP($A47,Capital!$A$2:$Z$124,MATCH(Ratio!T$1,Capital!$A$1:$Z$1,0),FALSE), "")</f>
        <v>2.7316455095827249E-2</v>
      </c>
      <c r="U47" s="3">
        <f>IFERROR(VLOOKUP($A47,Provisions!$A$2:$Z$105,MATCH(Ratio!U$1,Provisions!$A$1:$Z$1,0),FALSE)  /   VLOOKUP($A47,Capital!$A$2:$Z$124,MATCH(Ratio!U$1,Capital!$A$1:$Z$1,0),FALSE), "")</f>
        <v>8.7977783409688964E-3</v>
      </c>
      <c r="V47" s="3">
        <f>IFERROR(VLOOKUP($A47,Provisions!$A$2:$Z$105,MATCH(Ratio!V$1,Provisions!$A$1:$Z$1,0),FALSE)  /   VLOOKUP($A47,Capital!$A$2:$Z$124,MATCH(Ratio!V$1,Capital!$A$1:$Z$1,0),FALSE), "")</f>
        <v>2.191586164603453E-2</v>
      </c>
      <c r="W47" s="3">
        <f>IFERROR(VLOOKUP($A47,Provisions!$A$2:$Z$105,MATCH(Ratio!W$1,Provisions!$A$1:$Z$1,0),FALSE)  /   VLOOKUP($A47,Capital!$A$2:$Z$124,MATCH(Ratio!W$1,Capital!$A$1:$Z$1,0),FALSE), "")</f>
        <v>0.10367776570451351</v>
      </c>
      <c r="X47" s="3">
        <f>IFERROR(VLOOKUP($A47,Provisions!$A$2:$Z$105,MATCH(Ratio!X$1,Provisions!$A$1:$Z$1,0),FALSE)  /   VLOOKUP($A47,Capital!$A$2:$Z$124,MATCH(Ratio!X$1,Capital!$A$1:$Z$1,0),FALSE), "")</f>
        <v>4.8427134496935996E-2</v>
      </c>
      <c r="Y47" s="3" t="str">
        <f>IFERROR(VLOOKUP($A47,Provisions!$A$2:$Z$105,MATCH(Ratio!Y$1,Provisions!$A$1:$Z$1,0),FALSE)  /   VLOOKUP($A47,Capital!$A$2:$Z$124,MATCH(Ratio!Y$1,Capital!$A$1:$Z$1,0),FALSE), "")</f>
        <v/>
      </c>
      <c r="Z47" s="3" t="str">
        <f>IFERROR(VLOOKUP($A47,Provisions!$A$2:$Z$105,MATCH(Ratio!Z$1,Provisions!$A$1:$Z$1,0),FALSE)  /   VLOOKUP($A47,Capital!$A$2:$Z$124,MATCH(Ratio!Z$1,Capital!$A$1:$Z$1,0),FALSE), "")</f>
        <v/>
      </c>
      <c r="AA47" s="6">
        <f t="shared" si="0"/>
        <v>2.5386312173991211E-2</v>
      </c>
    </row>
    <row r="48" spans="1:27" x14ac:dyDescent="0.4">
      <c r="A48" s="1" t="s">
        <v>48</v>
      </c>
      <c r="B48" s="2" t="s">
        <v>126</v>
      </c>
      <c r="C48" s="3" t="str">
        <f>IFERROR(VLOOKUP($A48,Provisions!$A$2:$Z$105,MATCH(Ratio!C$1,Provisions!$A$1:$Z$1,0),FALSE)  /   VLOOKUP($A48,Capital!$A$2:$Z$124,MATCH(Ratio!C$1,Capital!$A$1:$Z$1,0),FALSE), "")</f>
        <v/>
      </c>
      <c r="D48" s="3" t="str">
        <f>IFERROR(VLOOKUP($A48,Provisions!$A$2:$Z$105,MATCH(Ratio!D$1,Provisions!$A$1:$Z$1,0),FALSE)  /   VLOOKUP($A48,Capital!$A$2:$Z$124,MATCH(Ratio!D$1,Capital!$A$1:$Z$1,0),FALSE), "")</f>
        <v/>
      </c>
      <c r="E48" s="3" t="str">
        <f>IFERROR(VLOOKUP($A48,Provisions!$A$2:$Z$105,MATCH(Ratio!E$1,Provisions!$A$1:$Z$1,0),FALSE)  /   VLOOKUP($A48,Capital!$A$2:$Z$124,MATCH(Ratio!E$1,Capital!$A$1:$Z$1,0),FALSE), "")</f>
        <v/>
      </c>
      <c r="F48" s="3" t="str">
        <f>IFERROR(VLOOKUP($A48,Provisions!$A$2:$Z$105,MATCH(Ratio!F$1,Provisions!$A$1:$Z$1,0),FALSE)  /   VLOOKUP($A48,Capital!$A$2:$Z$124,MATCH(Ratio!F$1,Capital!$A$1:$Z$1,0),FALSE), "")</f>
        <v/>
      </c>
      <c r="G48" s="3" t="str">
        <f>IFERROR(VLOOKUP($A48,Provisions!$A$2:$Z$105,MATCH(Ratio!G$1,Provisions!$A$1:$Z$1,0),FALSE)  /   VLOOKUP($A48,Capital!$A$2:$Z$124,MATCH(Ratio!G$1,Capital!$A$1:$Z$1,0),FALSE), "")</f>
        <v/>
      </c>
      <c r="H48" s="3" t="str">
        <f>IFERROR(VLOOKUP($A48,Provisions!$A$2:$Z$105,MATCH(Ratio!H$1,Provisions!$A$1:$Z$1,0),FALSE)  /   VLOOKUP($A48,Capital!$A$2:$Z$124,MATCH(Ratio!H$1,Capital!$A$1:$Z$1,0),FALSE), "")</f>
        <v/>
      </c>
      <c r="I48" s="3" t="str">
        <f>IFERROR(VLOOKUP($A48,Provisions!$A$2:$Z$105,MATCH(Ratio!I$1,Provisions!$A$1:$Z$1,0),FALSE)  /   VLOOKUP($A48,Capital!$A$2:$Z$124,MATCH(Ratio!I$1,Capital!$A$1:$Z$1,0),FALSE), "")</f>
        <v/>
      </c>
      <c r="J48" s="3">
        <f>IFERROR(VLOOKUP($A48,Provisions!$A$2:$Z$105,MATCH(Ratio!J$1,Provisions!$A$1:$Z$1,0),FALSE)  /   VLOOKUP($A48,Capital!$A$2:$Z$124,MATCH(Ratio!J$1,Capital!$A$1:$Z$1,0),FALSE), "")</f>
        <v>3.0705752530825695E-3</v>
      </c>
      <c r="K48" s="3">
        <f>IFERROR(VLOOKUP($A48,Provisions!$A$2:$Z$105,MATCH(Ratio!K$1,Provisions!$A$1:$Z$1,0),FALSE)  /   VLOOKUP($A48,Capital!$A$2:$Z$124,MATCH(Ratio!K$1,Capital!$A$1:$Z$1,0),FALSE), "")</f>
        <v>1.2232859491345132E-2</v>
      </c>
      <c r="L48" s="3">
        <f>IFERROR(VLOOKUP($A48,Provisions!$A$2:$Z$105,MATCH(Ratio!L$1,Provisions!$A$1:$Z$1,0),FALSE)  /   VLOOKUP($A48,Capital!$A$2:$Z$124,MATCH(Ratio!L$1,Capital!$A$1:$Z$1,0),FALSE), "")</f>
        <v>4.0194767996944818E-2</v>
      </c>
      <c r="M48" s="3">
        <f>IFERROR(VLOOKUP($A48,Provisions!$A$2:$Z$105,MATCH(Ratio!M$1,Provisions!$A$1:$Z$1,0),FALSE)  /   VLOOKUP($A48,Capital!$A$2:$Z$124,MATCH(Ratio!M$1,Capital!$A$1:$Z$1,0),FALSE), "")</f>
        <v>2.2442274767479526E-2</v>
      </c>
      <c r="N48" s="3">
        <f>IFERROR(VLOOKUP($A48,Provisions!$A$2:$Z$105,MATCH(Ratio!N$1,Provisions!$A$1:$Z$1,0),FALSE)  /   VLOOKUP($A48,Capital!$A$2:$Z$124,MATCH(Ratio!N$1,Capital!$A$1:$Z$1,0),FALSE), "")</f>
        <v>1.1924067537918534E-2</v>
      </c>
      <c r="O48" s="3">
        <f>IFERROR(VLOOKUP($A48,Provisions!$A$2:$Z$105,MATCH(Ratio!O$1,Provisions!$A$1:$Z$1,0),FALSE)  /   VLOOKUP($A48,Capital!$A$2:$Z$124,MATCH(Ratio!O$1,Capital!$A$1:$Z$1,0),FALSE), "")</f>
        <v>1.5828583061889251E-2</v>
      </c>
      <c r="P48" s="3">
        <f>IFERROR(VLOOKUP($A48,Provisions!$A$2:$Z$105,MATCH(Ratio!P$1,Provisions!$A$1:$Z$1,0),FALSE)  /   VLOOKUP($A48,Capital!$A$2:$Z$124,MATCH(Ratio!P$1,Capital!$A$1:$Z$1,0),FALSE), "")</f>
        <v>7.4135492366970684E-3</v>
      </c>
      <c r="Q48" s="3">
        <f>IFERROR(VLOOKUP($A48,Provisions!$A$2:$Z$105,MATCH(Ratio!Q$1,Provisions!$A$1:$Z$1,0),FALSE)  /   VLOOKUP($A48,Capital!$A$2:$Z$124,MATCH(Ratio!Q$1,Capital!$A$1:$Z$1,0),FALSE), "")</f>
        <v>8.5171032641222777E-3</v>
      </c>
      <c r="R48" s="3">
        <f>IFERROR(VLOOKUP($A48,Provisions!$A$2:$Z$105,MATCH(Ratio!R$1,Provisions!$A$1:$Z$1,0),FALSE)  /   VLOOKUP($A48,Capital!$A$2:$Z$124,MATCH(Ratio!R$1,Capital!$A$1:$Z$1,0),FALSE), "")</f>
        <v>7.9696394686907014E-3</v>
      </c>
      <c r="S48" s="3">
        <f>IFERROR(VLOOKUP($A48,Provisions!$A$2:$Z$105,MATCH(Ratio!S$1,Provisions!$A$1:$Z$1,0),FALSE)  /   VLOOKUP($A48,Capital!$A$2:$Z$124,MATCH(Ratio!S$1,Capital!$A$1:$Z$1,0),FALSE), "")</f>
        <v>6.1148227833767409E-3</v>
      </c>
      <c r="T48" s="3">
        <f>IFERROR(VLOOKUP($A48,Provisions!$A$2:$Z$105,MATCH(Ratio!T$1,Provisions!$A$1:$Z$1,0),FALSE)  /   VLOOKUP($A48,Capital!$A$2:$Z$124,MATCH(Ratio!T$1,Capital!$A$1:$Z$1,0),FALSE), "")</f>
        <v>4.4807267370488586E-3</v>
      </c>
      <c r="U48" s="3">
        <f>IFERROR(VLOOKUP($A48,Provisions!$A$2:$Z$105,MATCH(Ratio!U$1,Provisions!$A$1:$Z$1,0),FALSE)  /   VLOOKUP($A48,Capital!$A$2:$Z$124,MATCH(Ratio!U$1,Capital!$A$1:$Z$1,0),FALSE), "")</f>
        <v>1.6650977874919207E-2</v>
      </c>
      <c r="V48" s="3">
        <f>IFERROR(VLOOKUP($A48,Provisions!$A$2:$Z$105,MATCH(Ratio!V$1,Provisions!$A$1:$Z$1,0),FALSE)  /   VLOOKUP($A48,Capital!$A$2:$Z$124,MATCH(Ratio!V$1,Capital!$A$1:$Z$1,0),FALSE), "")</f>
        <v>1.3779071345387474E-2</v>
      </c>
      <c r="W48" s="3">
        <f>IFERROR(VLOOKUP($A48,Provisions!$A$2:$Z$105,MATCH(Ratio!W$1,Provisions!$A$1:$Z$1,0),FALSE)  /   VLOOKUP($A48,Capital!$A$2:$Z$124,MATCH(Ratio!W$1,Capital!$A$1:$Z$1,0),FALSE), "")</f>
        <v>2.3259928788373505E-2</v>
      </c>
      <c r="X48" s="3">
        <f>IFERROR(VLOOKUP($A48,Provisions!$A$2:$Z$105,MATCH(Ratio!X$1,Provisions!$A$1:$Z$1,0),FALSE)  /   VLOOKUP($A48,Capital!$A$2:$Z$124,MATCH(Ratio!X$1,Capital!$A$1:$Z$1,0),FALSE), "")</f>
        <v>7.440964631569188E-3</v>
      </c>
      <c r="Y48" s="3">
        <f>IFERROR(VLOOKUP($A48,Provisions!$A$2:$Z$105,MATCH(Ratio!Y$1,Provisions!$A$1:$Z$1,0),FALSE)  /   VLOOKUP($A48,Capital!$A$2:$Z$124,MATCH(Ratio!Y$1,Capital!$A$1:$Z$1,0),FALSE), "")</f>
        <v>5.9045770795053366E-3</v>
      </c>
      <c r="Z48" s="3">
        <f>IFERROR(VLOOKUP($A48,Provisions!$A$2:$Z$105,MATCH(Ratio!Z$1,Provisions!$A$1:$Z$1,0),FALSE)  /   VLOOKUP($A48,Capital!$A$2:$Z$124,MATCH(Ratio!Z$1,Capital!$A$1:$Z$1,0),FALSE), "")</f>
        <v>1.1479930548462873E-2</v>
      </c>
      <c r="AA48" s="6">
        <f t="shared" si="0"/>
        <v>1.2864965874518415E-2</v>
      </c>
    </row>
    <row r="49" spans="1:27" x14ac:dyDescent="0.4">
      <c r="A49" s="1" t="s">
        <v>49</v>
      </c>
      <c r="B49" s="2" t="s">
        <v>126</v>
      </c>
      <c r="C49" s="3" t="str">
        <f>IFERROR(VLOOKUP($A49,Provisions!$A$2:$Z$105,MATCH(Ratio!C$1,Provisions!$A$1:$Z$1,0),FALSE)  /   VLOOKUP($A49,Capital!$A$2:$Z$124,MATCH(Ratio!C$1,Capital!$A$1:$Z$1,0),FALSE), "")</f>
        <v/>
      </c>
      <c r="D49" s="3" t="str">
        <f>IFERROR(VLOOKUP($A49,Provisions!$A$2:$Z$105,MATCH(Ratio!D$1,Provisions!$A$1:$Z$1,0),FALSE)  /   VLOOKUP($A49,Capital!$A$2:$Z$124,MATCH(Ratio!D$1,Capital!$A$1:$Z$1,0),FALSE), "")</f>
        <v/>
      </c>
      <c r="E49" s="3" t="str">
        <f>IFERROR(VLOOKUP($A49,Provisions!$A$2:$Z$105,MATCH(Ratio!E$1,Provisions!$A$1:$Z$1,0),FALSE)  /   VLOOKUP($A49,Capital!$A$2:$Z$124,MATCH(Ratio!E$1,Capital!$A$1:$Z$1,0),FALSE), "")</f>
        <v/>
      </c>
      <c r="F49" s="3" t="str">
        <f>IFERROR(VLOOKUP($A49,Provisions!$A$2:$Z$105,MATCH(Ratio!F$1,Provisions!$A$1:$Z$1,0),FALSE)  /   VLOOKUP($A49,Capital!$A$2:$Z$124,MATCH(Ratio!F$1,Capital!$A$1:$Z$1,0),FALSE), "")</f>
        <v/>
      </c>
      <c r="G49" s="3" t="str">
        <f>IFERROR(VLOOKUP($A49,Provisions!$A$2:$Z$105,MATCH(Ratio!G$1,Provisions!$A$1:$Z$1,0),FALSE)  /   VLOOKUP($A49,Capital!$A$2:$Z$124,MATCH(Ratio!G$1,Capital!$A$1:$Z$1,0),FALSE), "")</f>
        <v/>
      </c>
      <c r="H49" s="3" t="str">
        <f>IFERROR(VLOOKUP($A49,Provisions!$A$2:$Z$105,MATCH(Ratio!H$1,Provisions!$A$1:$Z$1,0),FALSE)  /   VLOOKUP($A49,Capital!$A$2:$Z$124,MATCH(Ratio!H$1,Capital!$A$1:$Z$1,0),FALSE), "")</f>
        <v/>
      </c>
      <c r="I49" s="3" t="str">
        <f>IFERROR(VLOOKUP($A49,Provisions!$A$2:$Z$105,MATCH(Ratio!I$1,Provisions!$A$1:$Z$1,0),FALSE)  /   VLOOKUP($A49,Capital!$A$2:$Z$124,MATCH(Ratio!I$1,Capital!$A$1:$Z$1,0),FALSE), "")</f>
        <v/>
      </c>
      <c r="J49" s="3" t="str">
        <f>IFERROR(VLOOKUP($A49,Provisions!$A$2:$Z$105,MATCH(Ratio!J$1,Provisions!$A$1:$Z$1,0),FALSE)  /   VLOOKUP($A49,Capital!$A$2:$Z$124,MATCH(Ratio!J$1,Capital!$A$1:$Z$1,0),FALSE), "")</f>
        <v/>
      </c>
      <c r="K49" s="3" t="str">
        <f>IFERROR(VLOOKUP($A49,Provisions!$A$2:$Z$105,MATCH(Ratio!K$1,Provisions!$A$1:$Z$1,0),FALSE)  /   VLOOKUP($A49,Capital!$A$2:$Z$124,MATCH(Ratio!K$1,Capital!$A$1:$Z$1,0),FALSE), "")</f>
        <v/>
      </c>
      <c r="L49" s="3" t="str">
        <f>IFERROR(VLOOKUP($A49,Provisions!$A$2:$Z$105,MATCH(Ratio!L$1,Provisions!$A$1:$Z$1,0),FALSE)  /   VLOOKUP($A49,Capital!$A$2:$Z$124,MATCH(Ratio!L$1,Capital!$A$1:$Z$1,0),FALSE), "")</f>
        <v/>
      </c>
      <c r="M49" s="3">
        <f>IFERROR(VLOOKUP($A49,Provisions!$A$2:$Z$105,MATCH(Ratio!M$1,Provisions!$A$1:$Z$1,0),FALSE)  /   VLOOKUP($A49,Capital!$A$2:$Z$124,MATCH(Ratio!M$1,Capital!$A$1:$Z$1,0),FALSE), "")</f>
        <v>-0.11866110171796115</v>
      </c>
      <c r="N49" s="3">
        <f>IFERROR(VLOOKUP($A49,Provisions!$A$2:$Z$105,MATCH(Ratio!N$1,Provisions!$A$1:$Z$1,0),FALSE)  /   VLOOKUP($A49,Capital!$A$2:$Z$124,MATCH(Ratio!N$1,Capital!$A$1:$Z$1,0),FALSE), "")</f>
        <v>-2.7167945462016747E-2</v>
      </c>
      <c r="O49" s="3">
        <f>IFERROR(VLOOKUP($A49,Provisions!$A$2:$Z$105,MATCH(Ratio!O$1,Provisions!$A$1:$Z$1,0),FALSE)  /   VLOOKUP($A49,Capital!$A$2:$Z$124,MATCH(Ratio!O$1,Capital!$A$1:$Z$1,0),FALSE), "")</f>
        <v>-6.1736688574990622E-2</v>
      </c>
      <c r="P49" s="3">
        <f>IFERROR(VLOOKUP($A49,Provisions!$A$2:$Z$105,MATCH(Ratio!P$1,Provisions!$A$1:$Z$1,0),FALSE)  /   VLOOKUP($A49,Capital!$A$2:$Z$124,MATCH(Ratio!P$1,Capital!$A$1:$Z$1,0),FALSE), "")</f>
        <v>-5.8128639133378471E-2</v>
      </c>
      <c r="Q49" s="3">
        <f>IFERROR(VLOOKUP($A49,Provisions!$A$2:$Z$105,MATCH(Ratio!Q$1,Provisions!$A$1:$Z$1,0),FALSE)  /   VLOOKUP($A49,Capital!$A$2:$Z$124,MATCH(Ratio!Q$1,Capital!$A$1:$Z$1,0),FALSE), "")</f>
        <v>-6.237488626023658E-2</v>
      </c>
      <c r="R49" s="3">
        <f>IFERROR(VLOOKUP($A49,Provisions!$A$2:$Z$105,MATCH(Ratio!R$1,Provisions!$A$1:$Z$1,0),FALSE)  /   VLOOKUP($A49,Capital!$A$2:$Z$124,MATCH(Ratio!R$1,Capital!$A$1:$Z$1,0),FALSE), "")</f>
        <v>9.1612943508733585E-2</v>
      </c>
      <c r="S49" s="3">
        <f>IFERROR(VLOOKUP($A49,Provisions!$A$2:$Z$105,MATCH(Ratio!S$1,Provisions!$A$1:$Z$1,0),FALSE)  /   VLOOKUP($A49,Capital!$A$2:$Z$124,MATCH(Ratio!S$1,Capital!$A$1:$Z$1,0),FALSE), "")</f>
        <v>0.15149614433826514</v>
      </c>
      <c r="T49" s="3">
        <f>IFERROR(VLOOKUP($A49,Provisions!$A$2:$Z$105,MATCH(Ratio!T$1,Provisions!$A$1:$Z$1,0),FALSE)  /   VLOOKUP($A49,Capital!$A$2:$Z$124,MATCH(Ratio!T$1,Capital!$A$1:$Z$1,0),FALSE), "")</f>
        <v>5.7611338921550868E-2</v>
      </c>
      <c r="U49" s="3">
        <f>IFERROR(VLOOKUP($A49,Provisions!$A$2:$Z$105,MATCH(Ratio!U$1,Provisions!$A$1:$Z$1,0),FALSE)  /   VLOOKUP($A49,Capital!$A$2:$Z$124,MATCH(Ratio!U$1,Capital!$A$1:$Z$1,0),FALSE), "")</f>
        <v>0.12227211564734571</v>
      </c>
      <c r="V49" s="3">
        <f>IFERROR(VLOOKUP($A49,Provisions!$A$2:$Z$105,MATCH(Ratio!V$1,Provisions!$A$1:$Z$1,0),FALSE)  /   VLOOKUP($A49,Capital!$A$2:$Z$124,MATCH(Ratio!V$1,Capital!$A$1:$Z$1,0),FALSE), "")</f>
        <v>3.8429812217963023E-2</v>
      </c>
      <c r="W49" s="3">
        <f>IFERROR(VLOOKUP($A49,Provisions!$A$2:$Z$105,MATCH(Ratio!W$1,Provisions!$A$1:$Z$1,0),FALSE)  /   VLOOKUP($A49,Capital!$A$2:$Z$124,MATCH(Ratio!W$1,Capital!$A$1:$Z$1,0),FALSE), "")</f>
        <v>4.4743288506723988E-2</v>
      </c>
      <c r="X49" s="3">
        <f>IFERROR(VLOOKUP($A49,Provisions!$A$2:$Z$105,MATCH(Ratio!X$1,Provisions!$A$1:$Z$1,0),FALSE)  /   VLOOKUP($A49,Capital!$A$2:$Z$124,MATCH(Ratio!X$1,Capital!$A$1:$Z$1,0),FALSE), "")</f>
        <v>1.1103977149989199E-2</v>
      </c>
      <c r="Y49" s="3">
        <f>IFERROR(VLOOKUP($A49,Provisions!$A$2:$Z$105,MATCH(Ratio!Y$1,Provisions!$A$1:$Z$1,0),FALSE)  /   VLOOKUP($A49,Capital!$A$2:$Z$124,MATCH(Ratio!Y$1,Capital!$A$1:$Z$1,0),FALSE), "")</f>
        <v>1.8698859605148898E-2</v>
      </c>
      <c r="Z49" s="3">
        <f>IFERROR(VLOOKUP($A49,Provisions!$A$2:$Z$105,MATCH(Ratio!Z$1,Provisions!$A$1:$Z$1,0),FALSE)  /   VLOOKUP($A49,Capital!$A$2:$Z$124,MATCH(Ratio!Z$1,Capital!$A$1:$Z$1,0),FALSE), "")</f>
        <v>1.7861932811879699E-2</v>
      </c>
      <c r="AA49" s="6">
        <f t="shared" si="0"/>
        <v>1.6125796539929748E-2</v>
      </c>
    </row>
    <row r="50" spans="1:27" x14ac:dyDescent="0.4">
      <c r="A50" s="1" t="s">
        <v>50</v>
      </c>
      <c r="B50" s="2" t="s">
        <v>126</v>
      </c>
      <c r="C50" s="3" t="str">
        <f>IFERROR(VLOOKUP($A50,Provisions!$A$2:$Z$105,MATCH(Ratio!C$1,Provisions!$A$1:$Z$1,0),FALSE)  /   VLOOKUP($A50,Capital!$A$2:$Z$124,MATCH(Ratio!C$1,Capital!$A$1:$Z$1,0),FALSE), "")</f>
        <v/>
      </c>
      <c r="D50" s="3" t="str">
        <f>IFERROR(VLOOKUP($A50,Provisions!$A$2:$Z$105,MATCH(Ratio!D$1,Provisions!$A$1:$Z$1,0),FALSE)  /   VLOOKUP($A50,Capital!$A$2:$Z$124,MATCH(Ratio!D$1,Capital!$A$1:$Z$1,0),FALSE), "")</f>
        <v/>
      </c>
      <c r="E50" s="3" t="str">
        <f>IFERROR(VLOOKUP($A50,Provisions!$A$2:$Z$105,MATCH(Ratio!E$1,Provisions!$A$1:$Z$1,0),FALSE)  /   VLOOKUP($A50,Capital!$A$2:$Z$124,MATCH(Ratio!E$1,Capital!$A$1:$Z$1,0),FALSE), "")</f>
        <v/>
      </c>
      <c r="F50" s="3" t="str">
        <f>IFERROR(VLOOKUP($A50,Provisions!$A$2:$Z$105,MATCH(Ratio!F$1,Provisions!$A$1:$Z$1,0),FALSE)  /   VLOOKUP($A50,Capital!$A$2:$Z$124,MATCH(Ratio!F$1,Capital!$A$1:$Z$1,0),FALSE), "")</f>
        <v/>
      </c>
      <c r="G50" s="3" t="str">
        <f>IFERROR(VLOOKUP($A50,Provisions!$A$2:$Z$105,MATCH(Ratio!G$1,Provisions!$A$1:$Z$1,0),FALSE)  /   VLOOKUP($A50,Capital!$A$2:$Z$124,MATCH(Ratio!G$1,Capital!$A$1:$Z$1,0),FALSE), "")</f>
        <v/>
      </c>
      <c r="H50" s="3">
        <f>IFERROR(VLOOKUP($A50,Provisions!$A$2:$Z$105,MATCH(Ratio!H$1,Provisions!$A$1:$Z$1,0),FALSE)  /   VLOOKUP($A50,Capital!$A$2:$Z$124,MATCH(Ratio!H$1,Capital!$A$1:$Z$1,0),FALSE), "")</f>
        <v>8.4000457390494832E-2</v>
      </c>
      <c r="I50" s="3">
        <f>IFERROR(VLOOKUP($A50,Provisions!$A$2:$Z$105,MATCH(Ratio!I$1,Provisions!$A$1:$Z$1,0),FALSE)  /   VLOOKUP($A50,Capital!$A$2:$Z$124,MATCH(Ratio!I$1,Capital!$A$1:$Z$1,0),FALSE), "")</f>
        <v>8.9752824831697886E-2</v>
      </c>
      <c r="J50" s="3">
        <f>IFERROR(VLOOKUP($A50,Provisions!$A$2:$Z$105,MATCH(Ratio!J$1,Provisions!$A$1:$Z$1,0),FALSE)  /   VLOOKUP($A50,Capital!$A$2:$Z$124,MATCH(Ratio!J$1,Capital!$A$1:$Z$1,0),FALSE), "")</f>
        <v>2.2030041203253678E-2</v>
      </c>
      <c r="K50" s="3">
        <f>IFERROR(VLOOKUP($A50,Provisions!$A$2:$Z$105,MATCH(Ratio!K$1,Provisions!$A$1:$Z$1,0),FALSE)  /   VLOOKUP($A50,Capital!$A$2:$Z$124,MATCH(Ratio!K$1,Capital!$A$1:$Z$1,0),FALSE), "")</f>
        <v>3.0678830226391181E-2</v>
      </c>
      <c r="L50" s="3">
        <f>IFERROR(VLOOKUP($A50,Provisions!$A$2:$Z$105,MATCH(Ratio!L$1,Provisions!$A$1:$Z$1,0),FALSE)  /   VLOOKUP($A50,Capital!$A$2:$Z$124,MATCH(Ratio!L$1,Capital!$A$1:$Z$1,0),FALSE), "")</f>
        <v>0.13575381188267108</v>
      </c>
      <c r="M50" s="3">
        <f>IFERROR(VLOOKUP($A50,Provisions!$A$2:$Z$105,MATCH(Ratio!M$1,Provisions!$A$1:$Z$1,0),FALSE)  /   VLOOKUP($A50,Capital!$A$2:$Z$124,MATCH(Ratio!M$1,Capital!$A$1:$Z$1,0),FALSE), "")</f>
        <v>4.1419323426848141E-2</v>
      </c>
      <c r="N50" s="3">
        <f>IFERROR(VLOOKUP($A50,Provisions!$A$2:$Z$105,MATCH(Ratio!N$1,Provisions!$A$1:$Z$1,0),FALSE)  /   VLOOKUP($A50,Capital!$A$2:$Z$124,MATCH(Ratio!N$1,Capital!$A$1:$Z$1,0),FALSE), "")</f>
        <v>5.5719985841747616E-2</v>
      </c>
      <c r="O50" s="3">
        <f>IFERROR(VLOOKUP($A50,Provisions!$A$2:$Z$105,MATCH(Ratio!O$1,Provisions!$A$1:$Z$1,0),FALSE)  /   VLOOKUP($A50,Capital!$A$2:$Z$124,MATCH(Ratio!O$1,Capital!$A$1:$Z$1,0),FALSE), "")</f>
        <v>5.1038108912006983E-2</v>
      </c>
      <c r="P50" s="3">
        <f>IFERROR(VLOOKUP($A50,Provisions!$A$2:$Z$105,MATCH(Ratio!P$1,Provisions!$A$1:$Z$1,0),FALSE)  /   VLOOKUP($A50,Capital!$A$2:$Z$124,MATCH(Ratio!P$1,Capital!$A$1:$Z$1,0),FALSE), "")</f>
        <v>2.9158443328588156E-2</v>
      </c>
      <c r="Q50" s="3">
        <f>IFERROR(VLOOKUP($A50,Provisions!$A$2:$Z$105,MATCH(Ratio!Q$1,Provisions!$A$1:$Z$1,0),FALSE)  /   VLOOKUP($A50,Capital!$A$2:$Z$124,MATCH(Ratio!Q$1,Capital!$A$1:$Z$1,0),FALSE), "")</f>
        <v>1.5767180803332483E-2</v>
      </c>
      <c r="R50" s="3">
        <f>IFERROR(VLOOKUP($A50,Provisions!$A$2:$Z$105,MATCH(Ratio!R$1,Provisions!$A$1:$Z$1,0),FALSE)  /   VLOOKUP($A50,Capital!$A$2:$Z$124,MATCH(Ratio!R$1,Capital!$A$1:$Z$1,0),FALSE), "")</f>
        <v>2.3824317456291367E-2</v>
      </c>
      <c r="S50" s="3">
        <f>IFERROR(VLOOKUP($A50,Provisions!$A$2:$Z$105,MATCH(Ratio!S$1,Provisions!$A$1:$Z$1,0),FALSE)  /   VLOOKUP($A50,Capital!$A$2:$Z$124,MATCH(Ratio!S$1,Capital!$A$1:$Z$1,0),FALSE), "")</f>
        <v>1.0177804204966537E-2</v>
      </c>
      <c r="T50" s="3">
        <f>IFERROR(VLOOKUP($A50,Provisions!$A$2:$Z$105,MATCH(Ratio!T$1,Provisions!$A$1:$Z$1,0),FALSE)  /   VLOOKUP($A50,Capital!$A$2:$Z$124,MATCH(Ratio!T$1,Capital!$A$1:$Z$1,0),FALSE), "")</f>
        <v>1.8906807063302519E-3</v>
      </c>
      <c r="U50" s="3">
        <f>IFERROR(VLOOKUP($A50,Provisions!$A$2:$Z$105,MATCH(Ratio!U$1,Provisions!$A$1:$Z$1,0),FALSE)  /   VLOOKUP($A50,Capital!$A$2:$Z$124,MATCH(Ratio!U$1,Capital!$A$1:$Z$1,0),FALSE), "")</f>
        <v>8.8666976941097989E-3</v>
      </c>
      <c r="V50" s="3">
        <f>IFERROR(VLOOKUP($A50,Provisions!$A$2:$Z$105,MATCH(Ratio!V$1,Provisions!$A$1:$Z$1,0),FALSE)  /   VLOOKUP($A50,Capital!$A$2:$Z$124,MATCH(Ratio!V$1,Capital!$A$1:$Z$1,0),FALSE), "")</f>
        <v>1.8074232281369312E-2</v>
      </c>
      <c r="W50" s="3">
        <f>IFERROR(VLOOKUP($A50,Provisions!$A$2:$Z$105,MATCH(Ratio!W$1,Provisions!$A$1:$Z$1,0),FALSE)  /   VLOOKUP($A50,Capital!$A$2:$Z$124,MATCH(Ratio!W$1,Capital!$A$1:$Z$1,0),FALSE), "")</f>
        <v>1.5245464572453311E-2</v>
      </c>
      <c r="X50" s="3">
        <f>IFERROR(VLOOKUP($A50,Provisions!$A$2:$Z$105,MATCH(Ratio!X$1,Provisions!$A$1:$Z$1,0),FALSE)  /   VLOOKUP($A50,Capital!$A$2:$Z$124,MATCH(Ratio!X$1,Capital!$A$1:$Z$1,0),FALSE), "")</f>
        <v>2.1177509824729164E-2</v>
      </c>
      <c r="Y50" s="3">
        <f>IFERROR(VLOOKUP($A50,Provisions!$A$2:$Z$105,MATCH(Ratio!Y$1,Provisions!$A$1:$Z$1,0),FALSE)  /   VLOOKUP($A50,Capital!$A$2:$Z$124,MATCH(Ratio!Y$1,Capital!$A$1:$Z$1,0),FALSE), "")</f>
        <v>1.9222328106702602E-2</v>
      </c>
      <c r="Z50" s="3" t="str">
        <f>IFERROR(VLOOKUP($A50,Provisions!$A$2:$Z$105,MATCH(Ratio!Z$1,Provisions!$A$1:$Z$1,0),FALSE)  /   VLOOKUP($A50,Capital!$A$2:$Z$124,MATCH(Ratio!Z$1,Capital!$A$1:$Z$1,0),FALSE), "")</f>
        <v/>
      </c>
      <c r="AA50" s="6">
        <f t="shared" si="0"/>
        <v>3.7433224594110234E-2</v>
      </c>
    </row>
    <row r="51" spans="1:27" x14ac:dyDescent="0.4">
      <c r="A51" s="1" t="s">
        <v>51</v>
      </c>
      <c r="B51" s="2" t="s">
        <v>126</v>
      </c>
      <c r="C51" s="3" t="str">
        <f>IFERROR(VLOOKUP($A51,Provisions!$A$2:$Z$105,MATCH(Ratio!C$1,Provisions!$A$1:$Z$1,0),FALSE)  /   VLOOKUP($A51,Capital!$A$2:$Z$124,MATCH(Ratio!C$1,Capital!$A$1:$Z$1,0),FALSE), "")</f>
        <v/>
      </c>
      <c r="D51" s="3" t="str">
        <f>IFERROR(VLOOKUP($A51,Provisions!$A$2:$Z$105,MATCH(Ratio!D$1,Provisions!$A$1:$Z$1,0),FALSE)  /   VLOOKUP($A51,Capital!$A$2:$Z$124,MATCH(Ratio!D$1,Capital!$A$1:$Z$1,0),FALSE), "")</f>
        <v/>
      </c>
      <c r="E51" s="3">
        <f>IFERROR(VLOOKUP($A51,Provisions!$A$2:$Z$105,MATCH(Ratio!E$1,Provisions!$A$1:$Z$1,0),FALSE)  /   VLOOKUP($A51,Capital!$A$2:$Z$124,MATCH(Ratio!E$1,Capital!$A$1:$Z$1,0),FALSE), "")</f>
        <v>4.110643113814634E-2</v>
      </c>
      <c r="F51" s="3">
        <f>IFERROR(VLOOKUP($A51,Provisions!$A$2:$Z$105,MATCH(Ratio!F$1,Provisions!$A$1:$Z$1,0),FALSE)  /   VLOOKUP($A51,Capital!$A$2:$Z$124,MATCH(Ratio!F$1,Capital!$A$1:$Z$1,0),FALSE), "")</f>
        <v>5.673543272498182E-2</v>
      </c>
      <c r="G51" s="3">
        <f>IFERROR(VLOOKUP($A51,Provisions!$A$2:$Z$105,MATCH(Ratio!G$1,Provisions!$A$1:$Z$1,0),FALSE)  /   VLOOKUP($A51,Capital!$A$2:$Z$124,MATCH(Ratio!G$1,Capital!$A$1:$Z$1,0),FALSE), "")</f>
        <v>8.6512535921765873E-2</v>
      </c>
      <c r="H51" s="3">
        <f>IFERROR(VLOOKUP($A51,Provisions!$A$2:$Z$105,MATCH(Ratio!H$1,Provisions!$A$1:$Z$1,0),FALSE)  /   VLOOKUP($A51,Capital!$A$2:$Z$124,MATCH(Ratio!H$1,Capital!$A$1:$Z$1,0),FALSE), "")</f>
        <v>6.4013339243299924E-2</v>
      </c>
      <c r="I51" s="3">
        <f>IFERROR(VLOOKUP($A51,Provisions!$A$2:$Z$105,MATCH(Ratio!I$1,Provisions!$A$1:$Z$1,0),FALSE)  /   VLOOKUP($A51,Capital!$A$2:$Z$124,MATCH(Ratio!I$1,Capital!$A$1:$Z$1,0),FALSE), "")</f>
        <v>3.6251153041575113E-2</v>
      </c>
      <c r="J51" s="3">
        <f>IFERROR(VLOOKUP($A51,Provisions!$A$2:$Z$105,MATCH(Ratio!J$1,Provisions!$A$1:$Z$1,0),FALSE)  /   VLOOKUP($A51,Capital!$A$2:$Z$124,MATCH(Ratio!J$1,Capital!$A$1:$Z$1,0),FALSE), "")</f>
        <v>8.0811040859226427E-2</v>
      </c>
      <c r="K51" s="3">
        <f>IFERROR(VLOOKUP($A51,Provisions!$A$2:$Z$105,MATCH(Ratio!K$1,Provisions!$A$1:$Z$1,0),FALSE)  /   VLOOKUP($A51,Capital!$A$2:$Z$124,MATCH(Ratio!K$1,Capital!$A$1:$Z$1,0),FALSE), "")</f>
        <v>0.37451394382376113</v>
      </c>
      <c r="L51" s="3">
        <f>IFERROR(VLOOKUP($A51,Provisions!$A$2:$Z$105,MATCH(Ratio!L$1,Provisions!$A$1:$Z$1,0),FALSE)  /   VLOOKUP($A51,Capital!$A$2:$Z$124,MATCH(Ratio!L$1,Capital!$A$1:$Z$1,0),FALSE), "")</f>
        <v>0.20075366323913227</v>
      </c>
      <c r="M51" s="3">
        <f>IFERROR(VLOOKUP($A51,Provisions!$A$2:$Z$105,MATCH(Ratio!M$1,Provisions!$A$1:$Z$1,0),FALSE)  /   VLOOKUP($A51,Capital!$A$2:$Z$124,MATCH(Ratio!M$1,Capital!$A$1:$Z$1,0),FALSE), "")</f>
        <v>5.6664234555558184E-2</v>
      </c>
      <c r="N51" s="3">
        <f>IFERROR(VLOOKUP($A51,Provisions!$A$2:$Z$105,MATCH(Ratio!N$1,Provisions!$A$1:$Z$1,0),FALSE)  /   VLOOKUP($A51,Capital!$A$2:$Z$124,MATCH(Ratio!N$1,Capital!$A$1:$Z$1,0),FALSE), "")</f>
        <v>1.2487152303933489E-2</v>
      </c>
      <c r="O51" s="3">
        <f>IFERROR(VLOOKUP($A51,Provisions!$A$2:$Z$105,MATCH(Ratio!O$1,Provisions!$A$1:$Z$1,0),FALSE)  /   VLOOKUP($A51,Capital!$A$2:$Z$124,MATCH(Ratio!O$1,Capital!$A$1:$Z$1,0),FALSE), "")</f>
        <v>0.1023689401598596</v>
      </c>
      <c r="P51" s="3">
        <f>IFERROR(VLOOKUP($A51,Provisions!$A$2:$Z$105,MATCH(Ratio!P$1,Provisions!$A$1:$Z$1,0),FALSE)  /   VLOOKUP($A51,Capital!$A$2:$Z$124,MATCH(Ratio!P$1,Capital!$A$1:$Z$1,0),FALSE), "")</f>
        <v>4.4760697343809615E-2</v>
      </c>
      <c r="Q51" s="3">
        <f>IFERROR(VLOOKUP($A51,Provisions!$A$2:$Z$105,MATCH(Ratio!Q$1,Provisions!$A$1:$Z$1,0),FALSE)  /   VLOOKUP($A51,Capital!$A$2:$Z$124,MATCH(Ratio!Q$1,Capital!$A$1:$Z$1,0),FALSE), "")</f>
        <v>5.9579564876715112E-2</v>
      </c>
      <c r="R51" s="3">
        <f>IFERROR(VLOOKUP($A51,Provisions!$A$2:$Z$105,MATCH(Ratio!R$1,Provisions!$A$1:$Z$1,0),FALSE)  /   VLOOKUP($A51,Capital!$A$2:$Z$124,MATCH(Ratio!R$1,Capital!$A$1:$Z$1,0),FALSE), "")</f>
        <v>8.9898486477555342E-2</v>
      </c>
      <c r="S51" s="3">
        <f>IFERROR(VLOOKUP($A51,Provisions!$A$2:$Z$105,MATCH(Ratio!S$1,Provisions!$A$1:$Z$1,0),FALSE)  /   VLOOKUP($A51,Capital!$A$2:$Z$124,MATCH(Ratio!S$1,Capital!$A$1:$Z$1,0),FALSE), "")</f>
        <v>6.3087365568688228E-2</v>
      </c>
      <c r="T51" s="3">
        <f>IFERROR(VLOOKUP($A51,Provisions!$A$2:$Z$105,MATCH(Ratio!T$1,Provisions!$A$1:$Z$1,0),FALSE)  /   VLOOKUP($A51,Capital!$A$2:$Z$124,MATCH(Ratio!T$1,Capital!$A$1:$Z$1,0),FALSE), "")</f>
        <v>3.6733326430223943E-2</v>
      </c>
      <c r="U51" s="3">
        <f>IFERROR(VLOOKUP($A51,Provisions!$A$2:$Z$105,MATCH(Ratio!U$1,Provisions!$A$1:$Z$1,0),FALSE)  /   VLOOKUP($A51,Capital!$A$2:$Z$124,MATCH(Ratio!U$1,Capital!$A$1:$Z$1,0),FALSE), "")</f>
        <v>5.9043218371006241E-2</v>
      </c>
      <c r="V51" s="3">
        <f>IFERROR(VLOOKUP($A51,Provisions!$A$2:$Z$105,MATCH(Ratio!V$1,Provisions!$A$1:$Z$1,0),FALSE)  /   VLOOKUP($A51,Capital!$A$2:$Z$124,MATCH(Ratio!V$1,Capital!$A$1:$Z$1,0),FALSE), "")</f>
        <v>3.968407129133944E-2</v>
      </c>
      <c r="W51" s="3">
        <f>IFERROR(VLOOKUP($A51,Provisions!$A$2:$Z$105,MATCH(Ratio!W$1,Provisions!$A$1:$Z$1,0),FALSE)  /   VLOOKUP($A51,Capital!$A$2:$Z$124,MATCH(Ratio!W$1,Capital!$A$1:$Z$1,0),FALSE), "")</f>
        <v>0.13948108570161907</v>
      </c>
      <c r="X51" s="3">
        <f>IFERROR(VLOOKUP($A51,Provisions!$A$2:$Z$105,MATCH(Ratio!X$1,Provisions!$A$1:$Z$1,0),FALSE)  /   VLOOKUP($A51,Capital!$A$2:$Z$124,MATCH(Ratio!X$1,Capital!$A$1:$Z$1,0),FALSE), "")</f>
        <v>-2.2120973257372691E-2</v>
      </c>
      <c r="Y51" s="3">
        <f>IFERROR(VLOOKUP($A51,Provisions!$A$2:$Z$105,MATCH(Ratio!Y$1,Provisions!$A$1:$Z$1,0),FALSE)  /   VLOOKUP($A51,Capital!$A$2:$Z$124,MATCH(Ratio!Y$1,Capital!$A$1:$Z$1,0),FALSE), "")</f>
        <v>2.060599796840884E-2</v>
      </c>
      <c r="Z51" s="3">
        <f>IFERROR(VLOOKUP($A51,Provisions!$A$2:$Z$105,MATCH(Ratio!Z$1,Provisions!$A$1:$Z$1,0),FALSE)  /   VLOOKUP($A51,Capital!$A$2:$Z$124,MATCH(Ratio!Z$1,Capital!$A$1:$Z$1,0),FALSE), "")</f>
        <v>2.4278165930912365E-2</v>
      </c>
      <c r="AA51" s="6">
        <f t="shared" si="0"/>
        <v>7.5784039714279341E-2</v>
      </c>
    </row>
    <row r="52" spans="1:27" x14ac:dyDescent="0.4">
      <c r="A52" s="1" t="s">
        <v>52</v>
      </c>
      <c r="B52" s="2" t="s">
        <v>126</v>
      </c>
      <c r="C52" s="3" t="str">
        <f>IFERROR(VLOOKUP($A52,Provisions!$A$2:$Z$105,MATCH(Ratio!C$1,Provisions!$A$1:$Z$1,0),FALSE)  /   VLOOKUP($A52,Capital!$A$2:$Z$124,MATCH(Ratio!C$1,Capital!$A$1:$Z$1,0),FALSE), "")</f>
        <v/>
      </c>
      <c r="D52" s="3" t="str">
        <f>IFERROR(VLOOKUP($A52,Provisions!$A$2:$Z$105,MATCH(Ratio!D$1,Provisions!$A$1:$Z$1,0),FALSE)  /   VLOOKUP($A52,Capital!$A$2:$Z$124,MATCH(Ratio!D$1,Capital!$A$1:$Z$1,0),FALSE), "")</f>
        <v/>
      </c>
      <c r="E52" s="3" t="str">
        <f>IFERROR(VLOOKUP($A52,Provisions!$A$2:$Z$105,MATCH(Ratio!E$1,Provisions!$A$1:$Z$1,0),FALSE)  /   VLOOKUP($A52,Capital!$A$2:$Z$124,MATCH(Ratio!E$1,Capital!$A$1:$Z$1,0),FALSE), "")</f>
        <v/>
      </c>
      <c r="F52" s="3" t="str">
        <f>IFERROR(VLOOKUP($A52,Provisions!$A$2:$Z$105,MATCH(Ratio!F$1,Provisions!$A$1:$Z$1,0),FALSE)  /   VLOOKUP($A52,Capital!$A$2:$Z$124,MATCH(Ratio!F$1,Capital!$A$1:$Z$1,0),FALSE), "")</f>
        <v/>
      </c>
      <c r="G52" s="3" t="str">
        <f>IFERROR(VLOOKUP($A52,Provisions!$A$2:$Z$105,MATCH(Ratio!G$1,Provisions!$A$1:$Z$1,0),FALSE)  /   VLOOKUP($A52,Capital!$A$2:$Z$124,MATCH(Ratio!G$1,Capital!$A$1:$Z$1,0),FALSE), "")</f>
        <v/>
      </c>
      <c r="H52" s="3" t="str">
        <f>IFERROR(VLOOKUP($A52,Provisions!$A$2:$Z$105,MATCH(Ratio!H$1,Provisions!$A$1:$Z$1,0),FALSE)  /   VLOOKUP($A52,Capital!$A$2:$Z$124,MATCH(Ratio!H$1,Capital!$A$1:$Z$1,0),FALSE), "")</f>
        <v/>
      </c>
      <c r="I52" s="3" t="str">
        <f>IFERROR(VLOOKUP($A52,Provisions!$A$2:$Z$105,MATCH(Ratio!I$1,Provisions!$A$1:$Z$1,0),FALSE)  /   VLOOKUP($A52,Capital!$A$2:$Z$124,MATCH(Ratio!I$1,Capital!$A$1:$Z$1,0),FALSE), "")</f>
        <v/>
      </c>
      <c r="J52" s="3" t="str">
        <f>IFERROR(VLOOKUP($A52,Provisions!$A$2:$Z$105,MATCH(Ratio!J$1,Provisions!$A$1:$Z$1,0),FALSE)  /   VLOOKUP($A52,Capital!$A$2:$Z$124,MATCH(Ratio!J$1,Capital!$A$1:$Z$1,0),FALSE), "")</f>
        <v/>
      </c>
      <c r="K52" s="3">
        <f>IFERROR(VLOOKUP($A52,Provisions!$A$2:$Z$105,MATCH(Ratio!K$1,Provisions!$A$1:$Z$1,0),FALSE)  /   VLOOKUP($A52,Capital!$A$2:$Z$124,MATCH(Ratio!K$1,Capital!$A$1:$Z$1,0),FALSE), "")</f>
        <v>0.11037903729666762</v>
      </c>
      <c r="L52" s="3">
        <f>IFERROR(VLOOKUP($A52,Provisions!$A$2:$Z$105,MATCH(Ratio!L$1,Provisions!$A$1:$Z$1,0),FALSE)  /   VLOOKUP($A52,Capital!$A$2:$Z$124,MATCH(Ratio!L$1,Capital!$A$1:$Z$1,0),FALSE), "")</f>
        <v>0.14336505719451009</v>
      </c>
      <c r="M52" s="3">
        <f>IFERROR(VLOOKUP($A52,Provisions!$A$2:$Z$105,MATCH(Ratio!M$1,Provisions!$A$1:$Z$1,0),FALSE)  /   VLOOKUP($A52,Capital!$A$2:$Z$124,MATCH(Ratio!M$1,Capital!$A$1:$Z$1,0),FALSE), "")</f>
        <v>0.10869301176369588</v>
      </c>
      <c r="N52" s="3">
        <f>IFERROR(VLOOKUP($A52,Provisions!$A$2:$Z$105,MATCH(Ratio!N$1,Provisions!$A$1:$Z$1,0),FALSE)  /   VLOOKUP($A52,Capital!$A$2:$Z$124,MATCH(Ratio!N$1,Capital!$A$1:$Z$1,0),FALSE), "")</f>
        <v>7.5509578106303085E-2</v>
      </c>
      <c r="O52" s="3">
        <f>IFERROR(VLOOKUP($A52,Provisions!$A$2:$Z$105,MATCH(Ratio!O$1,Provisions!$A$1:$Z$1,0),FALSE)  /   VLOOKUP($A52,Capital!$A$2:$Z$124,MATCH(Ratio!O$1,Capital!$A$1:$Z$1,0),FALSE), "")</f>
        <v>8.9131327519257092E-2</v>
      </c>
      <c r="P52" s="3">
        <f>IFERROR(VLOOKUP($A52,Provisions!$A$2:$Z$105,MATCH(Ratio!P$1,Provisions!$A$1:$Z$1,0),FALSE)  /   VLOOKUP($A52,Capital!$A$2:$Z$124,MATCH(Ratio!P$1,Capital!$A$1:$Z$1,0),FALSE), "")</f>
        <v>9.005818545809148E-2</v>
      </c>
      <c r="Q52" s="3">
        <f>IFERROR(VLOOKUP($A52,Provisions!$A$2:$Z$105,MATCH(Ratio!Q$1,Provisions!$A$1:$Z$1,0),FALSE)  /   VLOOKUP($A52,Capital!$A$2:$Z$124,MATCH(Ratio!Q$1,Capital!$A$1:$Z$1,0),FALSE), "")</f>
        <v>7.9952508691215785E-2</v>
      </c>
      <c r="R52" s="3">
        <f>IFERROR(VLOOKUP($A52,Provisions!$A$2:$Z$105,MATCH(Ratio!R$1,Provisions!$A$1:$Z$1,0),FALSE)  /   VLOOKUP($A52,Capital!$A$2:$Z$124,MATCH(Ratio!R$1,Capital!$A$1:$Z$1,0),FALSE), "")</f>
        <v>0.13776035854814911</v>
      </c>
      <c r="S52" s="3">
        <f>IFERROR(VLOOKUP($A52,Provisions!$A$2:$Z$105,MATCH(Ratio!S$1,Provisions!$A$1:$Z$1,0),FALSE)  /   VLOOKUP($A52,Capital!$A$2:$Z$124,MATCH(Ratio!S$1,Capital!$A$1:$Z$1,0),FALSE), "")</f>
        <v>0.13131413205660852</v>
      </c>
      <c r="T52" s="3">
        <f>IFERROR(VLOOKUP($A52,Provisions!$A$2:$Z$105,MATCH(Ratio!T$1,Provisions!$A$1:$Z$1,0),FALSE)  /   VLOOKUP($A52,Capital!$A$2:$Z$124,MATCH(Ratio!T$1,Capital!$A$1:$Z$1,0),FALSE), "")</f>
        <v>8.9631990327600483E-2</v>
      </c>
      <c r="U52" s="3">
        <f>IFERROR(VLOOKUP($A52,Provisions!$A$2:$Z$105,MATCH(Ratio!U$1,Provisions!$A$1:$Z$1,0),FALSE)  /   VLOOKUP($A52,Capital!$A$2:$Z$124,MATCH(Ratio!U$1,Capital!$A$1:$Z$1,0),FALSE), "")</f>
        <v>6.3404397214984087E-2</v>
      </c>
      <c r="V52" s="3">
        <f>IFERROR(VLOOKUP($A52,Provisions!$A$2:$Z$105,MATCH(Ratio!V$1,Provisions!$A$1:$Z$1,0),FALSE)  /   VLOOKUP($A52,Capital!$A$2:$Z$124,MATCH(Ratio!V$1,Capital!$A$1:$Z$1,0),FALSE), "")</f>
        <v>6.8959350114205967E-2</v>
      </c>
      <c r="W52" s="3">
        <f>IFERROR(VLOOKUP($A52,Provisions!$A$2:$Z$105,MATCH(Ratio!W$1,Provisions!$A$1:$Z$1,0),FALSE)  /   VLOOKUP($A52,Capital!$A$2:$Z$124,MATCH(Ratio!W$1,Capital!$A$1:$Z$1,0),FALSE), "")</f>
        <v>7.4175226344228629E-2</v>
      </c>
      <c r="X52" s="3">
        <f>IFERROR(VLOOKUP($A52,Provisions!$A$2:$Z$105,MATCH(Ratio!X$1,Provisions!$A$1:$Z$1,0),FALSE)  /   VLOOKUP($A52,Capital!$A$2:$Z$124,MATCH(Ratio!X$1,Capital!$A$1:$Z$1,0),FALSE), "")</f>
        <v>6.1706077512060087E-2</v>
      </c>
      <c r="Y52" s="3">
        <f>IFERROR(VLOOKUP($A52,Provisions!$A$2:$Z$105,MATCH(Ratio!Y$1,Provisions!$A$1:$Z$1,0),FALSE)  /   VLOOKUP($A52,Capital!$A$2:$Z$124,MATCH(Ratio!Y$1,Capital!$A$1:$Z$1,0),FALSE), "")</f>
        <v>0.24766831254962721</v>
      </c>
      <c r="Z52" s="3">
        <f>IFERROR(VLOOKUP($A52,Provisions!$A$2:$Z$105,MATCH(Ratio!Z$1,Provisions!$A$1:$Z$1,0),FALSE)  /   VLOOKUP($A52,Capital!$A$2:$Z$124,MATCH(Ratio!Z$1,Capital!$A$1:$Z$1,0),FALSE), "")</f>
        <v>0.17139485837540561</v>
      </c>
      <c r="AA52" s="6">
        <f t="shared" si="0"/>
        <v>0.10894396306703817</v>
      </c>
    </row>
    <row r="53" spans="1:27" x14ac:dyDescent="0.4">
      <c r="A53" s="1" t="s">
        <v>53</v>
      </c>
      <c r="B53" s="2" t="s">
        <v>126</v>
      </c>
      <c r="C53" s="3" t="str">
        <f>IFERROR(VLOOKUP($A53,Provisions!$A$2:$Z$105,MATCH(Ratio!C$1,Provisions!$A$1:$Z$1,0),FALSE)  /   VLOOKUP($A53,Capital!$A$2:$Z$124,MATCH(Ratio!C$1,Capital!$A$1:$Z$1,0),FALSE), "")</f>
        <v/>
      </c>
      <c r="D53" s="3" t="str">
        <f>IFERROR(VLOOKUP($A53,Provisions!$A$2:$Z$105,MATCH(Ratio!D$1,Provisions!$A$1:$Z$1,0),FALSE)  /   VLOOKUP($A53,Capital!$A$2:$Z$124,MATCH(Ratio!D$1,Capital!$A$1:$Z$1,0),FALSE), "")</f>
        <v/>
      </c>
      <c r="E53" s="3" t="str">
        <f>IFERROR(VLOOKUP($A53,Provisions!$A$2:$Z$105,MATCH(Ratio!E$1,Provisions!$A$1:$Z$1,0),FALSE)  /   VLOOKUP($A53,Capital!$A$2:$Z$124,MATCH(Ratio!E$1,Capital!$A$1:$Z$1,0),FALSE), "")</f>
        <v/>
      </c>
      <c r="F53" s="3" t="str">
        <f>IFERROR(VLOOKUP($A53,Provisions!$A$2:$Z$105,MATCH(Ratio!F$1,Provisions!$A$1:$Z$1,0),FALSE)  /   VLOOKUP($A53,Capital!$A$2:$Z$124,MATCH(Ratio!F$1,Capital!$A$1:$Z$1,0),FALSE), "")</f>
        <v/>
      </c>
      <c r="G53" s="3" t="str">
        <f>IFERROR(VLOOKUP($A53,Provisions!$A$2:$Z$105,MATCH(Ratio!G$1,Provisions!$A$1:$Z$1,0),FALSE)  /   VLOOKUP($A53,Capital!$A$2:$Z$124,MATCH(Ratio!G$1,Capital!$A$1:$Z$1,0),FALSE), "")</f>
        <v/>
      </c>
      <c r="H53" s="3" t="str">
        <f>IFERROR(VLOOKUP($A53,Provisions!$A$2:$Z$105,MATCH(Ratio!H$1,Provisions!$A$1:$Z$1,0),FALSE)  /   VLOOKUP($A53,Capital!$A$2:$Z$124,MATCH(Ratio!H$1,Capital!$A$1:$Z$1,0),FALSE), "")</f>
        <v/>
      </c>
      <c r="I53" s="3" t="str">
        <f>IFERROR(VLOOKUP($A53,Provisions!$A$2:$Z$105,MATCH(Ratio!I$1,Provisions!$A$1:$Z$1,0),FALSE)  /   VLOOKUP($A53,Capital!$A$2:$Z$124,MATCH(Ratio!I$1,Capital!$A$1:$Z$1,0),FALSE), "")</f>
        <v/>
      </c>
      <c r="J53" s="3" t="str">
        <f>IFERROR(VLOOKUP($A53,Provisions!$A$2:$Z$105,MATCH(Ratio!J$1,Provisions!$A$1:$Z$1,0),FALSE)  /   VLOOKUP($A53,Capital!$A$2:$Z$124,MATCH(Ratio!J$1,Capital!$A$1:$Z$1,0),FALSE), "")</f>
        <v/>
      </c>
      <c r="K53" s="3" t="str">
        <f>IFERROR(VLOOKUP($A53,Provisions!$A$2:$Z$105,MATCH(Ratio!K$1,Provisions!$A$1:$Z$1,0),FALSE)  /   VLOOKUP($A53,Capital!$A$2:$Z$124,MATCH(Ratio!K$1,Capital!$A$1:$Z$1,0),FALSE), "")</f>
        <v/>
      </c>
      <c r="L53" s="3" t="str">
        <f>IFERROR(VLOOKUP($A53,Provisions!$A$2:$Z$105,MATCH(Ratio!L$1,Provisions!$A$1:$Z$1,0),FALSE)  /   VLOOKUP($A53,Capital!$A$2:$Z$124,MATCH(Ratio!L$1,Capital!$A$1:$Z$1,0),FALSE), "")</f>
        <v/>
      </c>
      <c r="M53" s="3" t="str">
        <f>IFERROR(VLOOKUP($A53,Provisions!$A$2:$Z$105,MATCH(Ratio!M$1,Provisions!$A$1:$Z$1,0),FALSE)  /   VLOOKUP($A53,Capital!$A$2:$Z$124,MATCH(Ratio!M$1,Capital!$A$1:$Z$1,0),FALSE), "")</f>
        <v/>
      </c>
      <c r="N53" s="3" t="str">
        <f>IFERROR(VLOOKUP($A53,Provisions!$A$2:$Z$105,MATCH(Ratio!N$1,Provisions!$A$1:$Z$1,0),FALSE)  /   VLOOKUP($A53,Capital!$A$2:$Z$124,MATCH(Ratio!N$1,Capital!$A$1:$Z$1,0),FALSE), "")</f>
        <v/>
      </c>
      <c r="O53" s="3" t="str">
        <f>IFERROR(VLOOKUP($A53,Provisions!$A$2:$Z$105,MATCH(Ratio!O$1,Provisions!$A$1:$Z$1,0),FALSE)  /   VLOOKUP($A53,Capital!$A$2:$Z$124,MATCH(Ratio!O$1,Capital!$A$1:$Z$1,0),FALSE), "")</f>
        <v/>
      </c>
      <c r="P53" s="3" t="str">
        <f>IFERROR(VLOOKUP($A53,Provisions!$A$2:$Z$105,MATCH(Ratio!P$1,Provisions!$A$1:$Z$1,0),FALSE)  /   VLOOKUP($A53,Capital!$A$2:$Z$124,MATCH(Ratio!P$1,Capital!$A$1:$Z$1,0),FALSE), "")</f>
        <v/>
      </c>
      <c r="Q53" s="3" t="str">
        <f>IFERROR(VLOOKUP($A53,Provisions!$A$2:$Z$105,MATCH(Ratio!Q$1,Provisions!$A$1:$Z$1,0),FALSE)  /   VLOOKUP($A53,Capital!$A$2:$Z$124,MATCH(Ratio!Q$1,Capital!$A$1:$Z$1,0),FALSE), "")</f>
        <v/>
      </c>
      <c r="R53" s="3" t="str">
        <f>IFERROR(VLOOKUP($A53,Provisions!$A$2:$Z$105,MATCH(Ratio!R$1,Provisions!$A$1:$Z$1,0),FALSE)  /   VLOOKUP($A53,Capital!$A$2:$Z$124,MATCH(Ratio!R$1,Capital!$A$1:$Z$1,0),FALSE), "")</f>
        <v/>
      </c>
      <c r="S53" s="3" t="str">
        <f>IFERROR(VLOOKUP($A53,Provisions!$A$2:$Z$105,MATCH(Ratio!S$1,Provisions!$A$1:$Z$1,0),FALSE)  /   VLOOKUP($A53,Capital!$A$2:$Z$124,MATCH(Ratio!S$1,Capital!$A$1:$Z$1,0),FALSE), "")</f>
        <v/>
      </c>
      <c r="T53" s="3" t="str">
        <f>IFERROR(VLOOKUP($A53,Provisions!$A$2:$Z$105,MATCH(Ratio!T$1,Provisions!$A$1:$Z$1,0),FALSE)  /   VLOOKUP($A53,Capital!$A$2:$Z$124,MATCH(Ratio!T$1,Capital!$A$1:$Z$1,0),FALSE), "")</f>
        <v/>
      </c>
      <c r="U53" s="3" t="str">
        <f>IFERROR(VLOOKUP($A53,Provisions!$A$2:$Z$105,MATCH(Ratio!U$1,Provisions!$A$1:$Z$1,0),FALSE)  /   VLOOKUP($A53,Capital!$A$2:$Z$124,MATCH(Ratio!U$1,Capital!$A$1:$Z$1,0),FALSE), "")</f>
        <v/>
      </c>
      <c r="V53" s="3" t="str">
        <f>IFERROR(VLOOKUP($A53,Provisions!$A$2:$Z$105,MATCH(Ratio!V$1,Provisions!$A$1:$Z$1,0),FALSE)  /   VLOOKUP($A53,Capital!$A$2:$Z$124,MATCH(Ratio!V$1,Capital!$A$1:$Z$1,0),FALSE), "")</f>
        <v/>
      </c>
      <c r="W53" s="3" t="str">
        <f>IFERROR(VLOOKUP($A53,Provisions!$A$2:$Z$105,MATCH(Ratio!W$1,Provisions!$A$1:$Z$1,0),FALSE)  /   VLOOKUP($A53,Capital!$A$2:$Z$124,MATCH(Ratio!W$1,Capital!$A$1:$Z$1,0),FALSE), "")</f>
        <v/>
      </c>
      <c r="X53" s="3" t="str">
        <f>IFERROR(VLOOKUP($A53,Provisions!$A$2:$Z$105,MATCH(Ratio!X$1,Provisions!$A$1:$Z$1,0),FALSE)  /   VLOOKUP($A53,Capital!$A$2:$Z$124,MATCH(Ratio!X$1,Capital!$A$1:$Z$1,0),FALSE), "")</f>
        <v/>
      </c>
      <c r="Y53" s="3" t="str">
        <f>IFERROR(VLOOKUP($A53,Provisions!$A$2:$Z$105,MATCH(Ratio!Y$1,Provisions!$A$1:$Z$1,0),FALSE)  /   VLOOKUP($A53,Capital!$A$2:$Z$124,MATCH(Ratio!Y$1,Capital!$A$1:$Z$1,0),FALSE), "")</f>
        <v/>
      </c>
      <c r="Z53" s="3" t="str">
        <f>IFERROR(VLOOKUP($A53,Provisions!$A$2:$Z$105,MATCH(Ratio!Z$1,Provisions!$A$1:$Z$1,0),FALSE)  /   VLOOKUP($A53,Capital!$A$2:$Z$124,MATCH(Ratio!Z$1,Capital!$A$1:$Z$1,0),FALSE), "")</f>
        <v/>
      </c>
      <c r="AA53" s="6" t="str">
        <f t="shared" si="0"/>
        <v/>
      </c>
    </row>
    <row r="54" spans="1:27" x14ac:dyDescent="0.4">
      <c r="A54" s="1" t="s">
        <v>54</v>
      </c>
      <c r="B54" s="2" t="s">
        <v>126</v>
      </c>
      <c r="C54" s="3" t="str">
        <f>IFERROR(VLOOKUP($A54,Provisions!$A$2:$Z$105,MATCH(Ratio!C$1,Provisions!$A$1:$Z$1,0),FALSE)  /   VLOOKUP($A54,Capital!$A$2:$Z$124,MATCH(Ratio!C$1,Capital!$A$1:$Z$1,0),FALSE), "")</f>
        <v/>
      </c>
      <c r="D54" s="3" t="str">
        <f>IFERROR(VLOOKUP($A54,Provisions!$A$2:$Z$105,MATCH(Ratio!D$1,Provisions!$A$1:$Z$1,0),FALSE)  /   VLOOKUP($A54,Capital!$A$2:$Z$124,MATCH(Ratio!D$1,Capital!$A$1:$Z$1,0),FALSE), "")</f>
        <v/>
      </c>
      <c r="E54" s="3" t="str">
        <f>IFERROR(VLOOKUP($A54,Provisions!$A$2:$Z$105,MATCH(Ratio!E$1,Provisions!$A$1:$Z$1,0),FALSE)  /   VLOOKUP($A54,Capital!$A$2:$Z$124,MATCH(Ratio!E$1,Capital!$A$1:$Z$1,0),FALSE), "")</f>
        <v/>
      </c>
      <c r="F54" s="3" t="str">
        <f>IFERROR(VLOOKUP($A54,Provisions!$A$2:$Z$105,MATCH(Ratio!F$1,Provisions!$A$1:$Z$1,0),FALSE)  /   VLOOKUP($A54,Capital!$A$2:$Z$124,MATCH(Ratio!F$1,Capital!$A$1:$Z$1,0),FALSE), "")</f>
        <v/>
      </c>
      <c r="G54" s="3" t="str">
        <f>IFERROR(VLOOKUP($A54,Provisions!$A$2:$Z$105,MATCH(Ratio!G$1,Provisions!$A$1:$Z$1,0),FALSE)  /   VLOOKUP($A54,Capital!$A$2:$Z$124,MATCH(Ratio!G$1,Capital!$A$1:$Z$1,0),FALSE), "")</f>
        <v/>
      </c>
      <c r="H54" s="3" t="str">
        <f>IFERROR(VLOOKUP($A54,Provisions!$A$2:$Z$105,MATCH(Ratio!H$1,Provisions!$A$1:$Z$1,0),FALSE)  /   VLOOKUP($A54,Capital!$A$2:$Z$124,MATCH(Ratio!H$1,Capital!$A$1:$Z$1,0),FALSE), "")</f>
        <v/>
      </c>
      <c r="I54" s="3" t="str">
        <f>IFERROR(VLOOKUP($A54,Provisions!$A$2:$Z$105,MATCH(Ratio!I$1,Provisions!$A$1:$Z$1,0),FALSE)  /   VLOOKUP($A54,Capital!$A$2:$Z$124,MATCH(Ratio!I$1,Capital!$A$1:$Z$1,0),FALSE), "")</f>
        <v/>
      </c>
      <c r="J54" s="3" t="str">
        <f>IFERROR(VLOOKUP($A54,Provisions!$A$2:$Z$105,MATCH(Ratio!J$1,Provisions!$A$1:$Z$1,0),FALSE)  /   VLOOKUP($A54,Capital!$A$2:$Z$124,MATCH(Ratio!J$1,Capital!$A$1:$Z$1,0),FALSE), "")</f>
        <v/>
      </c>
      <c r="K54" s="3" t="str">
        <f>IFERROR(VLOOKUP($A54,Provisions!$A$2:$Z$105,MATCH(Ratio!K$1,Provisions!$A$1:$Z$1,0),FALSE)  /   VLOOKUP($A54,Capital!$A$2:$Z$124,MATCH(Ratio!K$1,Capital!$A$1:$Z$1,0),FALSE), "")</f>
        <v/>
      </c>
      <c r="L54" s="3">
        <f>IFERROR(VLOOKUP($A54,Provisions!$A$2:$Z$105,MATCH(Ratio!L$1,Provisions!$A$1:$Z$1,0),FALSE)  /   VLOOKUP($A54,Capital!$A$2:$Z$124,MATCH(Ratio!L$1,Capital!$A$1:$Z$1,0),FALSE), "")</f>
        <v>9.2552680376357208E-2</v>
      </c>
      <c r="M54" s="3">
        <f>IFERROR(VLOOKUP($A54,Provisions!$A$2:$Z$105,MATCH(Ratio!M$1,Provisions!$A$1:$Z$1,0),FALSE)  /   VLOOKUP($A54,Capital!$A$2:$Z$124,MATCH(Ratio!M$1,Capital!$A$1:$Z$1,0),FALSE), "")</f>
        <v>6.9400595589762276E-2</v>
      </c>
      <c r="N54" s="3">
        <f>IFERROR(VLOOKUP($A54,Provisions!$A$2:$Z$105,MATCH(Ratio!N$1,Provisions!$A$1:$Z$1,0),FALSE)  /   VLOOKUP($A54,Capital!$A$2:$Z$124,MATCH(Ratio!N$1,Capital!$A$1:$Z$1,0),FALSE), "")</f>
        <v>6.3134288944487915E-2</v>
      </c>
      <c r="O54" s="3">
        <f>IFERROR(VLOOKUP($A54,Provisions!$A$2:$Z$105,MATCH(Ratio!O$1,Provisions!$A$1:$Z$1,0),FALSE)  /   VLOOKUP($A54,Capital!$A$2:$Z$124,MATCH(Ratio!O$1,Capital!$A$1:$Z$1,0),FALSE), "")</f>
        <v>6.9940612435653915E-2</v>
      </c>
      <c r="P54" s="3">
        <f>IFERROR(VLOOKUP($A54,Provisions!$A$2:$Z$105,MATCH(Ratio!P$1,Provisions!$A$1:$Z$1,0),FALSE)  /   VLOOKUP($A54,Capital!$A$2:$Z$124,MATCH(Ratio!P$1,Capital!$A$1:$Z$1,0),FALSE), "")</f>
        <v>6.9824246031814585E-2</v>
      </c>
      <c r="Q54" s="3">
        <f>IFERROR(VLOOKUP($A54,Provisions!$A$2:$Z$105,MATCH(Ratio!Q$1,Provisions!$A$1:$Z$1,0),FALSE)  /   VLOOKUP($A54,Capital!$A$2:$Z$124,MATCH(Ratio!Q$1,Capital!$A$1:$Z$1,0),FALSE), "")</f>
        <v>7.4825716211787588E-2</v>
      </c>
      <c r="R54" s="3">
        <f>IFERROR(VLOOKUP($A54,Provisions!$A$2:$Z$105,MATCH(Ratio!R$1,Provisions!$A$1:$Z$1,0),FALSE)  /   VLOOKUP($A54,Capital!$A$2:$Z$124,MATCH(Ratio!R$1,Capital!$A$1:$Z$1,0),FALSE), "")</f>
        <v>8.6834428414274717E-2</v>
      </c>
      <c r="S54" s="3">
        <f>IFERROR(VLOOKUP($A54,Provisions!$A$2:$Z$105,MATCH(Ratio!S$1,Provisions!$A$1:$Z$1,0),FALSE)  /   VLOOKUP($A54,Capital!$A$2:$Z$124,MATCH(Ratio!S$1,Capital!$A$1:$Z$1,0),FALSE), "")</f>
        <v>9.9666583703045319E-2</v>
      </c>
      <c r="T54" s="3">
        <f>IFERROR(VLOOKUP($A54,Provisions!$A$2:$Z$105,MATCH(Ratio!T$1,Provisions!$A$1:$Z$1,0),FALSE)  /   VLOOKUP($A54,Capital!$A$2:$Z$124,MATCH(Ratio!T$1,Capital!$A$1:$Z$1,0),FALSE), "")</f>
        <v>9.9955395423256155E-2</v>
      </c>
      <c r="U54" s="3">
        <f>IFERROR(VLOOKUP($A54,Provisions!$A$2:$Z$105,MATCH(Ratio!U$1,Provisions!$A$1:$Z$1,0),FALSE)  /   VLOOKUP($A54,Capital!$A$2:$Z$124,MATCH(Ratio!U$1,Capital!$A$1:$Z$1,0),FALSE), "")</f>
        <v>9.8490140031363499E-2</v>
      </c>
      <c r="V54" s="3">
        <f>IFERROR(VLOOKUP($A54,Provisions!$A$2:$Z$105,MATCH(Ratio!V$1,Provisions!$A$1:$Z$1,0),FALSE)  /   VLOOKUP($A54,Capital!$A$2:$Z$124,MATCH(Ratio!V$1,Capital!$A$1:$Z$1,0),FALSE), "")</f>
        <v>0.1062033451158905</v>
      </c>
      <c r="W54" s="3">
        <f>IFERROR(VLOOKUP($A54,Provisions!$A$2:$Z$105,MATCH(Ratio!W$1,Provisions!$A$1:$Z$1,0),FALSE)  /   VLOOKUP($A54,Capital!$A$2:$Z$124,MATCH(Ratio!W$1,Capital!$A$1:$Z$1,0),FALSE), "")</f>
        <v>0.12233995315969075</v>
      </c>
      <c r="X54" s="3">
        <f>IFERROR(VLOOKUP($A54,Provisions!$A$2:$Z$105,MATCH(Ratio!X$1,Provisions!$A$1:$Z$1,0),FALSE)  /   VLOOKUP($A54,Capital!$A$2:$Z$124,MATCH(Ratio!X$1,Capital!$A$1:$Z$1,0),FALSE), "")</f>
        <v>8.7682839101711915E-2</v>
      </c>
      <c r="Y54" s="3">
        <f>IFERROR(VLOOKUP($A54,Provisions!$A$2:$Z$105,MATCH(Ratio!Y$1,Provisions!$A$1:$Z$1,0),FALSE)  /   VLOOKUP($A54,Capital!$A$2:$Z$124,MATCH(Ratio!Y$1,Capital!$A$1:$Z$1,0),FALSE), "")</f>
        <v>7.7642514756408029E-2</v>
      </c>
      <c r="Z54" s="3">
        <f>IFERROR(VLOOKUP($A54,Provisions!$A$2:$Z$105,MATCH(Ratio!Z$1,Provisions!$A$1:$Z$1,0),FALSE)  /   VLOOKUP($A54,Capital!$A$2:$Z$124,MATCH(Ratio!Z$1,Capital!$A$1:$Z$1,0),FALSE), "")</f>
        <v>9.1068754977136915E-2</v>
      </c>
      <c r="AA54" s="6">
        <f t="shared" si="0"/>
        <v>8.7304139618176083E-2</v>
      </c>
    </row>
    <row r="55" spans="1:27" x14ac:dyDescent="0.4">
      <c r="A55" s="1" t="s">
        <v>55</v>
      </c>
      <c r="B55" s="2" t="s">
        <v>126</v>
      </c>
      <c r="C55" s="3" t="str">
        <f>IFERROR(VLOOKUP($A55,Provisions!$A$2:$Z$105,MATCH(Ratio!C$1,Provisions!$A$1:$Z$1,0),FALSE)  /   VLOOKUP($A55,Capital!$A$2:$Z$124,MATCH(Ratio!C$1,Capital!$A$1:$Z$1,0),FALSE), "")</f>
        <v/>
      </c>
      <c r="D55" s="3" t="str">
        <f>IFERROR(VLOOKUP($A55,Provisions!$A$2:$Z$105,MATCH(Ratio!D$1,Provisions!$A$1:$Z$1,0),FALSE)  /   VLOOKUP($A55,Capital!$A$2:$Z$124,MATCH(Ratio!D$1,Capital!$A$1:$Z$1,0),FALSE), "")</f>
        <v/>
      </c>
      <c r="E55" s="3" t="str">
        <f>IFERROR(VLOOKUP($A55,Provisions!$A$2:$Z$105,MATCH(Ratio!E$1,Provisions!$A$1:$Z$1,0),FALSE)  /   VLOOKUP($A55,Capital!$A$2:$Z$124,MATCH(Ratio!E$1,Capital!$A$1:$Z$1,0),FALSE), "")</f>
        <v/>
      </c>
      <c r="F55" s="3" t="str">
        <f>IFERROR(VLOOKUP($A55,Provisions!$A$2:$Z$105,MATCH(Ratio!F$1,Provisions!$A$1:$Z$1,0),FALSE)  /   VLOOKUP($A55,Capital!$A$2:$Z$124,MATCH(Ratio!F$1,Capital!$A$1:$Z$1,0),FALSE), "")</f>
        <v/>
      </c>
      <c r="G55" s="3" t="str">
        <f>IFERROR(VLOOKUP($A55,Provisions!$A$2:$Z$105,MATCH(Ratio!G$1,Provisions!$A$1:$Z$1,0),FALSE)  /   VLOOKUP($A55,Capital!$A$2:$Z$124,MATCH(Ratio!G$1,Capital!$A$1:$Z$1,0),FALSE), "")</f>
        <v/>
      </c>
      <c r="H55" s="3" t="str">
        <f>IFERROR(VLOOKUP($A55,Provisions!$A$2:$Z$105,MATCH(Ratio!H$1,Provisions!$A$1:$Z$1,0),FALSE)  /   VLOOKUP($A55,Capital!$A$2:$Z$124,MATCH(Ratio!H$1,Capital!$A$1:$Z$1,0),FALSE), "")</f>
        <v/>
      </c>
      <c r="I55" s="3" t="str">
        <f>IFERROR(VLOOKUP($A55,Provisions!$A$2:$Z$105,MATCH(Ratio!I$1,Provisions!$A$1:$Z$1,0),FALSE)  /   VLOOKUP($A55,Capital!$A$2:$Z$124,MATCH(Ratio!I$1,Capital!$A$1:$Z$1,0),FALSE), "")</f>
        <v/>
      </c>
      <c r="J55" s="3" t="str">
        <f>IFERROR(VLOOKUP($A55,Provisions!$A$2:$Z$105,MATCH(Ratio!J$1,Provisions!$A$1:$Z$1,0),FALSE)  /   VLOOKUP($A55,Capital!$A$2:$Z$124,MATCH(Ratio!J$1,Capital!$A$1:$Z$1,0),FALSE), "")</f>
        <v/>
      </c>
      <c r="K55" s="3" t="str">
        <f>IFERROR(VLOOKUP($A55,Provisions!$A$2:$Z$105,MATCH(Ratio!K$1,Provisions!$A$1:$Z$1,0),FALSE)  /   VLOOKUP($A55,Capital!$A$2:$Z$124,MATCH(Ratio!K$1,Capital!$A$1:$Z$1,0),FALSE), "")</f>
        <v/>
      </c>
      <c r="L55" s="3" t="str">
        <f>IFERROR(VLOOKUP($A55,Provisions!$A$2:$Z$105,MATCH(Ratio!L$1,Provisions!$A$1:$Z$1,0),FALSE)  /   VLOOKUP($A55,Capital!$A$2:$Z$124,MATCH(Ratio!L$1,Capital!$A$1:$Z$1,0),FALSE), "")</f>
        <v/>
      </c>
      <c r="M55" s="3" t="str">
        <f>IFERROR(VLOOKUP($A55,Provisions!$A$2:$Z$105,MATCH(Ratio!M$1,Provisions!$A$1:$Z$1,0),FALSE)  /   VLOOKUP($A55,Capital!$A$2:$Z$124,MATCH(Ratio!M$1,Capital!$A$1:$Z$1,0),FALSE), "")</f>
        <v/>
      </c>
      <c r="N55" s="3" t="str">
        <f>IFERROR(VLOOKUP($A55,Provisions!$A$2:$Z$105,MATCH(Ratio!N$1,Provisions!$A$1:$Z$1,0),FALSE)  /   VLOOKUP($A55,Capital!$A$2:$Z$124,MATCH(Ratio!N$1,Capital!$A$1:$Z$1,0),FALSE), "")</f>
        <v/>
      </c>
      <c r="O55" s="3" t="str">
        <f>IFERROR(VLOOKUP($A55,Provisions!$A$2:$Z$105,MATCH(Ratio!O$1,Provisions!$A$1:$Z$1,0),FALSE)  /   VLOOKUP($A55,Capital!$A$2:$Z$124,MATCH(Ratio!O$1,Capital!$A$1:$Z$1,0),FALSE), "")</f>
        <v/>
      </c>
      <c r="P55" s="3">
        <f>IFERROR(VLOOKUP($A55,Provisions!$A$2:$Z$105,MATCH(Ratio!P$1,Provisions!$A$1:$Z$1,0),FALSE)  /   VLOOKUP($A55,Capital!$A$2:$Z$124,MATCH(Ratio!P$1,Capital!$A$1:$Z$1,0),FALSE), "")</f>
        <v>0</v>
      </c>
      <c r="Q55" s="3">
        <f>IFERROR(VLOOKUP($A55,Provisions!$A$2:$Z$105,MATCH(Ratio!Q$1,Provisions!$A$1:$Z$1,0),FALSE)  /   VLOOKUP($A55,Capital!$A$2:$Z$124,MATCH(Ratio!Q$1,Capital!$A$1:$Z$1,0),FALSE), "")</f>
        <v>0</v>
      </c>
      <c r="R55" s="3">
        <f>IFERROR(VLOOKUP($A55,Provisions!$A$2:$Z$105,MATCH(Ratio!R$1,Provisions!$A$1:$Z$1,0),FALSE)  /   VLOOKUP($A55,Capital!$A$2:$Z$124,MATCH(Ratio!R$1,Capital!$A$1:$Z$1,0),FALSE), "")</f>
        <v>0</v>
      </c>
      <c r="S55" s="3">
        <f>IFERROR(VLOOKUP($A55,Provisions!$A$2:$Z$105,MATCH(Ratio!S$1,Provisions!$A$1:$Z$1,0),FALSE)  /   VLOOKUP($A55,Capital!$A$2:$Z$124,MATCH(Ratio!S$1,Capital!$A$1:$Z$1,0),FALSE), "")</f>
        <v>0</v>
      </c>
      <c r="T55" s="3">
        <f>IFERROR(VLOOKUP($A55,Provisions!$A$2:$Z$105,MATCH(Ratio!T$1,Provisions!$A$1:$Z$1,0),FALSE)  /   VLOOKUP($A55,Capital!$A$2:$Z$124,MATCH(Ratio!T$1,Capital!$A$1:$Z$1,0),FALSE), "")</f>
        <v>0</v>
      </c>
      <c r="U55" s="3">
        <f>IFERROR(VLOOKUP($A55,Provisions!$A$2:$Z$105,MATCH(Ratio!U$1,Provisions!$A$1:$Z$1,0),FALSE)  /   VLOOKUP($A55,Capital!$A$2:$Z$124,MATCH(Ratio!U$1,Capital!$A$1:$Z$1,0),FALSE), "")</f>
        <v>0.12108804503765237</v>
      </c>
      <c r="V55" s="3">
        <f>IFERROR(VLOOKUP($A55,Provisions!$A$2:$Z$105,MATCH(Ratio!V$1,Provisions!$A$1:$Z$1,0),FALSE)  /   VLOOKUP($A55,Capital!$A$2:$Z$124,MATCH(Ratio!V$1,Capital!$A$1:$Z$1,0),FALSE), "")</f>
        <v>0.12306649037605091</v>
      </c>
      <c r="W55" s="3">
        <f>IFERROR(VLOOKUP($A55,Provisions!$A$2:$Z$105,MATCH(Ratio!W$1,Provisions!$A$1:$Z$1,0),FALSE)  /   VLOOKUP($A55,Capital!$A$2:$Z$124,MATCH(Ratio!W$1,Capital!$A$1:$Z$1,0),FALSE), "")</f>
        <v>8.6173227084232695E-2</v>
      </c>
      <c r="X55" s="3">
        <f>IFERROR(VLOOKUP($A55,Provisions!$A$2:$Z$105,MATCH(Ratio!X$1,Provisions!$A$1:$Z$1,0),FALSE)  /   VLOOKUP($A55,Capital!$A$2:$Z$124,MATCH(Ratio!X$1,Capital!$A$1:$Z$1,0),FALSE), "")</f>
        <v>8.4499812538671504E-2</v>
      </c>
      <c r="Y55" s="3" t="str">
        <f>IFERROR(VLOOKUP($A55,Provisions!$A$2:$Z$105,MATCH(Ratio!Y$1,Provisions!$A$1:$Z$1,0),FALSE)  /   VLOOKUP($A55,Capital!$A$2:$Z$124,MATCH(Ratio!Y$1,Capital!$A$1:$Z$1,0),FALSE), "")</f>
        <v/>
      </c>
      <c r="Z55" s="3" t="str">
        <f>IFERROR(VLOOKUP($A55,Provisions!$A$2:$Z$105,MATCH(Ratio!Z$1,Provisions!$A$1:$Z$1,0),FALSE)  /   VLOOKUP($A55,Capital!$A$2:$Z$124,MATCH(Ratio!Z$1,Capital!$A$1:$Z$1,0),FALSE), "")</f>
        <v/>
      </c>
      <c r="AA55" s="6">
        <f t="shared" si="0"/>
        <v>4.6091952781845275E-2</v>
      </c>
    </row>
    <row r="56" spans="1:27" x14ac:dyDescent="0.4">
      <c r="A56" s="1" t="s">
        <v>56</v>
      </c>
      <c r="B56" s="2" t="s">
        <v>126</v>
      </c>
      <c r="C56" s="3" t="str">
        <f>IFERROR(VLOOKUP($A56,Provisions!$A$2:$Z$105,MATCH(Ratio!C$1,Provisions!$A$1:$Z$1,0),FALSE)  /   VLOOKUP($A56,Capital!$A$2:$Z$124,MATCH(Ratio!C$1,Capital!$A$1:$Z$1,0),FALSE), "")</f>
        <v/>
      </c>
      <c r="D56" s="3" t="str">
        <f>IFERROR(VLOOKUP($A56,Provisions!$A$2:$Z$105,MATCH(Ratio!D$1,Provisions!$A$1:$Z$1,0),FALSE)  /   VLOOKUP($A56,Capital!$A$2:$Z$124,MATCH(Ratio!D$1,Capital!$A$1:$Z$1,0),FALSE), "")</f>
        <v/>
      </c>
      <c r="E56" s="3" t="str">
        <f>IFERROR(VLOOKUP($A56,Provisions!$A$2:$Z$105,MATCH(Ratio!E$1,Provisions!$A$1:$Z$1,0),FALSE)  /   VLOOKUP($A56,Capital!$A$2:$Z$124,MATCH(Ratio!E$1,Capital!$A$1:$Z$1,0),FALSE), "")</f>
        <v/>
      </c>
      <c r="F56" s="3" t="str">
        <f>IFERROR(VLOOKUP($A56,Provisions!$A$2:$Z$105,MATCH(Ratio!F$1,Provisions!$A$1:$Z$1,0),FALSE)  /   VLOOKUP($A56,Capital!$A$2:$Z$124,MATCH(Ratio!F$1,Capital!$A$1:$Z$1,0),FALSE), "")</f>
        <v/>
      </c>
      <c r="G56" s="3" t="str">
        <f>IFERROR(VLOOKUP($A56,Provisions!$A$2:$Z$105,MATCH(Ratio!G$1,Provisions!$A$1:$Z$1,0),FALSE)  /   VLOOKUP($A56,Capital!$A$2:$Z$124,MATCH(Ratio!G$1,Capital!$A$1:$Z$1,0),FALSE), "")</f>
        <v/>
      </c>
      <c r="H56" s="3" t="str">
        <f>IFERROR(VLOOKUP($A56,Provisions!$A$2:$Z$105,MATCH(Ratio!H$1,Provisions!$A$1:$Z$1,0),FALSE)  /   VLOOKUP($A56,Capital!$A$2:$Z$124,MATCH(Ratio!H$1,Capital!$A$1:$Z$1,0),FALSE), "")</f>
        <v/>
      </c>
      <c r="I56" s="3" t="str">
        <f>IFERROR(VLOOKUP($A56,Provisions!$A$2:$Z$105,MATCH(Ratio!I$1,Provisions!$A$1:$Z$1,0),FALSE)  /   VLOOKUP($A56,Capital!$A$2:$Z$124,MATCH(Ratio!I$1,Capital!$A$1:$Z$1,0),FALSE), "")</f>
        <v/>
      </c>
      <c r="J56" s="3" t="str">
        <f>IFERROR(VLOOKUP($A56,Provisions!$A$2:$Z$105,MATCH(Ratio!J$1,Provisions!$A$1:$Z$1,0),FALSE)  /   VLOOKUP($A56,Capital!$A$2:$Z$124,MATCH(Ratio!J$1,Capital!$A$1:$Z$1,0),FALSE), "")</f>
        <v/>
      </c>
      <c r="K56" s="3" t="str">
        <f>IFERROR(VLOOKUP($A56,Provisions!$A$2:$Z$105,MATCH(Ratio!K$1,Provisions!$A$1:$Z$1,0),FALSE)  /   VLOOKUP($A56,Capital!$A$2:$Z$124,MATCH(Ratio!K$1,Capital!$A$1:$Z$1,0),FALSE), "")</f>
        <v/>
      </c>
      <c r="L56" s="3" t="str">
        <f>IFERROR(VLOOKUP($A56,Provisions!$A$2:$Z$105,MATCH(Ratio!L$1,Provisions!$A$1:$Z$1,0),FALSE)  /   VLOOKUP($A56,Capital!$A$2:$Z$124,MATCH(Ratio!L$1,Capital!$A$1:$Z$1,0),FALSE), "")</f>
        <v/>
      </c>
      <c r="M56" s="3">
        <f>IFERROR(VLOOKUP($A56,Provisions!$A$2:$Z$105,MATCH(Ratio!M$1,Provisions!$A$1:$Z$1,0),FALSE)  /   VLOOKUP($A56,Capital!$A$2:$Z$124,MATCH(Ratio!M$1,Capital!$A$1:$Z$1,0),FALSE), "")</f>
        <v>0.10825835690263368</v>
      </c>
      <c r="N56" s="3">
        <f>IFERROR(VLOOKUP($A56,Provisions!$A$2:$Z$105,MATCH(Ratio!N$1,Provisions!$A$1:$Z$1,0),FALSE)  /   VLOOKUP($A56,Capital!$A$2:$Z$124,MATCH(Ratio!N$1,Capital!$A$1:$Z$1,0),FALSE), "")</f>
        <v>0.11114748277820284</v>
      </c>
      <c r="O56" s="3">
        <f>IFERROR(VLOOKUP($A56,Provisions!$A$2:$Z$105,MATCH(Ratio!O$1,Provisions!$A$1:$Z$1,0),FALSE)  /   VLOOKUP($A56,Capital!$A$2:$Z$124,MATCH(Ratio!O$1,Capital!$A$1:$Z$1,0),FALSE), "")</f>
        <v>0.1059836370842103</v>
      </c>
      <c r="P56" s="3">
        <f>IFERROR(VLOOKUP($A56,Provisions!$A$2:$Z$105,MATCH(Ratio!P$1,Provisions!$A$1:$Z$1,0),FALSE)  /   VLOOKUP($A56,Capital!$A$2:$Z$124,MATCH(Ratio!P$1,Capital!$A$1:$Z$1,0),FALSE), "")</f>
        <v>0.11320331469765577</v>
      </c>
      <c r="Q56" s="3">
        <f>IFERROR(VLOOKUP($A56,Provisions!$A$2:$Z$105,MATCH(Ratio!Q$1,Provisions!$A$1:$Z$1,0),FALSE)  /   VLOOKUP($A56,Capital!$A$2:$Z$124,MATCH(Ratio!Q$1,Capital!$A$1:$Z$1,0),FALSE), "")</f>
        <v>0.10321303055171198</v>
      </c>
      <c r="R56" s="3">
        <f>IFERROR(VLOOKUP($A56,Provisions!$A$2:$Z$105,MATCH(Ratio!R$1,Provisions!$A$1:$Z$1,0),FALSE)  /   VLOOKUP($A56,Capital!$A$2:$Z$124,MATCH(Ratio!R$1,Capital!$A$1:$Z$1,0),FALSE), "")</f>
        <v>0.10590122997723808</v>
      </c>
      <c r="S56" s="3">
        <f>IFERROR(VLOOKUP($A56,Provisions!$A$2:$Z$105,MATCH(Ratio!S$1,Provisions!$A$1:$Z$1,0),FALSE)  /   VLOOKUP($A56,Capital!$A$2:$Z$124,MATCH(Ratio!S$1,Capital!$A$1:$Z$1,0),FALSE), "")</f>
        <v>0.12014506616432158</v>
      </c>
      <c r="T56" s="3">
        <f>IFERROR(VLOOKUP($A56,Provisions!$A$2:$Z$105,MATCH(Ratio!T$1,Provisions!$A$1:$Z$1,0),FALSE)  /   VLOOKUP($A56,Capital!$A$2:$Z$124,MATCH(Ratio!T$1,Capital!$A$1:$Z$1,0),FALSE), "")</f>
        <v>0.10700589462099774</v>
      </c>
      <c r="U56" s="3">
        <f>IFERROR(VLOOKUP($A56,Provisions!$A$2:$Z$105,MATCH(Ratio!U$1,Provisions!$A$1:$Z$1,0),FALSE)  /   VLOOKUP($A56,Capital!$A$2:$Z$124,MATCH(Ratio!U$1,Capital!$A$1:$Z$1,0),FALSE), "")</f>
        <v>9.8037070156721265E-2</v>
      </c>
      <c r="V56" s="3">
        <f>IFERROR(VLOOKUP($A56,Provisions!$A$2:$Z$105,MATCH(Ratio!V$1,Provisions!$A$1:$Z$1,0),FALSE)  /   VLOOKUP($A56,Capital!$A$2:$Z$124,MATCH(Ratio!V$1,Capital!$A$1:$Z$1,0),FALSE), "")</f>
        <v>9.11920137541926E-2</v>
      </c>
      <c r="W56" s="3">
        <f>IFERROR(VLOOKUP($A56,Provisions!$A$2:$Z$105,MATCH(Ratio!W$1,Provisions!$A$1:$Z$1,0),FALSE)  /   VLOOKUP($A56,Capital!$A$2:$Z$124,MATCH(Ratio!W$1,Capital!$A$1:$Z$1,0),FALSE), "")</f>
        <v>0.11461048497173189</v>
      </c>
      <c r="X56" s="3">
        <f>IFERROR(VLOOKUP($A56,Provisions!$A$2:$Z$105,MATCH(Ratio!X$1,Provisions!$A$1:$Z$1,0),FALSE)  /   VLOOKUP($A56,Capital!$A$2:$Z$124,MATCH(Ratio!X$1,Capital!$A$1:$Z$1,0),FALSE), "")</f>
        <v>9.8812684988719229E-2</v>
      </c>
      <c r="Y56" s="3">
        <f>IFERROR(VLOOKUP($A56,Provisions!$A$2:$Z$105,MATCH(Ratio!Y$1,Provisions!$A$1:$Z$1,0),FALSE)  /   VLOOKUP($A56,Capital!$A$2:$Z$124,MATCH(Ratio!Y$1,Capital!$A$1:$Z$1,0),FALSE), "")</f>
        <v>7.9843624261815488E-2</v>
      </c>
      <c r="Z56" s="3">
        <f>IFERROR(VLOOKUP($A56,Provisions!$A$2:$Z$105,MATCH(Ratio!Z$1,Provisions!$A$1:$Z$1,0),FALSE)  /   VLOOKUP($A56,Capital!$A$2:$Z$124,MATCH(Ratio!Z$1,Capital!$A$1:$Z$1,0),FALSE), "")</f>
        <v>8.8519196453044402E-2</v>
      </c>
      <c r="AA56" s="6">
        <f t="shared" si="0"/>
        <v>0.10327664909737121</v>
      </c>
    </row>
    <row r="57" spans="1:27" x14ac:dyDescent="0.4">
      <c r="A57" s="1" t="s">
        <v>57</v>
      </c>
      <c r="B57" s="2" t="s">
        <v>126</v>
      </c>
      <c r="C57" s="3" t="str">
        <f>IFERROR(VLOOKUP($A57,Provisions!$A$2:$Z$105,MATCH(Ratio!C$1,Provisions!$A$1:$Z$1,0),FALSE)  /   VLOOKUP($A57,Capital!$A$2:$Z$124,MATCH(Ratio!C$1,Capital!$A$1:$Z$1,0),FALSE), "")</f>
        <v/>
      </c>
      <c r="D57" s="3" t="str">
        <f>IFERROR(VLOOKUP($A57,Provisions!$A$2:$Z$105,MATCH(Ratio!D$1,Provisions!$A$1:$Z$1,0),FALSE)  /   VLOOKUP($A57,Capital!$A$2:$Z$124,MATCH(Ratio!D$1,Capital!$A$1:$Z$1,0),FALSE), "")</f>
        <v/>
      </c>
      <c r="E57" s="3" t="str">
        <f>IFERROR(VLOOKUP($A57,Provisions!$A$2:$Z$105,MATCH(Ratio!E$1,Provisions!$A$1:$Z$1,0),FALSE)  /   VLOOKUP($A57,Capital!$A$2:$Z$124,MATCH(Ratio!E$1,Capital!$A$1:$Z$1,0),FALSE), "")</f>
        <v/>
      </c>
      <c r="F57" s="3" t="str">
        <f>IFERROR(VLOOKUP($A57,Provisions!$A$2:$Z$105,MATCH(Ratio!F$1,Provisions!$A$1:$Z$1,0),FALSE)  /   VLOOKUP($A57,Capital!$A$2:$Z$124,MATCH(Ratio!F$1,Capital!$A$1:$Z$1,0),FALSE), "")</f>
        <v/>
      </c>
      <c r="G57" s="3" t="str">
        <f>IFERROR(VLOOKUP($A57,Provisions!$A$2:$Z$105,MATCH(Ratio!G$1,Provisions!$A$1:$Z$1,0),FALSE)  /   VLOOKUP($A57,Capital!$A$2:$Z$124,MATCH(Ratio!G$1,Capital!$A$1:$Z$1,0),FALSE), "")</f>
        <v/>
      </c>
      <c r="H57" s="3" t="str">
        <f>IFERROR(VLOOKUP($A57,Provisions!$A$2:$Z$105,MATCH(Ratio!H$1,Provisions!$A$1:$Z$1,0),FALSE)  /   VLOOKUP($A57,Capital!$A$2:$Z$124,MATCH(Ratio!H$1,Capital!$A$1:$Z$1,0),FALSE), "")</f>
        <v/>
      </c>
      <c r="I57" s="3" t="str">
        <f>IFERROR(VLOOKUP($A57,Provisions!$A$2:$Z$105,MATCH(Ratio!I$1,Provisions!$A$1:$Z$1,0),FALSE)  /   VLOOKUP($A57,Capital!$A$2:$Z$124,MATCH(Ratio!I$1,Capital!$A$1:$Z$1,0),FALSE), "")</f>
        <v/>
      </c>
      <c r="J57" s="3" t="str">
        <f>IFERROR(VLOOKUP($A57,Provisions!$A$2:$Z$105,MATCH(Ratio!J$1,Provisions!$A$1:$Z$1,0),FALSE)  /   VLOOKUP($A57,Capital!$A$2:$Z$124,MATCH(Ratio!J$1,Capital!$A$1:$Z$1,0),FALSE), "")</f>
        <v/>
      </c>
      <c r="K57" s="3">
        <f>IFERROR(VLOOKUP($A57,Provisions!$A$2:$Z$105,MATCH(Ratio!K$1,Provisions!$A$1:$Z$1,0),FALSE)  /   VLOOKUP($A57,Capital!$A$2:$Z$124,MATCH(Ratio!K$1,Capital!$A$1:$Z$1,0),FALSE), "")</f>
        <v>0</v>
      </c>
      <c r="L57" s="3">
        <f>IFERROR(VLOOKUP($A57,Provisions!$A$2:$Z$105,MATCH(Ratio!L$1,Provisions!$A$1:$Z$1,0),FALSE)  /   VLOOKUP($A57,Capital!$A$2:$Z$124,MATCH(Ratio!L$1,Capital!$A$1:$Z$1,0),FALSE), "")</f>
        <v>0</v>
      </c>
      <c r="M57" s="3">
        <f>IFERROR(VLOOKUP($A57,Provisions!$A$2:$Z$105,MATCH(Ratio!M$1,Provisions!$A$1:$Z$1,0),FALSE)  /   VLOOKUP($A57,Capital!$A$2:$Z$124,MATCH(Ratio!M$1,Capital!$A$1:$Z$1,0),FALSE), "")</f>
        <v>0</v>
      </c>
      <c r="N57" s="3">
        <f>IFERROR(VLOOKUP($A57,Provisions!$A$2:$Z$105,MATCH(Ratio!N$1,Provisions!$A$1:$Z$1,0),FALSE)  /   VLOOKUP($A57,Capital!$A$2:$Z$124,MATCH(Ratio!N$1,Capital!$A$1:$Z$1,0),FALSE), "")</f>
        <v>0</v>
      </c>
      <c r="O57" s="3">
        <f>IFERROR(VLOOKUP($A57,Provisions!$A$2:$Z$105,MATCH(Ratio!O$1,Provisions!$A$1:$Z$1,0),FALSE)  /   VLOOKUP($A57,Capital!$A$2:$Z$124,MATCH(Ratio!O$1,Capital!$A$1:$Z$1,0),FALSE), "")</f>
        <v>0</v>
      </c>
      <c r="P57" s="3">
        <f>IFERROR(VLOOKUP($A57,Provisions!$A$2:$Z$105,MATCH(Ratio!P$1,Provisions!$A$1:$Z$1,0),FALSE)  /   VLOOKUP($A57,Capital!$A$2:$Z$124,MATCH(Ratio!P$1,Capital!$A$1:$Z$1,0),FALSE), "")</f>
        <v>0</v>
      </c>
      <c r="Q57" s="3">
        <f>IFERROR(VLOOKUP($A57,Provisions!$A$2:$Z$105,MATCH(Ratio!Q$1,Provisions!$A$1:$Z$1,0),FALSE)  /   VLOOKUP($A57,Capital!$A$2:$Z$124,MATCH(Ratio!Q$1,Capital!$A$1:$Z$1,0),FALSE), "")</f>
        <v>0</v>
      </c>
      <c r="R57" s="3">
        <f>IFERROR(VLOOKUP($A57,Provisions!$A$2:$Z$105,MATCH(Ratio!R$1,Provisions!$A$1:$Z$1,0),FALSE)  /   VLOOKUP($A57,Capital!$A$2:$Z$124,MATCH(Ratio!R$1,Capital!$A$1:$Z$1,0),FALSE), "")</f>
        <v>0</v>
      </c>
      <c r="S57" s="3">
        <f>IFERROR(VLOOKUP($A57,Provisions!$A$2:$Z$105,MATCH(Ratio!S$1,Provisions!$A$1:$Z$1,0),FALSE)  /   VLOOKUP($A57,Capital!$A$2:$Z$124,MATCH(Ratio!S$1,Capital!$A$1:$Z$1,0),FALSE), "")</f>
        <v>0</v>
      </c>
      <c r="T57" s="3">
        <f>IFERROR(VLOOKUP($A57,Provisions!$A$2:$Z$105,MATCH(Ratio!T$1,Provisions!$A$1:$Z$1,0),FALSE)  /   VLOOKUP($A57,Capital!$A$2:$Z$124,MATCH(Ratio!T$1,Capital!$A$1:$Z$1,0),FALSE), "")</f>
        <v>0</v>
      </c>
      <c r="U57" s="3">
        <f>IFERROR(VLOOKUP($A57,Provisions!$A$2:$Z$105,MATCH(Ratio!U$1,Provisions!$A$1:$Z$1,0),FALSE)  /   VLOOKUP($A57,Capital!$A$2:$Z$124,MATCH(Ratio!U$1,Capital!$A$1:$Z$1,0),FALSE), "")</f>
        <v>0</v>
      </c>
      <c r="V57" s="3">
        <f>IFERROR(VLOOKUP($A57,Provisions!$A$2:$Z$105,MATCH(Ratio!V$1,Provisions!$A$1:$Z$1,0),FALSE)  /   VLOOKUP($A57,Capital!$A$2:$Z$124,MATCH(Ratio!V$1,Capital!$A$1:$Z$1,0),FALSE), "")</f>
        <v>0</v>
      </c>
      <c r="W57" s="3">
        <f>IFERROR(VLOOKUP($A57,Provisions!$A$2:$Z$105,MATCH(Ratio!W$1,Provisions!$A$1:$Z$1,0),FALSE)  /   VLOOKUP($A57,Capital!$A$2:$Z$124,MATCH(Ratio!W$1,Capital!$A$1:$Z$1,0),FALSE), "")</f>
        <v>0</v>
      </c>
      <c r="X57" s="3">
        <f>IFERROR(VLOOKUP($A57,Provisions!$A$2:$Z$105,MATCH(Ratio!X$1,Provisions!$A$1:$Z$1,0),FALSE)  /   VLOOKUP($A57,Capital!$A$2:$Z$124,MATCH(Ratio!X$1,Capital!$A$1:$Z$1,0),FALSE), "")</f>
        <v>1.5834633541700161E-2</v>
      </c>
      <c r="Y57" s="3">
        <f>IFERROR(VLOOKUP($A57,Provisions!$A$2:$Z$105,MATCH(Ratio!Y$1,Provisions!$A$1:$Z$1,0),FALSE)  /   VLOOKUP($A57,Capital!$A$2:$Z$124,MATCH(Ratio!Y$1,Capital!$A$1:$Z$1,0),FALSE), "")</f>
        <v>4.8040052111776907E-2</v>
      </c>
      <c r="Z57" s="3">
        <f>IFERROR(VLOOKUP($A57,Provisions!$A$2:$Z$105,MATCH(Ratio!Z$1,Provisions!$A$1:$Z$1,0),FALSE)  /   VLOOKUP($A57,Capital!$A$2:$Z$124,MATCH(Ratio!Z$1,Capital!$A$1:$Z$1,0),FALSE), "")</f>
        <v>1.7655122100707441E-2</v>
      </c>
      <c r="AA57" s="6">
        <f t="shared" si="0"/>
        <v>5.0956129846365314E-3</v>
      </c>
    </row>
    <row r="58" spans="1:27" x14ac:dyDescent="0.4">
      <c r="A58" s="1" t="s">
        <v>58</v>
      </c>
      <c r="B58" s="2" t="s">
        <v>126</v>
      </c>
      <c r="C58" s="3" t="str">
        <f>IFERROR(VLOOKUP($A58,Provisions!$A$2:$Z$105,MATCH(Ratio!C$1,Provisions!$A$1:$Z$1,0),FALSE)  /   VLOOKUP($A58,Capital!$A$2:$Z$124,MATCH(Ratio!C$1,Capital!$A$1:$Z$1,0),FALSE), "")</f>
        <v/>
      </c>
      <c r="D58" s="3" t="str">
        <f>IFERROR(VLOOKUP($A58,Provisions!$A$2:$Z$105,MATCH(Ratio!D$1,Provisions!$A$1:$Z$1,0),FALSE)  /   VLOOKUP($A58,Capital!$A$2:$Z$124,MATCH(Ratio!D$1,Capital!$A$1:$Z$1,0),FALSE), "")</f>
        <v/>
      </c>
      <c r="E58" s="3" t="str">
        <f>IFERROR(VLOOKUP($A58,Provisions!$A$2:$Z$105,MATCH(Ratio!E$1,Provisions!$A$1:$Z$1,0),FALSE)  /   VLOOKUP($A58,Capital!$A$2:$Z$124,MATCH(Ratio!E$1,Capital!$A$1:$Z$1,0),FALSE), "")</f>
        <v/>
      </c>
      <c r="F58" s="3" t="str">
        <f>IFERROR(VLOOKUP($A58,Provisions!$A$2:$Z$105,MATCH(Ratio!F$1,Provisions!$A$1:$Z$1,0),FALSE)  /   VLOOKUP($A58,Capital!$A$2:$Z$124,MATCH(Ratio!F$1,Capital!$A$1:$Z$1,0),FALSE), "")</f>
        <v/>
      </c>
      <c r="G58" s="3" t="str">
        <f>IFERROR(VLOOKUP($A58,Provisions!$A$2:$Z$105,MATCH(Ratio!G$1,Provisions!$A$1:$Z$1,0),FALSE)  /   VLOOKUP($A58,Capital!$A$2:$Z$124,MATCH(Ratio!G$1,Capital!$A$1:$Z$1,0),FALSE), "")</f>
        <v/>
      </c>
      <c r="H58" s="3" t="str">
        <f>IFERROR(VLOOKUP($A58,Provisions!$A$2:$Z$105,MATCH(Ratio!H$1,Provisions!$A$1:$Z$1,0),FALSE)  /   VLOOKUP($A58,Capital!$A$2:$Z$124,MATCH(Ratio!H$1,Capital!$A$1:$Z$1,0),FALSE), "")</f>
        <v/>
      </c>
      <c r="I58" s="3" t="str">
        <f>IFERROR(VLOOKUP($A58,Provisions!$A$2:$Z$105,MATCH(Ratio!I$1,Provisions!$A$1:$Z$1,0),FALSE)  /   VLOOKUP($A58,Capital!$A$2:$Z$124,MATCH(Ratio!I$1,Capital!$A$1:$Z$1,0),FALSE), "")</f>
        <v/>
      </c>
      <c r="J58" s="3" t="str">
        <f>IFERROR(VLOOKUP($A58,Provisions!$A$2:$Z$105,MATCH(Ratio!J$1,Provisions!$A$1:$Z$1,0),FALSE)  /   VLOOKUP($A58,Capital!$A$2:$Z$124,MATCH(Ratio!J$1,Capital!$A$1:$Z$1,0),FALSE), "")</f>
        <v/>
      </c>
      <c r="K58" s="3" t="str">
        <f>IFERROR(VLOOKUP($A58,Provisions!$A$2:$Z$105,MATCH(Ratio!K$1,Provisions!$A$1:$Z$1,0),FALSE)  /   VLOOKUP($A58,Capital!$A$2:$Z$124,MATCH(Ratio!K$1,Capital!$A$1:$Z$1,0),FALSE), "")</f>
        <v/>
      </c>
      <c r="L58" s="3" t="str">
        <f>IFERROR(VLOOKUP($A58,Provisions!$A$2:$Z$105,MATCH(Ratio!L$1,Provisions!$A$1:$Z$1,0),FALSE)  /   VLOOKUP($A58,Capital!$A$2:$Z$124,MATCH(Ratio!L$1,Capital!$A$1:$Z$1,0),FALSE), "")</f>
        <v/>
      </c>
      <c r="M58" s="3" t="str">
        <f>IFERROR(VLOOKUP($A58,Provisions!$A$2:$Z$105,MATCH(Ratio!M$1,Provisions!$A$1:$Z$1,0),FALSE)  /   VLOOKUP($A58,Capital!$A$2:$Z$124,MATCH(Ratio!M$1,Capital!$A$1:$Z$1,0),FALSE), "")</f>
        <v/>
      </c>
      <c r="N58" s="3" t="str">
        <f>IFERROR(VLOOKUP($A58,Provisions!$A$2:$Z$105,MATCH(Ratio!N$1,Provisions!$A$1:$Z$1,0),FALSE)  /   VLOOKUP($A58,Capital!$A$2:$Z$124,MATCH(Ratio!N$1,Capital!$A$1:$Z$1,0),FALSE), "")</f>
        <v/>
      </c>
      <c r="O58" s="3" t="str">
        <f>IFERROR(VLOOKUP($A58,Provisions!$A$2:$Z$105,MATCH(Ratio!O$1,Provisions!$A$1:$Z$1,0),FALSE)  /   VLOOKUP($A58,Capital!$A$2:$Z$124,MATCH(Ratio!O$1,Capital!$A$1:$Z$1,0),FALSE), "")</f>
        <v/>
      </c>
      <c r="P58" s="3" t="str">
        <f>IFERROR(VLOOKUP($A58,Provisions!$A$2:$Z$105,MATCH(Ratio!P$1,Provisions!$A$1:$Z$1,0),FALSE)  /   VLOOKUP($A58,Capital!$A$2:$Z$124,MATCH(Ratio!P$1,Capital!$A$1:$Z$1,0),FALSE), "")</f>
        <v/>
      </c>
      <c r="Q58" s="3">
        <f>IFERROR(VLOOKUP($A58,Provisions!$A$2:$Z$105,MATCH(Ratio!Q$1,Provisions!$A$1:$Z$1,0),FALSE)  /   VLOOKUP($A58,Capital!$A$2:$Z$124,MATCH(Ratio!Q$1,Capital!$A$1:$Z$1,0),FALSE), "")</f>
        <v>1.069417855845246E-2</v>
      </c>
      <c r="R58" s="3">
        <f>IFERROR(VLOOKUP($A58,Provisions!$A$2:$Z$105,MATCH(Ratio!R$1,Provisions!$A$1:$Z$1,0),FALSE)  /   VLOOKUP($A58,Capital!$A$2:$Z$124,MATCH(Ratio!R$1,Capital!$A$1:$Z$1,0),FALSE), "")</f>
        <v>-8.0978973755410234E-3</v>
      </c>
      <c r="S58" s="3">
        <f>IFERROR(VLOOKUP($A58,Provisions!$A$2:$Z$105,MATCH(Ratio!S$1,Provisions!$A$1:$Z$1,0),FALSE)  /   VLOOKUP($A58,Capital!$A$2:$Z$124,MATCH(Ratio!S$1,Capital!$A$1:$Z$1,0),FALSE), "")</f>
        <v>-1.2566824028472101E-3</v>
      </c>
      <c r="T58" s="3">
        <f>IFERROR(VLOOKUP($A58,Provisions!$A$2:$Z$105,MATCH(Ratio!T$1,Provisions!$A$1:$Z$1,0),FALSE)  /   VLOOKUP($A58,Capital!$A$2:$Z$124,MATCH(Ratio!T$1,Capital!$A$1:$Z$1,0),FALSE), "")</f>
        <v>-7.3422130742974026E-4</v>
      </c>
      <c r="U58" s="3">
        <f>IFERROR(VLOOKUP($A58,Provisions!$A$2:$Z$105,MATCH(Ratio!U$1,Provisions!$A$1:$Z$1,0),FALSE)  /   VLOOKUP($A58,Capital!$A$2:$Z$124,MATCH(Ratio!U$1,Capital!$A$1:$Z$1,0),FALSE), "")</f>
        <v>2.9518975957907711E-3</v>
      </c>
      <c r="V58" s="3">
        <f>IFERROR(VLOOKUP($A58,Provisions!$A$2:$Z$105,MATCH(Ratio!V$1,Provisions!$A$1:$Z$1,0),FALSE)  /   VLOOKUP($A58,Capital!$A$2:$Z$124,MATCH(Ratio!V$1,Capital!$A$1:$Z$1,0),FALSE), "")</f>
        <v>1.8030992190016967E-2</v>
      </c>
      <c r="W58" s="3">
        <f>IFERROR(VLOOKUP($A58,Provisions!$A$2:$Z$105,MATCH(Ratio!W$1,Provisions!$A$1:$Z$1,0),FALSE)  /   VLOOKUP($A58,Capital!$A$2:$Z$124,MATCH(Ratio!W$1,Capital!$A$1:$Z$1,0),FALSE), "")</f>
        <v>3.756774665098337E-2</v>
      </c>
      <c r="X58" s="3">
        <f>IFERROR(VLOOKUP($A58,Provisions!$A$2:$Z$105,MATCH(Ratio!X$1,Provisions!$A$1:$Z$1,0),FALSE)  /   VLOOKUP($A58,Capital!$A$2:$Z$124,MATCH(Ratio!X$1,Capital!$A$1:$Z$1,0),FALSE), "")</f>
        <v>-1.7278713661720815E-2</v>
      </c>
      <c r="Y58" s="3">
        <f>IFERROR(VLOOKUP($A58,Provisions!$A$2:$Z$105,MATCH(Ratio!Y$1,Provisions!$A$1:$Z$1,0),FALSE)  /   VLOOKUP($A58,Capital!$A$2:$Z$124,MATCH(Ratio!Y$1,Capital!$A$1:$Z$1,0),FALSE), "")</f>
        <v>-5.7143101418217967E-3</v>
      </c>
      <c r="Z58" s="3">
        <f>IFERROR(VLOOKUP($A58,Provisions!$A$2:$Z$105,MATCH(Ratio!Z$1,Provisions!$A$1:$Z$1,0),FALSE)  /   VLOOKUP($A58,Capital!$A$2:$Z$124,MATCH(Ratio!Z$1,Capital!$A$1:$Z$1,0),FALSE), "")</f>
        <v>7.3266680574736159E-3</v>
      </c>
      <c r="AA58" s="6">
        <f t="shared" si="0"/>
        <v>4.3489658163356603E-3</v>
      </c>
    </row>
    <row r="59" spans="1:27" x14ac:dyDescent="0.4">
      <c r="A59" s="1" t="s">
        <v>59</v>
      </c>
      <c r="B59" s="2" t="s">
        <v>126</v>
      </c>
      <c r="C59" s="3" t="str">
        <f>IFERROR(VLOOKUP($A59,Provisions!$A$2:$Z$105,MATCH(Ratio!C$1,Provisions!$A$1:$Z$1,0),FALSE)  /   VLOOKUP($A59,Capital!$A$2:$Z$124,MATCH(Ratio!C$1,Capital!$A$1:$Z$1,0),FALSE), "")</f>
        <v/>
      </c>
      <c r="D59" s="3" t="str">
        <f>IFERROR(VLOOKUP($A59,Provisions!$A$2:$Z$105,MATCH(Ratio!D$1,Provisions!$A$1:$Z$1,0),FALSE)  /   VLOOKUP($A59,Capital!$A$2:$Z$124,MATCH(Ratio!D$1,Capital!$A$1:$Z$1,0),FALSE), "")</f>
        <v/>
      </c>
      <c r="E59" s="3" t="str">
        <f>IFERROR(VLOOKUP($A59,Provisions!$A$2:$Z$105,MATCH(Ratio!E$1,Provisions!$A$1:$Z$1,0),FALSE)  /   VLOOKUP($A59,Capital!$A$2:$Z$124,MATCH(Ratio!E$1,Capital!$A$1:$Z$1,0),FALSE), "")</f>
        <v/>
      </c>
      <c r="F59" s="3" t="str">
        <f>IFERROR(VLOOKUP($A59,Provisions!$A$2:$Z$105,MATCH(Ratio!F$1,Provisions!$A$1:$Z$1,0),FALSE)  /   VLOOKUP($A59,Capital!$A$2:$Z$124,MATCH(Ratio!F$1,Capital!$A$1:$Z$1,0),FALSE), "")</f>
        <v/>
      </c>
      <c r="G59" s="3" t="str">
        <f>IFERROR(VLOOKUP($A59,Provisions!$A$2:$Z$105,MATCH(Ratio!G$1,Provisions!$A$1:$Z$1,0),FALSE)  /   VLOOKUP($A59,Capital!$A$2:$Z$124,MATCH(Ratio!G$1,Capital!$A$1:$Z$1,0),FALSE), "")</f>
        <v/>
      </c>
      <c r="H59" s="3">
        <f>IFERROR(VLOOKUP($A59,Provisions!$A$2:$Z$105,MATCH(Ratio!H$1,Provisions!$A$1:$Z$1,0),FALSE)  /   VLOOKUP($A59,Capital!$A$2:$Z$124,MATCH(Ratio!H$1,Capital!$A$1:$Z$1,0),FALSE), "")</f>
        <v>3.8929548069245104E-2</v>
      </c>
      <c r="I59" s="3" t="str">
        <f>IFERROR(VLOOKUP($A59,Provisions!$A$2:$Z$105,MATCH(Ratio!I$1,Provisions!$A$1:$Z$1,0),FALSE)  /   VLOOKUP($A59,Capital!$A$2:$Z$124,MATCH(Ratio!I$1,Capital!$A$1:$Z$1,0),FALSE), "")</f>
        <v/>
      </c>
      <c r="J59" s="3" t="str">
        <f>IFERROR(VLOOKUP($A59,Provisions!$A$2:$Z$105,MATCH(Ratio!J$1,Provisions!$A$1:$Z$1,0),FALSE)  /   VLOOKUP($A59,Capital!$A$2:$Z$124,MATCH(Ratio!J$1,Capital!$A$1:$Z$1,0),FALSE), "")</f>
        <v/>
      </c>
      <c r="K59" s="3">
        <f>IFERROR(VLOOKUP($A59,Provisions!$A$2:$Z$105,MATCH(Ratio!K$1,Provisions!$A$1:$Z$1,0),FALSE)  /   VLOOKUP($A59,Capital!$A$2:$Z$124,MATCH(Ratio!K$1,Capital!$A$1:$Z$1,0),FALSE), "")</f>
        <v>3.740974409067932E-2</v>
      </c>
      <c r="L59" s="3" t="str">
        <f>IFERROR(VLOOKUP($A59,Provisions!$A$2:$Z$105,MATCH(Ratio!L$1,Provisions!$A$1:$Z$1,0),FALSE)  /   VLOOKUP($A59,Capital!$A$2:$Z$124,MATCH(Ratio!L$1,Capital!$A$1:$Z$1,0),FALSE), "")</f>
        <v/>
      </c>
      <c r="M59" s="3" t="str">
        <f>IFERROR(VLOOKUP($A59,Provisions!$A$2:$Z$105,MATCH(Ratio!M$1,Provisions!$A$1:$Z$1,0),FALSE)  /   VLOOKUP($A59,Capital!$A$2:$Z$124,MATCH(Ratio!M$1,Capital!$A$1:$Z$1,0),FALSE), "")</f>
        <v/>
      </c>
      <c r="N59" s="3">
        <f>IFERROR(VLOOKUP($A59,Provisions!$A$2:$Z$105,MATCH(Ratio!N$1,Provisions!$A$1:$Z$1,0),FALSE)  /   VLOOKUP($A59,Capital!$A$2:$Z$124,MATCH(Ratio!N$1,Capital!$A$1:$Z$1,0),FALSE), "")</f>
        <v>4.1308992734846117E-2</v>
      </c>
      <c r="O59" s="3">
        <f>IFERROR(VLOOKUP($A59,Provisions!$A$2:$Z$105,MATCH(Ratio!O$1,Provisions!$A$1:$Z$1,0),FALSE)  /   VLOOKUP($A59,Capital!$A$2:$Z$124,MATCH(Ratio!O$1,Capital!$A$1:$Z$1,0),FALSE), "")</f>
        <v>4.8269441858326136E-2</v>
      </c>
      <c r="P59" s="3">
        <f>IFERROR(VLOOKUP($A59,Provisions!$A$2:$Z$105,MATCH(Ratio!P$1,Provisions!$A$1:$Z$1,0),FALSE)  /   VLOOKUP($A59,Capital!$A$2:$Z$124,MATCH(Ratio!P$1,Capital!$A$1:$Z$1,0),FALSE), "")</f>
        <v>5.1180341576293406E-2</v>
      </c>
      <c r="Q59" s="3">
        <f>IFERROR(VLOOKUP($A59,Provisions!$A$2:$Z$105,MATCH(Ratio!Q$1,Provisions!$A$1:$Z$1,0),FALSE)  /   VLOOKUP($A59,Capital!$A$2:$Z$124,MATCH(Ratio!Q$1,Capital!$A$1:$Z$1,0),FALSE), "")</f>
        <v>6.5972625723348499E-2</v>
      </c>
      <c r="R59" s="3">
        <f>IFERROR(VLOOKUP($A59,Provisions!$A$2:$Z$105,MATCH(Ratio!R$1,Provisions!$A$1:$Z$1,0),FALSE)  /   VLOOKUP($A59,Capital!$A$2:$Z$124,MATCH(Ratio!R$1,Capital!$A$1:$Z$1,0),FALSE), "")</f>
        <v>8.7095581064164151E-2</v>
      </c>
      <c r="S59" s="3">
        <f>IFERROR(VLOOKUP($A59,Provisions!$A$2:$Z$105,MATCH(Ratio!S$1,Provisions!$A$1:$Z$1,0),FALSE)  /   VLOOKUP($A59,Capital!$A$2:$Z$124,MATCH(Ratio!S$1,Capital!$A$1:$Z$1,0),FALSE), "")</f>
        <v>0.11281464475341393</v>
      </c>
      <c r="T59" s="3">
        <f>IFERROR(VLOOKUP($A59,Provisions!$A$2:$Z$105,MATCH(Ratio!T$1,Provisions!$A$1:$Z$1,0),FALSE)  /   VLOOKUP($A59,Capital!$A$2:$Z$124,MATCH(Ratio!T$1,Capital!$A$1:$Z$1,0),FALSE), "")</f>
        <v>0.13692795787709136</v>
      </c>
      <c r="U59" s="3">
        <f>IFERROR(VLOOKUP($A59,Provisions!$A$2:$Z$105,MATCH(Ratio!U$1,Provisions!$A$1:$Z$1,0),FALSE)  /   VLOOKUP($A59,Capital!$A$2:$Z$124,MATCH(Ratio!U$1,Capital!$A$1:$Z$1,0),FALSE), "")</f>
        <v>0.15277664816121944</v>
      </c>
      <c r="V59" s="3">
        <f>IFERROR(VLOOKUP($A59,Provisions!$A$2:$Z$105,MATCH(Ratio!V$1,Provisions!$A$1:$Z$1,0),FALSE)  /   VLOOKUP($A59,Capital!$A$2:$Z$124,MATCH(Ratio!V$1,Capital!$A$1:$Z$1,0),FALSE), "")</f>
        <v>0.10726777130063216</v>
      </c>
      <c r="W59" s="3">
        <f>IFERROR(VLOOKUP($A59,Provisions!$A$2:$Z$105,MATCH(Ratio!W$1,Provisions!$A$1:$Z$1,0),FALSE)  /   VLOOKUP($A59,Capital!$A$2:$Z$124,MATCH(Ratio!W$1,Capital!$A$1:$Z$1,0),FALSE), "")</f>
        <v>5.5047319903542509E-2</v>
      </c>
      <c r="X59" s="3">
        <f>IFERROR(VLOOKUP($A59,Provisions!$A$2:$Z$105,MATCH(Ratio!X$1,Provisions!$A$1:$Z$1,0),FALSE)  /   VLOOKUP($A59,Capital!$A$2:$Z$124,MATCH(Ratio!X$1,Capital!$A$1:$Z$1,0),FALSE), "")</f>
        <v>5.3598833409428059E-2</v>
      </c>
      <c r="Y59" s="3">
        <f>IFERROR(VLOOKUP($A59,Provisions!$A$2:$Z$105,MATCH(Ratio!Y$1,Provisions!$A$1:$Z$1,0),FALSE)  /   VLOOKUP($A59,Capital!$A$2:$Z$124,MATCH(Ratio!Y$1,Capital!$A$1:$Z$1,0),FALSE), "")</f>
        <v>3.8078203347525472E-2</v>
      </c>
      <c r="Z59" s="3">
        <f>IFERROR(VLOOKUP($A59,Provisions!$A$2:$Z$105,MATCH(Ratio!Z$1,Provisions!$A$1:$Z$1,0),FALSE)  /   VLOOKUP($A59,Capital!$A$2:$Z$124,MATCH(Ratio!Z$1,Capital!$A$1:$Z$1,0),FALSE), "")</f>
        <v>3.2144389836045811E-2</v>
      </c>
      <c r="AA59" s="6">
        <f t="shared" si="0"/>
        <v>7.0588136247053429E-2</v>
      </c>
    </row>
    <row r="60" spans="1:27" x14ac:dyDescent="0.4">
      <c r="A60" s="1" t="s">
        <v>60</v>
      </c>
      <c r="B60" s="2" t="s">
        <v>126</v>
      </c>
      <c r="C60" s="3" t="str">
        <f>IFERROR(VLOOKUP($A60,Provisions!$A$2:$Z$105,MATCH(Ratio!C$1,Provisions!$A$1:$Z$1,0),FALSE)  /   VLOOKUP($A60,Capital!$A$2:$Z$124,MATCH(Ratio!C$1,Capital!$A$1:$Z$1,0),FALSE), "")</f>
        <v/>
      </c>
      <c r="D60" s="3" t="str">
        <f>IFERROR(VLOOKUP($A60,Provisions!$A$2:$Z$105,MATCH(Ratio!D$1,Provisions!$A$1:$Z$1,0),FALSE)  /   VLOOKUP($A60,Capital!$A$2:$Z$124,MATCH(Ratio!D$1,Capital!$A$1:$Z$1,0),FALSE), "")</f>
        <v/>
      </c>
      <c r="E60" s="3" t="str">
        <f>IFERROR(VLOOKUP($A60,Provisions!$A$2:$Z$105,MATCH(Ratio!E$1,Provisions!$A$1:$Z$1,0),FALSE)  /   VLOOKUP($A60,Capital!$A$2:$Z$124,MATCH(Ratio!E$1,Capital!$A$1:$Z$1,0),FALSE), "")</f>
        <v/>
      </c>
      <c r="F60" s="3" t="str">
        <f>IFERROR(VLOOKUP($A60,Provisions!$A$2:$Z$105,MATCH(Ratio!F$1,Provisions!$A$1:$Z$1,0),FALSE)  /   VLOOKUP($A60,Capital!$A$2:$Z$124,MATCH(Ratio!F$1,Capital!$A$1:$Z$1,0),FALSE), "")</f>
        <v/>
      </c>
      <c r="G60" s="3" t="str">
        <f>IFERROR(VLOOKUP($A60,Provisions!$A$2:$Z$105,MATCH(Ratio!G$1,Provisions!$A$1:$Z$1,0),FALSE)  /   VLOOKUP($A60,Capital!$A$2:$Z$124,MATCH(Ratio!G$1,Capital!$A$1:$Z$1,0),FALSE), "")</f>
        <v/>
      </c>
      <c r="H60" s="3">
        <f>IFERROR(VLOOKUP($A60,Provisions!$A$2:$Z$105,MATCH(Ratio!H$1,Provisions!$A$1:$Z$1,0),FALSE)  /   VLOOKUP($A60,Capital!$A$2:$Z$124,MATCH(Ratio!H$1,Capital!$A$1:$Z$1,0),FALSE), "")</f>
        <v>0.11619846187840398</v>
      </c>
      <c r="I60" s="3">
        <f>IFERROR(VLOOKUP($A60,Provisions!$A$2:$Z$105,MATCH(Ratio!I$1,Provisions!$A$1:$Z$1,0),FALSE)  /   VLOOKUP($A60,Capital!$A$2:$Z$124,MATCH(Ratio!I$1,Capital!$A$1:$Z$1,0),FALSE), "")</f>
        <v>0.14104071623989159</v>
      </c>
      <c r="J60" s="3">
        <f>IFERROR(VLOOKUP($A60,Provisions!$A$2:$Z$105,MATCH(Ratio!J$1,Provisions!$A$1:$Z$1,0),FALSE)  /   VLOOKUP($A60,Capital!$A$2:$Z$124,MATCH(Ratio!J$1,Capital!$A$1:$Z$1,0),FALSE), "")</f>
        <v>0.11114003260189156</v>
      </c>
      <c r="K60" s="3">
        <f>IFERROR(VLOOKUP($A60,Provisions!$A$2:$Z$105,MATCH(Ratio!K$1,Provisions!$A$1:$Z$1,0),FALSE)  /   VLOOKUP($A60,Capital!$A$2:$Z$124,MATCH(Ratio!K$1,Capital!$A$1:$Z$1,0),FALSE), "")</f>
        <v>0.13750690282890946</v>
      </c>
      <c r="L60" s="3">
        <f>IFERROR(VLOOKUP($A60,Provisions!$A$2:$Z$105,MATCH(Ratio!L$1,Provisions!$A$1:$Z$1,0),FALSE)  /   VLOOKUP($A60,Capital!$A$2:$Z$124,MATCH(Ratio!L$1,Capital!$A$1:$Z$1,0),FALSE), "")</f>
        <v>0.16232316259721558</v>
      </c>
      <c r="M60" s="3">
        <f>IFERROR(VLOOKUP($A60,Provisions!$A$2:$Z$105,MATCH(Ratio!M$1,Provisions!$A$1:$Z$1,0),FALSE)  /   VLOOKUP($A60,Capital!$A$2:$Z$124,MATCH(Ratio!M$1,Capital!$A$1:$Z$1,0),FALSE), "")</f>
        <v>0.15767519608027775</v>
      </c>
      <c r="N60" s="3">
        <f>IFERROR(VLOOKUP($A60,Provisions!$A$2:$Z$105,MATCH(Ratio!N$1,Provisions!$A$1:$Z$1,0),FALSE)  /   VLOOKUP($A60,Capital!$A$2:$Z$124,MATCH(Ratio!N$1,Capital!$A$1:$Z$1,0),FALSE), "")</f>
        <v>0.15477472114851668</v>
      </c>
      <c r="O60" s="3">
        <f>IFERROR(VLOOKUP($A60,Provisions!$A$2:$Z$105,MATCH(Ratio!O$1,Provisions!$A$1:$Z$1,0),FALSE)  /   VLOOKUP($A60,Capital!$A$2:$Z$124,MATCH(Ratio!O$1,Capital!$A$1:$Z$1,0),FALSE), "")</f>
        <v>9.8336850173932844E-2</v>
      </c>
      <c r="P60" s="3">
        <f>IFERROR(VLOOKUP($A60,Provisions!$A$2:$Z$105,MATCH(Ratio!P$1,Provisions!$A$1:$Z$1,0),FALSE)  /   VLOOKUP($A60,Capital!$A$2:$Z$124,MATCH(Ratio!P$1,Capital!$A$1:$Z$1,0),FALSE), "")</f>
        <v>7.4941442148646467E-2</v>
      </c>
      <c r="Q60" s="3">
        <f>IFERROR(VLOOKUP($A60,Provisions!$A$2:$Z$105,MATCH(Ratio!Q$1,Provisions!$A$1:$Z$1,0),FALSE)  /   VLOOKUP($A60,Capital!$A$2:$Z$124,MATCH(Ratio!Q$1,Capital!$A$1:$Z$1,0),FALSE), "")</f>
        <v>8.6214011339570934E-2</v>
      </c>
      <c r="R60" s="3">
        <f>IFERROR(VLOOKUP($A60,Provisions!$A$2:$Z$105,MATCH(Ratio!R$1,Provisions!$A$1:$Z$1,0),FALSE)  /   VLOOKUP($A60,Capital!$A$2:$Z$124,MATCH(Ratio!R$1,Capital!$A$1:$Z$1,0),FALSE), "")</f>
        <v>0.10895194665149459</v>
      </c>
      <c r="S60" s="3">
        <f>IFERROR(VLOOKUP($A60,Provisions!$A$2:$Z$105,MATCH(Ratio!S$1,Provisions!$A$1:$Z$1,0),FALSE)  /   VLOOKUP($A60,Capital!$A$2:$Z$124,MATCH(Ratio!S$1,Capital!$A$1:$Z$1,0),FALSE), "")</f>
        <v>0.14239157594798021</v>
      </c>
      <c r="T60" s="3">
        <f>IFERROR(VLOOKUP($A60,Provisions!$A$2:$Z$105,MATCH(Ratio!T$1,Provisions!$A$1:$Z$1,0),FALSE)  /   VLOOKUP($A60,Capital!$A$2:$Z$124,MATCH(Ratio!T$1,Capital!$A$1:$Z$1,0),FALSE), "")</f>
        <v>7.8162258258567902E-2</v>
      </c>
      <c r="U60" s="3">
        <f>IFERROR(VLOOKUP($A60,Provisions!$A$2:$Z$105,MATCH(Ratio!U$1,Provisions!$A$1:$Z$1,0),FALSE)  /   VLOOKUP($A60,Capital!$A$2:$Z$124,MATCH(Ratio!U$1,Capital!$A$1:$Z$1,0),FALSE), "")</f>
        <v>7.5792242337970966E-2</v>
      </c>
      <c r="V60" s="3">
        <f>IFERROR(VLOOKUP($A60,Provisions!$A$2:$Z$105,MATCH(Ratio!V$1,Provisions!$A$1:$Z$1,0),FALSE)  /   VLOOKUP($A60,Capital!$A$2:$Z$124,MATCH(Ratio!V$1,Capital!$A$1:$Z$1,0),FALSE), "")</f>
        <v>9.2054415924395672E-2</v>
      </c>
      <c r="W60" s="3">
        <f>IFERROR(VLOOKUP($A60,Provisions!$A$2:$Z$105,MATCH(Ratio!W$1,Provisions!$A$1:$Z$1,0),FALSE)  /   VLOOKUP($A60,Capital!$A$2:$Z$124,MATCH(Ratio!W$1,Capital!$A$1:$Z$1,0),FALSE), "")</f>
        <v>0.15121772946389192</v>
      </c>
      <c r="X60" s="3">
        <f>IFERROR(VLOOKUP($A60,Provisions!$A$2:$Z$105,MATCH(Ratio!X$1,Provisions!$A$1:$Z$1,0),FALSE)  /   VLOOKUP($A60,Capital!$A$2:$Z$124,MATCH(Ratio!X$1,Capital!$A$1:$Z$1,0),FALSE), "")</f>
        <v>0.15579979447474154</v>
      </c>
      <c r="Y60" s="3">
        <f>IFERROR(VLOOKUP($A60,Provisions!$A$2:$Z$105,MATCH(Ratio!Y$1,Provisions!$A$1:$Z$1,0),FALSE)  /   VLOOKUP($A60,Capital!$A$2:$Z$124,MATCH(Ratio!Y$1,Capital!$A$1:$Z$1,0),FALSE), "")</f>
        <v>9.1725215401027307E-2</v>
      </c>
      <c r="Z60" s="3">
        <f>IFERROR(VLOOKUP($A60,Provisions!$A$2:$Z$105,MATCH(Ratio!Z$1,Provisions!$A$1:$Z$1,0),FALSE)  /   VLOOKUP($A60,Capital!$A$2:$Z$124,MATCH(Ratio!Z$1,Capital!$A$1:$Z$1,0),FALSE), "")</f>
        <v>8.6603188194299477E-2</v>
      </c>
      <c r="AA60" s="6">
        <f t="shared" si="0"/>
        <v>0.11699209808903296</v>
      </c>
    </row>
    <row r="61" spans="1:27" x14ac:dyDescent="0.4">
      <c r="A61" s="1" t="s">
        <v>61</v>
      </c>
      <c r="B61" s="2" t="s">
        <v>126</v>
      </c>
      <c r="C61" s="3" t="str">
        <f>IFERROR(VLOOKUP($A61,Provisions!$A$2:$Z$105,MATCH(Ratio!C$1,Provisions!$A$1:$Z$1,0),FALSE)  /   VLOOKUP($A61,Capital!$A$2:$Z$124,MATCH(Ratio!C$1,Capital!$A$1:$Z$1,0),FALSE), "")</f>
        <v/>
      </c>
      <c r="D61" s="3" t="str">
        <f>IFERROR(VLOOKUP($A61,Provisions!$A$2:$Z$105,MATCH(Ratio!D$1,Provisions!$A$1:$Z$1,0),FALSE)  /   VLOOKUP($A61,Capital!$A$2:$Z$124,MATCH(Ratio!D$1,Capital!$A$1:$Z$1,0),FALSE), "")</f>
        <v/>
      </c>
      <c r="E61" s="3" t="str">
        <f>IFERROR(VLOOKUP($A61,Provisions!$A$2:$Z$105,MATCH(Ratio!E$1,Provisions!$A$1:$Z$1,0),FALSE)  /   VLOOKUP($A61,Capital!$A$2:$Z$124,MATCH(Ratio!E$1,Capital!$A$1:$Z$1,0),FALSE), "")</f>
        <v/>
      </c>
      <c r="F61" s="3" t="str">
        <f>IFERROR(VLOOKUP($A61,Provisions!$A$2:$Z$105,MATCH(Ratio!F$1,Provisions!$A$1:$Z$1,0),FALSE)  /   VLOOKUP($A61,Capital!$A$2:$Z$124,MATCH(Ratio!F$1,Capital!$A$1:$Z$1,0),FALSE), "")</f>
        <v/>
      </c>
      <c r="G61" s="3" t="str">
        <f>IFERROR(VLOOKUP($A61,Provisions!$A$2:$Z$105,MATCH(Ratio!G$1,Provisions!$A$1:$Z$1,0),FALSE)  /   VLOOKUP($A61,Capital!$A$2:$Z$124,MATCH(Ratio!G$1,Capital!$A$1:$Z$1,0),FALSE), "")</f>
        <v/>
      </c>
      <c r="H61" s="3" t="str">
        <f>IFERROR(VLOOKUP($A61,Provisions!$A$2:$Z$105,MATCH(Ratio!H$1,Provisions!$A$1:$Z$1,0),FALSE)  /   VLOOKUP($A61,Capital!$A$2:$Z$124,MATCH(Ratio!H$1,Capital!$A$1:$Z$1,0),FALSE), "")</f>
        <v/>
      </c>
      <c r="I61" s="3" t="str">
        <f>IFERROR(VLOOKUP($A61,Provisions!$A$2:$Z$105,MATCH(Ratio!I$1,Provisions!$A$1:$Z$1,0),FALSE)  /   VLOOKUP($A61,Capital!$A$2:$Z$124,MATCH(Ratio!I$1,Capital!$A$1:$Z$1,0),FALSE), "")</f>
        <v/>
      </c>
      <c r="J61" s="3" t="str">
        <f>IFERROR(VLOOKUP($A61,Provisions!$A$2:$Z$105,MATCH(Ratio!J$1,Provisions!$A$1:$Z$1,0),FALSE)  /   VLOOKUP($A61,Capital!$A$2:$Z$124,MATCH(Ratio!J$1,Capital!$A$1:$Z$1,0),FALSE), "")</f>
        <v/>
      </c>
      <c r="K61" s="3" t="str">
        <f>IFERROR(VLOOKUP($A61,Provisions!$A$2:$Z$105,MATCH(Ratio!K$1,Provisions!$A$1:$Z$1,0),FALSE)  /   VLOOKUP($A61,Capital!$A$2:$Z$124,MATCH(Ratio!K$1,Capital!$A$1:$Z$1,0),FALSE), "")</f>
        <v/>
      </c>
      <c r="L61" s="3" t="str">
        <f>IFERROR(VLOOKUP($A61,Provisions!$A$2:$Z$105,MATCH(Ratio!L$1,Provisions!$A$1:$Z$1,0),FALSE)  /   VLOOKUP($A61,Capital!$A$2:$Z$124,MATCH(Ratio!L$1,Capital!$A$1:$Z$1,0),FALSE), "")</f>
        <v/>
      </c>
      <c r="M61" s="3" t="str">
        <f>IFERROR(VLOOKUP($A61,Provisions!$A$2:$Z$105,MATCH(Ratio!M$1,Provisions!$A$1:$Z$1,0),FALSE)  /   VLOOKUP($A61,Capital!$A$2:$Z$124,MATCH(Ratio!M$1,Capital!$A$1:$Z$1,0),FALSE), "")</f>
        <v/>
      </c>
      <c r="N61" s="3" t="str">
        <f>IFERROR(VLOOKUP($A61,Provisions!$A$2:$Z$105,MATCH(Ratio!N$1,Provisions!$A$1:$Z$1,0),FALSE)  /   VLOOKUP($A61,Capital!$A$2:$Z$124,MATCH(Ratio!N$1,Capital!$A$1:$Z$1,0),FALSE), "")</f>
        <v/>
      </c>
      <c r="O61" s="3" t="str">
        <f>IFERROR(VLOOKUP($A61,Provisions!$A$2:$Z$105,MATCH(Ratio!O$1,Provisions!$A$1:$Z$1,0),FALSE)  /   VLOOKUP($A61,Capital!$A$2:$Z$124,MATCH(Ratio!O$1,Capital!$A$1:$Z$1,0),FALSE), "")</f>
        <v/>
      </c>
      <c r="P61" s="3" t="str">
        <f>IFERROR(VLOOKUP($A61,Provisions!$A$2:$Z$105,MATCH(Ratio!P$1,Provisions!$A$1:$Z$1,0),FALSE)  /   VLOOKUP($A61,Capital!$A$2:$Z$124,MATCH(Ratio!P$1,Capital!$A$1:$Z$1,0),FALSE), "")</f>
        <v/>
      </c>
      <c r="Q61" s="3" t="str">
        <f>IFERROR(VLOOKUP($A61,Provisions!$A$2:$Z$105,MATCH(Ratio!Q$1,Provisions!$A$1:$Z$1,0),FALSE)  /   VLOOKUP($A61,Capital!$A$2:$Z$124,MATCH(Ratio!Q$1,Capital!$A$1:$Z$1,0),FALSE), "")</f>
        <v/>
      </c>
      <c r="R61" s="3">
        <f>IFERROR(VLOOKUP($A61,Provisions!$A$2:$Z$105,MATCH(Ratio!R$1,Provisions!$A$1:$Z$1,0),FALSE)  /   VLOOKUP($A61,Capital!$A$2:$Z$124,MATCH(Ratio!R$1,Capital!$A$1:$Z$1,0),FALSE), "")</f>
        <v>1.3451257482721059E-2</v>
      </c>
      <c r="S61" s="3">
        <f>IFERROR(VLOOKUP($A61,Provisions!$A$2:$Z$105,MATCH(Ratio!S$1,Provisions!$A$1:$Z$1,0),FALSE)  /   VLOOKUP($A61,Capital!$A$2:$Z$124,MATCH(Ratio!S$1,Capital!$A$1:$Z$1,0),FALSE), "")</f>
        <v>1.3617519985633583E-2</v>
      </c>
      <c r="T61" s="3">
        <f>IFERROR(VLOOKUP($A61,Provisions!$A$2:$Z$105,MATCH(Ratio!T$1,Provisions!$A$1:$Z$1,0),FALSE)  /   VLOOKUP($A61,Capital!$A$2:$Z$124,MATCH(Ratio!T$1,Capital!$A$1:$Z$1,0),FALSE), "")</f>
        <v>9.7728206602575966E-3</v>
      </c>
      <c r="U61" s="3">
        <f>IFERROR(VLOOKUP($A61,Provisions!$A$2:$Z$105,MATCH(Ratio!U$1,Provisions!$A$1:$Z$1,0),FALSE)  /   VLOOKUP($A61,Capital!$A$2:$Z$124,MATCH(Ratio!U$1,Capital!$A$1:$Z$1,0),FALSE), "")</f>
        <v>1.2661675772788528E-2</v>
      </c>
      <c r="V61" s="3">
        <f>IFERROR(VLOOKUP($A61,Provisions!$A$2:$Z$105,MATCH(Ratio!V$1,Provisions!$A$1:$Z$1,0),FALSE)  /   VLOOKUP($A61,Capital!$A$2:$Z$124,MATCH(Ratio!V$1,Capital!$A$1:$Z$1,0),FALSE), "")</f>
        <v>5.2632409324386573E-3</v>
      </c>
      <c r="W61" s="3">
        <f>IFERROR(VLOOKUP($A61,Provisions!$A$2:$Z$105,MATCH(Ratio!W$1,Provisions!$A$1:$Z$1,0),FALSE)  /   VLOOKUP($A61,Capital!$A$2:$Z$124,MATCH(Ratio!W$1,Capital!$A$1:$Z$1,0),FALSE), "")</f>
        <v>9.6998631277906353E-3</v>
      </c>
      <c r="X61" s="3">
        <f>IFERROR(VLOOKUP($A61,Provisions!$A$2:$Z$105,MATCH(Ratio!X$1,Provisions!$A$1:$Z$1,0),FALSE)  /   VLOOKUP($A61,Capital!$A$2:$Z$124,MATCH(Ratio!X$1,Capital!$A$1:$Z$1,0),FALSE), "")</f>
        <v>7.715717249663143E-3</v>
      </c>
      <c r="Y61" s="3">
        <f>IFERROR(VLOOKUP($A61,Provisions!$A$2:$Z$105,MATCH(Ratio!Y$1,Provisions!$A$1:$Z$1,0),FALSE)  /   VLOOKUP($A61,Capital!$A$2:$Z$124,MATCH(Ratio!Y$1,Capital!$A$1:$Z$1,0),FALSE), "")</f>
        <v>8.6088335495209684E-3</v>
      </c>
      <c r="Z61" s="3">
        <f>IFERROR(VLOOKUP($A61,Provisions!$A$2:$Z$105,MATCH(Ratio!Z$1,Provisions!$A$1:$Z$1,0),FALSE)  /   VLOOKUP($A61,Capital!$A$2:$Z$124,MATCH(Ratio!Z$1,Capital!$A$1:$Z$1,0),FALSE), "")</f>
        <v>3.0140958559379638E-3</v>
      </c>
      <c r="AA61" s="6">
        <f t="shared" si="0"/>
        <v>9.3116694018613479E-3</v>
      </c>
    </row>
    <row r="62" spans="1:27" x14ac:dyDescent="0.4">
      <c r="A62" s="1" t="s">
        <v>62</v>
      </c>
      <c r="B62" s="2" t="s">
        <v>126</v>
      </c>
      <c r="C62" s="3" t="str">
        <f>IFERROR(VLOOKUP($A62,Provisions!$A$2:$Z$105,MATCH(Ratio!C$1,Provisions!$A$1:$Z$1,0),FALSE)  /   VLOOKUP($A62,Capital!$A$2:$Z$124,MATCH(Ratio!C$1,Capital!$A$1:$Z$1,0),FALSE), "")</f>
        <v/>
      </c>
      <c r="D62" s="3" t="str">
        <f>IFERROR(VLOOKUP($A62,Provisions!$A$2:$Z$105,MATCH(Ratio!D$1,Provisions!$A$1:$Z$1,0),FALSE)  /   VLOOKUP($A62,Capital!$A$2:$Z$124,MATCH(Ratio!D$1,Capital!$A$1:$Z$1,0),FALSE), "")</f>
        <v/>
      </c>
      <c r="E62" s="3" t="str">
        <f>IFERROR(VLOOKUP($A62,Provisions!$A$2:$Z$105,MATCH(Ratio!E$1,Provisions!$A$1:$Z$1,0),FALSE)  /   VLOOKUP($A62,Capital!$A$2:$Z$124,MATCH(Ratio!E$1,Capital!$A$1:$Z$1,0),FALSE), "")</f>
        <v/>
      </c>
      <c r="F62" s="3" t="str">
        <f>IFERROR(VLOOKUP($A62,Provisions!$A$2:$Z$105,MATCH(Ratio!F$1,Provisions!$A$1:$Z$1,0),FALSE)  /   VLOOKUP($A62,Capital!$A$2:$Z$124,MATCH(Ratio!F$1,Capital!$A$1:$Z$1,0),FALSE), "")</f>
        <v/>
      </c>
      <c r="G62" s="3" t="str">
        <f>IFERROR(VLOOKUP($A62,Provisions!$A$2:$Z$105,MATCH(Ratio!G$1,Provisions!$A$1:$Z$1,0),FALSE)  /   VLOOKUP($A62,Capital!$A$2:$Z$124,MATCH(Ratio!G$1,Capital!$A$1:$Z$1,0),FALSE), "")</f>
        <v/>
      </c>
      <c r="H62" s="3" t="str">
        <f>IFERROR(VLOOKUP($A62,Provisions!$A$2:$Z$105,MATCH(Ratio!H$1,Provisions!$A$1:$Z$1,0),FALSE)  /   VLOOKUP($A62,Capital!$A$2:$Z$124,MATCH(Ratio!H$1,Capital!$A$1:$Z$1,0),FALSE), "")</f>
        <v/>
      </c>
      <c r="I62" s="3" t="str">
        <f>IFERROR(VLOOKUP($A62,Provisions!$A$2:$Z$105,MATCH(Ratio!I$1,Provisions!$A$1:$Z$1,0),FALSE)  /   VLOOKUP($A62,Capital!$A$2:$Z$124,MATCH(Ratio!I$1,Capital!$A$1:$Z$1,0),FALSE), "")</f>
        <v/>
      </c>
      <c r="J62" s="3" t="str">
        <f>IFERROR(VLOOKUP($A62,Provisions!$A$2:$Z$105,MATCH(Ratio!J$1,Provisions!$A$1:$Z$1,0),FALSE)  /   VLOOKUP($A62,Capital!$A$2:$Z$124,MATCH(Ratio!J$1,Capital!$A$1:$Z$1,0),FALSE), "")</f>
        <v/>
      </c>
      <c r="K62" s="3" t="str">
        <f>IFERROR(VLOOKUP($A62,Provisions!$A$2:$Z$105,MATCH(Ratio!K$1,Provisions!$A$1:$Z$1,0),FALSE)  /   VLOOKUP($A62,Capital!$A$2:$Z$124,MATCH(Ratio!K$1,Capital!$A$1:$Z$1,0),FALSE), "")</f>
        <v/>
      </c>
      <c r="L62" s="3" t="str">
        <f>IFERROR(VLOOKUP($A62,Provisions!$A$2:$Z$105,MATCH(Ratio!L$1,Provisions!$A$1:$Z$1,0),FALSE)  /   VLOOKUP($A62,Capital!$A$2:$Z$124,MATCH(Ratio!L$1,Capital!$A$1:$Z$1,0),FALSE), "")</f>
        <v/>
      </c>
      <c r="M62" s="3" t="str">
        <f>IFERROR(VLOOKUP($A62,Provisions!$A$2:$Z$105,MATCH(Ratio!M$1,Provisions!$A$1:$Z$1,0),FALSE)  /   VLOOKUP($A62,Capital!$A$2:$Z$124,MATCH(Ratio!M$1,Capital!$A$1:$Z$1,0),FALSE), "")</f>
        <v/>
      </c>
      <c r="N62" s="3" t="str">
        <f>IFERROR(VLOOKUP($A62,Provisions!$A$2:$Z$105,MATCH(Ratio!N$1,Provisions!$A$1:$Z$1,0),FALSE)  /   VLOOKUP($A62,Capital!$A$2:$Z$124,MATCH(Ratio!N$1,Capital!$A$1:$Z$1,0),FALSE), "")</f>
        <v/>
      </c>
      <c r="O62" s="3" t="str">
        <f>IFERROR(VLOOKUP($A62,Provisions!$A$2:$Z$105,MATCH(Ratio!O$1,Provisions!$A$1:$Z$1,0),FALSE)  /   VLOOKUP($A62,Capital!$A$2:$Z$124,MATCH(Ratio!O$1,Capital!$A$1:$Z$1,0),FALSE), "")</f>
        <v/>
      </c>
      <c r="P62" s="3" t="str">
        <f>IFERROR(VLOOKUP($A62,Provisions!$A$2:$Z$105,MATCH(Ratio!P$1,Provisions!$A$1:$Z$1,0),FALSE)  /   VLOOKUP($A62,Capital!$A$2:$Z$124,MATCH(Ratio!P$1,Capital!$A$1:$Z$1,0),FALSE), "")</f>
        <v/>
      </c>
      <c r="Q62" s="3" t="str">
        <f>IFERROR(VLOOKUP($A62,Provisions!$A$2:$Z$105,MATCH(Ratio!Q$1,Provisions!$A$1:$Z$1,0),FALSE)  /   VLOOKUP($A62,Capital!$A$2:$Z$124,MATCH(Ratio!Q$1,Capital!$A$1:$Z$1,0),FALSE), "")</f>
        <v/>
      </c>
      <c r="R62" s="3" t="str">
        <f>IFERROR(VLOOKUP($A62,Provisions!$A$2:$Z$105,MATCH(Ratio!R$1,Provisions!$A$1:$Z$1,0),FALSE)  /   VLOOKUP($A62,Capital!$A$2:$Z$124,MATCH(Ratio!R$1,Capital!$A$1:$Z$1,0),FALSE), "")</f>
        <v/>
      </c>
      <c r="S62" s="3" t="str">
        <f>IFERROR(VLOOKUP($A62,Provisions!$A$2:$Z$105,MATCH(Ratio!S$1,Provisions!$A$1:$Z$1,0),FALSE)  /   VLOOKUP($A62,Capital!$A$2:$Z$124,MATCH(Ratio!S$1,Capital!$A$1:$Z$1,0),FALSE), "")</f>
        <v/>
      </c>
      <c r="T62" s="3" t="str">
        <f>IFERROR(VLOOKUP($A62,Provisions!$A$2:$Z$105,MATCH(Ratio!T$1,Provisions!$A$1:$Z$1,0),FALSE)  /   VLOOKUP($A62,Capital!$A$2:$Z$124,MATCH(Ratio!T$1,Capital!$A$1:$Z$1,0),FALSE), "")</f>
        <v/>
      </c>
      <c r="U62" s="3" t="str">
        <f>IFERROR(VLOOKUP($A62,Provisions!$A$2:$Z$105,MATCH(Ratio!U$1,Provisions!$A$1:$Z$1,0),FALSE)  /   VLOOKUP($A62,Capital!$A$2:$Z$124,MATCH(Ratio!U$1,Capital!$A$1:$Z$1,0),FALSE), "")</f>
        <v/>
      </c>
      <c r="V62" s="3" t="str">
        <f>IFERROR(VLOOKUP($A62,Provisions!$A$2:$Z$105,MATCH(Ratio!V$1,Provisions!$A$1:$Z$1,0),FALSE)  /   VLOOKUP($A62,Capital!$A$2:$Z$124,MATCH(Ratio!V$1,Capital!$A$1:$Z$1,0),FALSE), "")</f>
        <v/>
      </c>
      <c r="W62" s="3" t="str">
        <f>IFERROR(VLOOKUP($A62,Provisions!$A$2:$Z$105,MATCH(Ratio!W$1,Provisions!$A$1:$Z$1,0),FALSE)  /   VLOOKUP($A62,Capital!$A$2:$Z$124,MATCH(Ratio!W$1,Capital!$A$1:$Z$1,0),FALSE), "")</f>
        <v/>
      </c>
      <c r="X62" s="3" t="str">
        <f>IFERROR(VLOOKUP($A62,Provisions!$A$2:$Z$105,MATCH(Ratio!X$1,Provisions!$A$1:$Z$1,0),FALSE)  /   VLOOKUP($A62,Capital!$A$2:$Z$124,MATCH(Ratio!X$1,Capital!$A$1:$Z$1,0),FALSE), "")</f>
        <v/>
      </c>
      <c r="Y62" s="3" t="str">
        <f>IFERROR(VLOOKUP($A62,Provisions!$A$2:$Z$105,MATCH(Ratio!Y$1,Provisions!$A$1:$Z$1,0),FALSE)  /   VLOOKUP($A62,Capital!$A$2:$Z$124,MATCH(Ratio!Y$1,Capital!$A$1:$Z$1,0),FALSE), "")</f>
        <v/>
      </c>
      <c r="Z62" s="3" t="str">
        <f>IFERROR(VLOOKUP($A62,Provisions!$A$2:$Z$105,MATCH(Ratio!Z$1,Provisions!$A$1:$Z$1,0),FALSE)  /   VLOOKUP($A62,Capital!$A$2:$Z$124,MATCH(Ratio!Z$1,Capital!$A$1:$Z$1,0),FALSE), "")</f>
        <v/>
      </c>
      <c r="AA62" s="6" t="str">
        <f t="shared" si="0"/>
        <v/>
      </c>
    </row>
    <row r="63" spans="1:27" x14ac:dyDescent="0.4">
      <c r="A63" s="1" t="s">
        <v>63</v>
      </c>
      <c r="B63" s="2" t="s">
        <v>126</v>
      </c>
      <c r="C63" s="3" t="str">
        <f>IFERROR(VLOOKUP($A63,Provisions!$A$2:$Z$105,MATCH(Ratio!C$1,Provisions!$A$1:$Z$1,0),FALSE)  /   VLOOKUP($A63,Capital!$A$2:$Z$124,MATCH(Ratio!C$1,Capital!$A$1:$Z$1,0),FALSE), "")</f>
        <v/>
      </c>
      <c r="D63" s="3" t="str">
        <f>IFERROR(VLOOKUP($A63,Provisions!$A$2:$Z$105,MATCH(Ratio!D$1,Provisions!$A$1:$Z$1,0),FALSE)  /   VLOOKUP($A63,Capital!$A$2:$Z$124,MATCH(Ratio!D$1,Capital!$A$1:$Z$1,0),FALSE), "")</f>
        <v/>
      </c>
      <c r="E63" s="3" t="str">
        <f>IFERROR(VLOOKUP($A63,Provisions!$A$2:$Z$105,MATCH(Ratio!E$1,Provisions!$A$1:$Z$1,0),FALSE)  /   VLOOKUP($A63,Capital!$A$2:$Z$124,MATCH(Ratio!E$1,Capital!$A$1:$Z$1,0),FALSE), "")</f>
        <v/>
      </c>
      <c r="F63" s="3" t="str">
        <f>IFERROR(VLOOKUP($A63,Provisions!$A$2:$Z$105,MATCH(Ratio!F$1,Provisions!$A$1:$Z$1,0),FALSE)  /   VLOOKUP($A63,Capital!$A$2:$Z$124,MATCH(Ratio!F$1,Capital!$A$1:$Z$1,0),FALSE), "")</f>
        <v/>
      </c>
      <c r="G63" s="3" t="str">
        <f>IFERROR(VLOOKUP($A63,Provisions!$A$2:$Z$105,MATCH(Ratio!G$1,Provisions!$A$1:$Z$1,0),FALSE)  /   VLOOKUP($A63,Capital!$A$2:$Z$124,MATCH(Ratio!G$1,Capital!$A$1:$Z$1,0),FALSE), "")</f>
        <v/>
      </c>
      <c r="H63" s="3" t="str">
        <f>IFERROR(VLOOKUP($A63,Provisions!$A$2:$Z$105,MATCH(Ratio!H$1,Provisions!$A$1:$Z$1,0),FALSE)  /   VLOOKUP($A63,Capital!$A$2:$Z$124,MATCH(Ratio!H$1,Capital!$A$1:$Z$1,0),FALSE), "")</f>
        <v/>
      </c>
      <c r="I63" s="3" t="str">
        <f>IFERROR(VLOOKUP($A63,Provisions!$A$2:$Z$105,MATCH(Ratio!I$1,Provisions!$A$1:$Z$1,0),FALSE)  /   VLOOKUP($A63,Capital!$A$2:$Z$124,MATCH(Ratio!I$1,Capital!$A$1:$Z$1,0),FALSE), "")</f>
        <v/>
      </c>
      <c r="J63" s="3" t="str">
        <f>IFERROR(VLOOKUP($A63,Provisions!$A$2:$Z$105,MATCH(Ratio!J$1,Provisions!$A$1:$Z$1,0),FALSE)  /   VLOOKUP($A63,Capital!$A$2:$Z$124,MATCH(Ratio!J$1,Capital!$A$1:$Z$1,0),FALSE), "")</f>
        <v/>
      </c>
      <c r="K63" s="3" t="str">
        <f>IFERROR(VLOOKUP($A63,Provisions!$A$2:$Z$105,MATCH(Ratio!K$1,Provisions!$A$1:$Z$1,0),FALSE)  /   VLOOKUP($A63,Capital!$A$2:$Z$124,MATCH(Ratio!K$1,Capital!$A$1:$Z$1,0),FALSE), "")</f>
        <v/>
      </c>
      <c r="L63" s="3" t="str">
        <f>IFERROR(VLOOKUP($A63,Provisions!$A$2:$Z$105,MATCH(Ratio!L$1,Provisions!$A$1:$Z$1,0),FALSE)  /   VLOOKUP($A63,Capital!$A$2:$Z$124,MATCH(Ratio!L$1,Capital!$A$1:$Z$1,0),FALSE), "")</f>
        <v/>
      </c>
      <c r="M63" s="3" t="str">
        <f>IFERROR(VLOOKUP($A63,Provisions!$A$2:$Z$105,MATCH(Ratio!M$1,Provisions!$A$1:$Z$1,0),FALSE)  /   VLOOKUP($A63,Capital!$A$2:$Z$124,MATCH(Ratio!M$1,Capital!$A$1:$Z$1,0),FALSE), "")</f>
        <v/>
      </c>
      <c r="N63" s="3" t="str">
        <f>IFERROR(VLOOKUP($A63,Provisions!$A$2:$Z$105,MATCH(Ratio!N$1,Provisions!$A$1:$Z$1,0),FALSE)  /   VLOOKUP($A63,Capital!$A$2:$Z$124,MATCH(Ratio!N$1,Capital!$A$1:$Z$1,0),FALSE), "")</f>
        <v/>
      </c>
      <c r="O63" s="3" t="str">
        <f>IFERROR(VLOOKUP($A63,Provisions!$A$2:$Z$105,MATCH(Ratio!O$1,Provisions!$A$1:$Z$1,0),FALSE)  /   VLOOKUP($A63,Capital!$A$2:$Z$124,MATCH(Ratio!O$1,Capital!$A$1:$Z$1,0),FALSE), "")</f>
        <v/>
      </c>
      <c r="P63" s="3" t="str">
        <f>IFERROR(VLOOKUP($A63,Provisions!$A$2:$Z$105,MATCH(Ratio!P$1,Provisions!$A$1:$Z$1,0),FALSE)  /   VLOOKUP($A63,Capital!$A$2:$Z$124,MATCH(Ratio!P$1,Capital!$A$1:$Z$1,0),FALSE), "")</f>
        <v/>
      </c>
      <c r="Q63" s="3" t="str">
        <f>IFERROR(VLOOKUP($A63,Provisions!$A$2:$Z$105,MATCH(Ratio!Q$1,Provisions!$A$1:$Z$1,0),FALSE)  /   VLOOKUP($A63,Capital!$A$2:$Z$124,MATCH(Ratio!Q$1,Capital!$A$1:$Z$1,0),FALSE), "")</f>
        <v/>
      </c>
      <c r="R63" s="3">
        <f>IFERROR(VLOOKUP($A63,Provisions!$A$2:$Z$105,MATCH(Ratio!R$1,Provisions!$A$1:$Z$1,0),FALSE)  /   VLOOKUP($A63,Capital!$A$2:$Z$124,MATCH(Ratio!R$1,Capital!$A$1:$Z$1,0),FALSE), "")</f>
        <v>1.9085327748592992E-2</v>
      </c>
      <c r="S63" s="3">
        <f>IFERROR(VLOOKUP($A63,Provisions!$A$2:$Z$105,MATCH(Ratio!S$1,Provisions!$A$1:$Z$1,0),FALSE)  /   VLOOKUP($A63,Capital!$A$2:$Z$124,MATCH(Ratio!S$1,Capital!$A$1:$Z$1,0),FALSE), "")</f>
        <v>1.6557042233279726E-2</v>
      </c>
      <c r="T63" s="3">
        <f>IFERROR(VLOOKUP($A63,Provisions!$A$2:$Z$105,MATCH(Ratio!T$1,Provisions!$A$1:$Z$1,0),FALSE)  /   VLOOKUP($A63,Capital!$A$2:$Z$124,MATCH(Ratio!T$1,Capital!$A$1:$Z$1,0),FALSE), "")</f>
        <v>2.5310605232980361E-2</v>
      </c>
      <c r="U63" s="3">
        <f>IFERROR(VLOOKUP($A63,Provisions!$A$2:$Z$105,MATCH(Ratio!U$1,Provisions!$A$1:$Z$1,0),FALSE)  /   VLOOKUP($A63,Capital!$A$2:$Z$124,MATCH(Ratio!U$1,Capital!$A$1:$Z$1,0),FALSE), "")</f>
        <v>3.1717177236247125E-2</v>
      </c>
      <c r="V63" s="3">
        <f>IFERROR(VLOOKUP($A63,Provisions!$A$2:$Z$105,MATCH(Ratio!V$1,Provisions!$A$1:$Z$1,0),FALSE)  /   VLOOKUP($A63,Capital!$A$2:$Z$124,MATCH(Ratio!V$1,Capital!$A$1:$Z$1,0),FALSE), "")</f>
        <v>3.1513474642779517E-2</v>
      </c>
      <c r="W63" s="3">
        <f>IFERROR(VLOOKUP($A63,Provisions!$A$2:$Z$105,MATCH(Ratio!W$1,Provisions!$A$1:$Z$1,0),FALSE)  /   VLOOKUP($A63,Capital!$A$2:$Z$124,MATCH(Ratio!W$1,Capital!$A$1:$Z$1,0),FALSE), "")</f>
        <v>7.8151951876709952E-2</v>
      </c>
      <c r="X63" s="3">
        <f>IFERROR(VLOOKUP($A63,Provisions!$A$2:$Z$105,MATCH(Ratio!X$1,Provisions!$A$1:$Z$1,0),FALSE)  /   VLOOKUP($A63,Capital!$A$2:$Z$124,MATCH(Ratio!X$1,Capital!$A$1:$Z$1,0),FALSE), "")</f>
        <v>3.7364907283654644E-2</v>
      </c>
      <c r="Y63" s="3">
        <f>IFERROR(VLOOKUP($A63,Provisions!$A$2:$Z$105,MATCH(Ratio!Y$1,Provisions!$A$1:$Z$1,0),FALSE)  /   VLOOKUP($A63,Capital!$A$2:$Z$124,MATCH(Ratio!Y$1,Capital!$A$1:$Z$1,0),FALSE), "")</f>
        <v>3.7650368693557361E-2</v>
      </c>
      <c r="Z63" s="3">
        <f>IFERROR(VLOOKUP($A63,Provisions!$A$2:$Z$105,MATCH(Ratio!Z$1,Provisions!$A$1:$Z$1,0),FALSE)  /   VLOOKUP($A63,Capital!$A$2:$Z$124,MATCH(Ratio!Z$1,Capital!$A$1:$Z$1,0),FALSE), "")</f>
        <v>5.3234301148396793E-2</v>
      </c>
      <c r="AA63" s="6">
        <f t="shared" si="0"/>
        <v>3.6731684010688714E-2</v>
      </c>
    </row>
    <row r="64" spans="1:27" x14ac:dyDescent="0.4">
      <c r="A64" s="1" t="s">
        <v>64</v>
      </c>
      <c r="B64" s="2" t="s">
        <v>126</v>
      </c>
      <c r="C64" s="3" t="str">
        <f>IFERROR(VLOOKUP($A64,Provisions!$A$2:$Z$105,MATCH(Ratio!C$1,Provisions!$A$1:$Z$1,0),FALSE)  /   VLOOKUP($A64,Capital!$A$2:$Z$124,MATCH(Ratio!C$1,Capital!$A$1:$Z$1,0),FALSE), "")</f>
        <v/>
      </c>
      <c r="D64" s="3" t="str">
        <f>IFERROR(VLOOKUP($A64,Provisions!$A$2:$Z$105,MATCH(Ratio!D$1,Provisions!$A$1:$Z$1,0),FALSE)  /   VLOOKUP($A64,Capital!$A$2:$Z$124,MATCH(Ratio!D$1,Capital!$A$1:$Z$1,0),FALSE), "")</f>
        <v/>
      </c>
      <c r="E64" s="3" t="str">
        <f>IFERROR(VLOOKUP($A64,Provisions!$A$2:$Z$105,MATCH(Ratio!E$1,Provisions!$A$1:$Z$1,0),FALSE)  /   VLOOKUP($A64,Capital!$A$2:$Z$124,MATCH(Ratio!E$1,Capital!$A$1:$Z$1,0),FALSE), "")</f>
        <v/>
      </c>
      <c r="F64" s="3" t="str">
        <f>IFERROR(VLOOKUP($A64,Provisions!$A$2:$Z$105,MATCH(Ratio!F$1,Provisions!$A$1:$Z$1,0),FALSE)  /   VLOOKUP($A64,Capital!$A$2:$Z$124,MATCH(Ratio!F$1,Capital!$A$1:$Z$1,0),FALSE), "")</f>
        <v/>
      </c>
      <c r="G64" s="3" t="str">
        <f>IFERROR(VLOOKUP($A64,Provisions!$A$2:$Z$105,MATCH(Ratio!G$1,Provisions!$A$1:$Z$1,0),FALSE)  /   VLOOKUP($A64,Capital!$A$2:$Z$124,MATCH(Ratio!G$1,Capital!$A$1:$Z$1,0),FALSE), "")</f>
        <v/>
      </c>
      <c r="H64" s="3" t="str">
        <f>IFERROR(VLOOKUP($A64,Provisions!$A$2:$Z$105,MATCH(Ratio!H$1,Provisions!$A$1:$Z$1,0),FALSE)  /   VLOOKUP($A64,Capital!$A$2:$Z$124,MATCH(Ratio!H$1,Capital!$A$1:$Z$1,0),FALSE), "")</f>
        <v/>
      </c>
      <c r="I64" s="3" t="str">
        <f>IFERROR(VLOOKUP($A64,Provisions!$A$2:$Z$105,MATCH(Ratio!I$1,Provisions!$A$1:$Z$1,0),FALSE)  /   VLOOKUP($A64,Capital!$A$2:$Z$124,MATCH(Ratio!I$1,Capital!$A$1:$Z$1,0),FALSE), "")</f>
        <v/>
      </c>
      <c r="J64" s="3" t="str">
        <f>IFERROR(VLOOKUP($A64,Provisions!$A$2:$Z$105,MATCH(Ratio!J$1,Provisions!$A$1:$Z$1,0),FALSE)  /   VLOOKUP($A64,Capital!$A$2:$Z$124,MATCH(Ratio!J$1,Capital!$A$1:$Z$1,0),FALSE), "")</f>
        <v/>
      </c>
      <c r="K64" s="3">
        <f>IFERROR(VLOOKUP($A64,Provisions!$A$2:$Z$105,MATCH(Ratio!K$1,Provisions!$A$1:$Z$1,0),FALSE)  /   VLOOKUP($A64,Capital!$A$2:$Z$124,MATCH(Ratio!K$1,Capital!$A$1:$Z$1,0),FALSE), "")</f>
        <v>0</v>
      </c>
      <c r="L64" s="3">
        <f>IFERROR(VLOOKUP($A64,Provisions!$A$2:$Z$105,MATCH(Ratio!L$1,Provisions!$A$1:$Z$1,0),FALSE)  /   VLOOKUP($A64,Capital!$A$2:$Z$124,MATCH(Ratio!L$1,Capital!$A$1:$Z$1,0),FALSE), "")</f>
        <v>0</v>
      </c>
      <c r="M64" s="3">
        <f>IFERROR(VLOOKUP($A64,Provisions!$A$2:$Z$105,MATCH(Ratio!M$1,Provisions!$A$1:$Z$1,0),FALSE)  /   VLOOKUP($A64,Capital!$A$2:$Z$124,MATCH(Ratio!M$1,Capital!$A$1:$Z$1,0),FALSE), "")</f>
        <v>0</v>
      </c>
      <c r="N64" s="3">
        <f>IFERROR(VLOOKUP($A64,Provisions!$A$2:$Z$105,MATCH(Ratio!N$1,Provisions!$A$1:$Z$1,0),FALSE)  /   VLOOKUP($A64,Capital!$A$2:$Z$124,MATCH(Ratio!N$1,Capital!$A$1:$Z$1,0),FALSE), "")</f>
        <v>0</v>
      </c>
      <c r="O64" s="3">
        <f>IFERROR(VLOOKUP($A64,Provisions!$A$2:$Z$105,MATCH(Ratio!O$1,Provisions!$A$1:$Z$1,0),FALSE)  /   VLOOKUP($A64,Capital!$A$2:$Z$124,MATCH(Ratio!O$1,Capital!$A$1:$Z$1,0),FALSE), "")</f>
        <v>0</v>
      </c>
      <c r="P64" s="3">
        <f>IFERROR(VLOOKUP($A64,Provisions!$A$2:$Z$105,MATCH(Ratio!P$1,Provisions!$A$1:$Z$1,0),FALSE)  /   VLOOKUP($A64,Capital!$A$2:$Z$124,MATCH(Ratio!P$1,Capital!$A$1:$Z$1,0),FALSE), "")</f>
        <v>0</v>
      </c>
      <c r="Q64" s="3">
        <f>IFERROR(VLOOKUP($A64,Provisions!$A$2:$Z$105,MATCH(Ratio!Q$1,Provisions!$A$1:$Z$1,0),FALSE)  /   VLOOKUP($A64,Capital!$A$2:$Z$124,MATCH(Ratio!Q$1,Capital!$A$1:$Z$1,0),FALSE), "")</f>
        <v>0</v>
      </c>
      <c r="R64" s="3">
        <f>IFERROR(VLOOKUP($A64,Provisions!$A$2:$Z$105,MATCH(Ratio!R$1,Provisions!$A$1:$Z$1,0),FALSE)  /   VLOOKUP($A64,Capital!$A$2:$Z$124,MATCH(Ratio!R$1,Capital!$A$1:$Z$1,0),FALSE), "")</f>
        <v>0</v>
      </c>
      <c r="S64" s="3">
        <f>IFERROR(VLOOKUP($A64,Provisions!$A$2:$Z$105,MATCH(Ratio!S$1,Provisions!$A$1:$Z$1,0),FALSE)  /   VLOOKUP($A64,Capital!$A$2:$Z$124,MATCH(Ratio!S$1,Capital!$A$1:$Z$1,0),FALSE), "")</f>
        <v>0</v>
      </c>
      <c r="T64" s="3">
        <f>IFERROR(VLOOKUP($A64,Provisions!$A$2:$Z$105,MATCH(Ratio!T$1,Provisions!$A$1:$Z$1,0),FALSE)  /   VLOOKUP($A64,Capital!$A$2:$Z$124,MATCH(Ratio!T$1,Capital!$A$1:$Z$1,0),FALSE), "")</f>
        <v>0</v>
      </c>
      <c r="U64" s="3">
        <f>IFERROR(VLOOKUP($A64,Provisions!$A$2:$Z$105,MATCH(Ratio!U$1,Provisions!$A$1:$Z$1,0),FALSE)  /   VLOOKUP($A64,Capital!$A$2:$Z$124,MATCH(Ratio!U$1,Capital!$A$1:$Z$1,0),FALSE), "")</f>
        <v>0</v>
      </c>
      <c r="V64" s="3">
        <f>IFERROR(VLOOKUP($A64,Provisions!$A$2:$Z$105,MATCH(Ratio!V$1,Provisions!$A$1:$Z$1,0),FALSE)  /   VLOOKUP($A64,Capital!$A$2:$Z$124,MATCH(Ratio!V$1,Capital!$A$1:$Z$1,0),FALSE), "")</f>
        <v>0</v>
      </c>
      <c r="W64" s="3">
        <f>IFERROR(VLOOKUP($A64,Provisions!$A$2:$Z$105,MATCH(Ratio!W$1,Provisions!$A$1:$Z$1,0),FALSE)  /   VLOOKUP($A64,Capital!$A$2:$Z$124,MATCH(Ratio!W$1,Capital!$A$1:$Z$1,0),FALSE), "")</f>
        <v>0</v>
      </c>
      <c r="X64" s="3">
        <f>IFERROR(VLOOKUP($A64,Provisions!$A$2:$Z$105,MATCH(Ratio!X$1,Provisions!$A$1:$Z$1,0),FALSE)  /   VLOOKUP($A64,Capital!$A$2:$Z$124,MATCH(Ratio!X$1,Capital!$A$1:$Z$1,0),FALSE), "")</f>
        <v>0</v>
      </c>
      <c r="Y64" s="3">
        <f>IFERROR(VLOOKUP($A64,Provisions!$A$2:$Z$105,MATCH(Ratio!Y$1,Provisions!$A$1:$Z$1,0),FALSE)  /   VLOOKUP($A64,Capital!$A$2:$Z$124,MATCH(Ratio!Y$1,Capital!$A$1:$Z$1,0),FALSE), "")</f>
        <v>6.2595103017383205E-2</v>
      </c>
      <c r="Z64" s="3">
        <f>IFERROR(VLOOKUP($A64,Provisions!$A$2:$Z$105,MATCH(Ratio!Z$1,Provisions!$A$1:$Z$1,0),FALSE)  /   VLOOKUP($A64,Capital!$A$2:$Z$124,MATCH(Ratio!Z$1,Capital!$A$1:$Z$1,0),FALSE), "")</f>
        <v>5.8879065284674625E-2</v>
      </c>
      <c r="AA64" s="6">
        <f t="shared" si="0"/>
        <v>7.5921355188786144E-3</v>
      </c>
    </row>
    <row r="65" spans="1:27" x14ac:dyDescent="0.4">
      <c r="A65" s="1" t="s">
        <v>65</v>
      </c>
      <c r="B65" s="2" t="s">
        <v>126</v>
      </c>
      <c r="C65" s="3" t="str">
        <f>IFERROR(VLOOKUP($A65,Provisions!$A$2:$Z$105,MATCH(Ratio!C$1,Provisions!$A$1:$Z$1,0),FALSE)  /   VLOOKUP($A65,Capital!$A$2:$Z$124,MATCH(Ratio!C$1,Capital!$A$1:$Z$1,0),FALSE), "")</f>
        <v/>
      </c>
      <c r="D65" s="3" t="str">
        <f>IFERROR(VLOOKUP($A65,Provisions!$A$2:$Z$105,MATCH(Ratio!D$1,Provisions!$A$1:$Z$1,0),FALSE)  /   VLOOKUP($A65,Capital!$A$2:$Z$124,MATCH(Ratio!D$1,Capital!$A$1:$Z$1,0),FALSE), "")</f>
        <v/>
      </c>
      <c r="E65" s="3" t="str">
        <f>IFERROR(VLOOKUP($A65,Provisions!$A$2:$Z$105,MATCH(Ratio!E$1,Provisions!$A$1:$Z$1,0),FALSE)  /   VLOOKUP($A65,Capital!$A$2:$Z$124,MATCH(Ratio!E$1,Capital!$A$1:$Z$1,0),FALSE), "")</f>
        <v/>
      </c>
      <c r="F65" s="3" t="str">
        <f>IFERROR(VLOOKUP($A65,Provisions!$A$2:$Z$105,MATCH(Ratio!F$1,Provisions!$A$1:$Z$1,0),FALSE)  /   VLOOKUP($A65,Capital!$A$2:$Z$124,MATCH(Ratio!F$1,Capital!$A$1:$Z$1,0),FALSE), "")</f>
        <v/>
      </c>
      <c r="G65" s="3" t="str">
        <f>IFERROR(VLOOKUP($A65,Provisions!$A$2:$Z$105,MATCH(Ratio!G$1,Provisions!$A$1:$Z$1,0),FALSE)  /   VLOOKUP($A65,Capital!$A$2:$Z$124,MATCH(Ratio!G$1,Capital!$A$1:$Z$1,0),FALSE), "")</f>
        <v/>
      </c>
      <c r="H65" s="3" t="str">
        <f>IFERROR(VLOOKUP($A65,Provisions!$A$2:$Z$105,MATCH(Ratio!H$1,Provisions!$A$1:$Z$1,0),FALSE)  /   VLOOKUP($A65,Capital!$A$2:$Z$124,MATCH(Ratio!H$1,Capital!$A$1:$Z$1,0),FALSE), "")</f>
        <v/>
      </c>
      <c r="I65" s="3">
        <f>IFERROR(VLOOKUP($A65,Provisions!$A$2:$Z$105,MATCH(Ratio!I$1,Provisions!$A$1:$Z$1,0),FALSE)  /   VLOOKUP($A65,Capital!$A$2:$Z$124,MATCH(Ratio!I$1,Capital!$A$1:$Z$1,0),FALSE), "")</f>
        <v>8.6605415795228138E-2</v>
      </c>
      <c r="J65" s="3">
        <f>IFERROR(VLOOKUP($A65,Provisions!$A$2:$Z$105,MATCH(Ratio!J$1,Provisions!$A$1:$Z$1,0),FALSE)  /   VLOOKUP($A65,Capital!$A$2:$Z$124,MATCH(Ratio!J$1,Capital!$A$1:$Z$1,0),FALSE), "")</f>
        <v>3.5761504104866566E-2</v>
      </c>
      <c r="K65" s="3">
        <f>IFERROR(VLOOKUP($A65,Provisions!$A$2:$Z$105,MATCH(Ratio!K$1,Provisions!$A$1:$Z$1,0),FALSE)  /   VLOOKUP($A65,Capital!$A$2:$Z$124,MATCH(Ratio!K$1,Capital!$A$1:$Z$1,0),FALSE), "")</f>
        <v>5.0278489697205851E-2</v>
      </c>
      <c r="L65" s="3">
        <f>IFERROR(VLOOKUP($A65,Provisions!$A$2:$Z$105,MATCH(Ratio!L$1,Provisions!$A$1:$Z$1,0),FALSE)  /   VLOOKUP($A65,Capital!$A$2:$Z$124,MATCH(Ratio!L$1,Capital!$A$1:$Z$1,0),FALSE), "")</f>
        <v>4.3713498195481378E-2</v>
      </c>
      <c r="M65" s="3">
        <f>IFERROR(VLOOKUP($A65,Provisions!$A$2:$Z$105,MATCH(Ratio!M$1,Provisions!$A$1:$Z$1,0),FALSE)  /   VLOOKUP($A65,Capital!$A$2:$Z$124,MATCH(Ratio!M$1,Capital!$A$1:$Z$1,0),FALSE), "")</f>
        <v>4.4112482271324145E-2</v>
      </c>
      <c r="N65" s="3">
        <f>IFERROR(VLOOKUP($A65,Provisions!$A$2:$Z$105,MATCH(Ratio!N$1,Provisions!$A$1:$Z$1,0),FALSE)  /   VLOOKUP($A65,Capital!$A$2:$Z$124,MATCH(Ratio!N$1,Capital!$A$1:$Z$1,0),FALSE), "")</f>
        <v>2.2909274781490914E-2</v>
      </c>
      <c r="O65" s="3">
        <f>IFERROR(VLOOKUP($A65,Provisions!$A$2:$Z$105,MATCH(Ratio!O$1,Provisions!$A$1:$Z$1,0),FALSE)  /   VLOOKUP($A65,Capital!$A$2:$Z$124,MATCH(Ratio!O$1,Capital!$A$1:$Z$1,0),FALSE), "")</f>
        <v>2.8124310467803174E-2</v>
      </c>
      <c r="P65" s="3">
        <f>IFERROR(VLOOKUP($A65,Provisions!$A$2:$Z$105,MATCH(Ratio!P$1,Provisions!$A$1:$Z$1,0),FALSE)  /   VLOOKUP($A65,Capital!$A$2:$Z$124,MATCH(Ratio!P$1,Capital!$A$1:$Z$1,0),FALSE), "")</f>
        <v>2.4277655103702948E-2</v>
      </c>
      <c r="Q65" s="3">
        <f>IFERROR(VLOOKUP($A65,Provisions!$A$2:$Z$105,MATCH(Ratio!Q$1,Provisions!$A$1:$Z$1,0),FALSE)  /   VLOOKUP($A65,Capital!$A$2:$Z$124,MATCH(Ratio!Q$1,Capital!$A$1:$Z$1,0),FALSE), "")</f>
        <v>2.5078743189343233E-2</v>
      </c>
      <c r="R65" s="3">
        <f>IFERROR(VLOOKUP($A65,Provisions!$A$2:$Z$105,MATCH(Ratio!R$1,Provisions!$A$1:$Z$1,0),FALSE)  /   VLOOKUP($A65,Capital!$A$2:$Z$124,MATCH(Ratio!R$1,Capital!$A$1:$Z$1,0),FALSE), "")</f>
        <v>3.7610376691001118E-2</v>
      </c>
      <c r="S65" s="3">
        <f>IFERROR(VLOOKUP($A65,Provisions!$A$2:$Z$105,MATCH(Ratio!S$1,Provisions!$A$1:$Z$1,0),FALSE)  /   VLOOKUP($A65,Capital!$A$2:$Z$124,MATCH(Ratio!S$1,Capital!$A$1:$Z$1,0),FALSE), "")</f>
        <v>5.9507129007837604E-2</v>
      </c>
      <c r="T65" s="3">
        <f>IFERROR(VLOOKUP($A65,Provisions!$A$2:$Z$105,MATCH(Ratio!T$1,Provisions!$A$1:$Z$1,0),FALSE)  /   VLOOKUP($A65,Capital!$A$2:$Z$124,MATCH(Ratio!T$1,Capital!$A$1:$Z$1,0),FALSE), "")</f>
        <v>6.6628834383440846E-2</v>
      </c>
      <c r="U65" s="3">
        <f>IFERROR(VLOOKUP($A65,Provisions!$A$2:$Z$105,MATCH(Ratio!U$1,Provisions!$A$1:$Z$1,0),FALSE)  /   VLOOKUP($A65,Capital!$A$2:$Z$124,MATCH(Ratio!U$1,Capital!$A$1:$Z$1,0),FALSE), "")</f>
        <v>3.6085697001607339E-2</v>
      </c>
      <c r="V65" s="3">
        <f>IFERROR(VLOOKUP($A65,Provisions!$A$2:$Z$105,MATCH(Ratio!V$1,Provisions!$A$1:$Z$1,0),FALSE)  /   VLOOKUP($A65,Capital!$A$2:$Z$124,MATCH(Ratio!V$1,Capital!$A$1:$Z$1,0),FALSE), "")</f>
        <v>4.2683145175920548E-2</v>
      </c>
      <c r="W65" s="3">
        <f>IFERROR(VLOOKUP($A65,Provisions!$A$2:$Z$105,MATCH(Ratio!W$1,Provisions!$A$1:$Z$1,0),FALSE)  /   VLOOKUP($A65,Capital!$A$2:$Z$124,MATCH(Ratio!W$1,Capital!$A$1:$Z$1,0),FALSE), "")</f>
        <v>0.12465427693015366</v>
      </c>
      <c r="X65" s="3">
        <f>IFERROR(VLOOKUP($A65,Provisions!$A$2:$Z$105,MATCH(Ratio!X$1,Provisions!$A$1:$Z$1,0),FALSE)  /   VLOOKUP($A65,Capital!$A$2:$Z$124,MATCH(Ratio!X$1,Capital!$A$1:$Z$1,0),FALSE), "")</f>
        <v>6.1628586055514294E-2</v>
      </c>
      <c r="Y65" s="3">
        <f>IFERROR(VLOOKUP($A65,Provisions!$A$2:$Z$105,MATCH(Ratio!Y$1,Provisions!$A$1:$Z$1,0),FALSE)  /   VLOOKUP($A65,Capital!$A$2:$Z$124,MATCH(Ratio!Y$1,Capital!$A$1:$Z$1,0),FALSE), "")</f>
        <v>6.071220880429299E-2</v>
      </c>
      <c r="Z65" s="3">
        <f>IFERROR(VLOOKUP($A65,Provisions!$A$2:$Z$105,MATCH(Ratio!Z$1,Provisions!$A$1:$Z$1,0),FALSE)  /   VLOOKUP($A65,Capital!$A$2:$Z$124,MATCH(Ratio!Z$1,Capital!$A$1:$Z$1,0),FALSE), "")</f>
        <v>8.8021165532257251E-2</v>
      </c>
      <c r="AA65" s="6">
        <f t="shared" si="0"/>
        <v>5.2132932954915098E-2</v>
      </c>
    </row>
    <row r="66" spans="1:27" x14ac:dyDescent="0.4">
      <c r="A66" s="1" t="s">
        <v>66</v>
      </c>
      <c r="B66" s="2" t="s">
        <v>126</v>
      </c>
      <c r="C66" s="3" t="str">
        <f>IFERROR(VLOOKUP($A66,Provisions!$A$2:$Z$105,MATCH(Ratio!C$1,Provisions!$A$1:$Z$1,0),FALSE)  /   VLOOKUP($A66,Capital!$A$2:$Z$124,MATCH(Ratio!C$1,Capital!$A$1:$Z$1,0),FALSE), "")</f>
        <v/>
      </c>
      <c r="D66" s="3" t="str">
        <f>IFERROR(VLOOKUP($A66,Provisions!$A$2:$Z$105,MATCH(Ratio!D$1,Provisions!$A$1:$Z$1,0),FALSE)  /   VLOOKUP($A66,Capital!$A$2:$Z$124,MATCH(Ratio!D$1,Capital!$A$1:$Z$1,0),FALSE), "")</f>
        <v/>
      </c>
      <c r="E66" s="3" t="str">
        <f>IFERROR(VLOOKUP($A66,Provisions!$A$2:$Z$105,MATCH(Ratio!E$1,Provisions!$A$1:$Z$1,0),FALSE)  /   VLOOKUP($A66,Capital!$A$2:$Z$124,MATCH(Ratio!E$1,Capital!$A$1:$Z$1,0),FALSE), "")</f>
        <v/>
      </c>
      <c r="F66" s="3" t="str">
        <f>IFERROR(VLOOKUP($A66,Provisions!$A$2:$Z$105,MATCH(Ratio!F$1,Provisions!$A$1:$Z$1,0),FALSE)  /   VLOOKUP($A66,Capital!$A$2:$Z$124,MATCH(Ratio!F$1,Capital!$A$1:$Z$1,0),FALSE), "")</f>
        <v/>
      </c>
      <c r="G66" s="3" t="str">
        <f>IFERROR(VLOOKUP($A66,Provisions!$A$2:$Z$105,MATCH(Ratio!G$1,Provisions!$A$1:$Z$1,0),FALSE)  /   VLOOKUP($A66,Capital!$A$2:$Z$124,MATCH(Ratio!G$1,Capital!$A$1:$Z$1,0),FALSE), "")</f>
        <v/>
      </c>
      <c r="H66" s="3" t="str">
        <f>IFERROR(VLOOKUP($A66,Provisions!$A$2:$Z$105,MATCH(Ratio!H$1,Provisions!$A$1:$Z$1,0),FALSE)  /   VLOOKUP($A66,Capital!$A$2:$Z$124,MATCH(Ratio!H$1,Capital!$A$1:$Z$1,0),FALSE), "")</f>
        <v/>
      </c>
      <c r="I66" s="3" t="str">
        <f>IFERROR(VLOOKUP($A66,Provisions!$A$2:$Z$105,MATCH(Ratio!I$1,Provisions!$A$1:$Z$1,0),FALSE)  /   VLOOKUP($A66,Capital!$A$2:$Z$124,MATCH(Ratio!I$1,Capital!$A$1:$Z$1,0),FALSE), "")</f>
        <v/>
      </c>
      <c r="J66" s="3" t="str">
        <f>IFERROR(VLOOKUP($A66,Provisions!$A$2:$Z$105,MATCH(Ratio!J$1,Provisions!$A$1:$Z$1,0),FALSE)  /   VLOOKUP($A66,Capital!$A$2:$Z$124,MATCH(Ratio!J$1,Capital!$A$1:$Z$1,0),FALSE), "")</f>
        <v/>
      </c>
      <c r="K66" s="3" t="str">
        <f>IFERROR(VLOOKUP($A66,Provisions!$A$2:$Z$105,MATCH(Ratio!K$1,Provisions!$A$1:$Z$1,0),FALSE)  /   VLOOKUP($A66,Capital!$A$2:$Z$124,MATCH(Ratio!K$1,Capital!$A$1:$Z$1,0),FALSE), "")</f>
        <v/>
      </c>
      <c r="L66" s="3">
        <f>IFERROR(VLOOKUP($A66,Provisions!$A$2:$Z$105,MATCH(Ratio!L$1,Provisions!$A$1:$Z$1,0),FALSE)  /   VLOOKUP($A66,Capital!$A$2:$Z$124,MATCH(Ratio!L$1,Capital!$A$1:$Z$1,0),FALSE), "")</f>
        <v>7.7580979855365897E-2</v>
      </c>
      <c r="M66" s="3">
        <f>IFERROR(VLOOKUP($A66,Provisions!$A$2:$Z$105,MATCH(Ratio!M$1,Provisions!$A$1:$Z$1,0),FALSE)  /   VLOOKUP($A66,Capital!$A$2:$Z$124,MATCH(Ratio!M$1,Capital!$A$1:$Z$1,0),FALSE), "")</f>
        <v>8.5797609179025472E-2</v>
      </c>
      <c r="N66" s="3">
        <f>IFERROR(VLOOKUP($A66,Provisions!$A$2:$Z$105,MATCH(Ratio!N$1,Provisions!$A$1:$Z$1,0),FALSE)  /   VLOOKUP($A66,Capital!$A$2:$Z$124,MATCH(Ratio!N$1,Capital!$A$1:$Z$1,0),FALSE), "")</f>
        <v>5.6969077523429751E-2</v>
      </c>
      <c r="O66" s="3">
        <f>IFERROR(VLOOKUP($A66,Provisions!$A$2:$Z$105,MATCH(Ratio!O$1,Provisions!$A$1:$Z$1,0),FALSE)  /   VLOOKUP($A66,Capital!$A$2:$Z$124,MATCH(Ratio!O$1,Capital!$A$1:$Z$1,0),FALSE), "")</f>
        <v>5.7751281892805408E-2</v>
      </c>
      <c r="P66" s="3">
        <f>IFERROR(VLOOKUP($A66,Provisions!$A$2:$Z$105,MATCH(Ratio!P$1,Provisions!$A$1:$Z$1,0),FALSE)  /   VLOOKUP($A66,Capital!$A$2:$Z$124,MATCH(Ratio!P$1,Capital!$A$1:$Z$1,0),FALSE), "")</f>
        <v>5.8647926669959001E-2</v>
      </c>
      <c r="Q66" s="3">
        <f>IFERROR(VLOOKUP($A66,Provisions!$A$2:$Z$105,MATCH(Ratio!Q$1,Provisions!$A$1:$Z$1,0),FALSE)  /   VLOOKUP($A66,Capital!$A$2:$Z$124,MATCH(Ratio!Q$1,Capital!$A$1:$Z$1,0),FALSE), "")</f>
        <v>4.8264008056338126E-2</v>
      </c>
      <c r="R66" s="3">
        <f>IFERROR(VLOOKUP($A66,Provisions!$A$2:$Z$105,MATCH(Ratio!R$1,Provisions!$A$1:$Z$1,0),FALSE)  /   VLOOKUP($A66,Capital!$A$2:$Z$124,MATCH(Ratio!R$1,Capital!$A$1:$Z$1,0),FALSE), "")</f>
        <v>5.3903874509257876E-2</v>
      </c>
      <c r="S66" s="3">
        <f>IFERROR(VLOOKUP($A66,Provisions!$A$2:$Z$105,MATCH(Ratio!S$1,Provisions!$A$1:$Z$1,0),FALSE)  /   VLOOKUP($A66,Capital!$A$2:$Z$124,MATCH(Ratio!S$1,Capital!$A$1:$Z$1,0),FALSE), "")</f>
        <v>5.3194252823685853E-2</v>
      </c>
      <c r="T66" s="3">
        <f>IFERROR(VLOOKUP($A66,Provisions!$A$2:$Z$105,MATCH(Ratio!T$1,Provisions!$A$1:$Z$1,0),FALSE)  /   VLOOKUP($A66,Capital!$A$2:$Z$124,MATCH(Ratio!T$1,Capital!$A$1:$Z$1,0),FALSE), "")</f>
        <v>3.659413285727163E-2</v>
      </c>
      <c r="U66" s="3">
        <f>IFERROR(VLOOKUP($A66,Provisions!$A$2:$Z$105,MATCH(Ratio!U$1,Provisions!$A$1:$Z$1,0),FALSE)  /   VLOOKUP($A66,Capital!$A$2:$Z$124,MATCH(Ratio!U$1,Capital!$A$1:$Z$1,0),FALSE), "")</f>
        <v>1.9981938555728527E-2</v>
      </c>
      <c r="V66" s="3">
        <f>IFERROR(VLOOKUP($A66,Provisions!$A$2:$Z$105,MATCH(Ratio!V$1,Provisions!$A$1:$Z$1,0),FALSE)  /   VLOOKUP($A66,Capital!$A$2:$Z$124,MATCH(Ratio!V$1,Capital!$A$1:$Z$1,0),FALSE), "")</f>
        <v>1.8293067946137071E-2</v>
      </c>
      <c r="W66" s="3">
        <f>IFERROR(VLOOKUP($A66,Provisions!$A$2:$Z$105,MATCH(Ratio!W$1,Provisions!$A$1:$Z$1,0),FALSE)  /   VLOOKUP($A66,Capital!$A$2:$Z$124,MATCH(Ratio!W$1,Capital!$A$1:$Z$1,0),FALSE), "")</f>
        <v>2.6547861957252047E-2</v>
      </c>
      <c r="X66" s="3">
        <f>IFERROR(VLOOKUP($A66,Provisions!$A$2:$Z$105,MATCH(Ratio!X$1,Provisions!$A$1:$Z$1,0),FALSE)  /   VLOOKUP($A66,Capital!$A$2:$Z$124,MATCH(Ratio!X$1,Capital!$A$1:$Z$1,0),FALSE), "")</f>
        <v>1.7013118367922856E-2</v>
      </c>
      <c r="Y66" s="3">
        <f>IFERROR(VLOOKUP($A66,Provisions!$A$2:$Z$105,MATCH(Ratio!Y$1,Provisions!$A$1:$Z$1,0),FALSE)  /   VLOOKUP($A66,Capital!$A$2:$Z$124,MATCH(Ratio!Y$1,Capital!$A$1:$Z$1,0),FALSE), "")</f>
        <v>2.5124889419743269E-2</v>
      </c>
      <c r="Z66" s="3" t="str">
        <f>IFERROR(VLOOKUP($A66,Provisions!$A$2:$Z$105,MATCH(Ratio!Z$1,Provisions!$A$1:$Z$1,0),FALSE)  /   VLOOKUP($A66,Capital!$A$2:$Z$124,MATCH(Ratio!Z$1,Capital!$A$1:$Z$1,0),FALSE), "")</f>
        <v/>
      </c>
      <c r="AA66" s="6">
        <f t="shared" si="0"/>
        <v>4.5404572829565899E-2</v>
      </c>
    </row>
    <row r="67" spans="1:27" x14ac:dyDescent="0.4">
      <c r="A67" s="1" t="s">
        <v>67</v>
      </c>
      <c r="B67" s="2" t="s">
        <v>126</v>
      </c>
      <c r="C67" s="3" t="str">
        <f>IFERROR(VLOOKUP($A67,Provisions!$A$2:$Z$105,MATCH(Ratio!C$1,Provisions!$A$1:$Z$1,0),FALSE)  /   VLOOKUP($A67,Capital!$A$2:$Z$124,MATCH(Ratio!C$1,Capital!$A$1:$Z$1,0),FALSE), "")</f>
        <v/>
      </c>
      <c r="D67" s="3" t="str">
        <f>IFERROR(VLOOKUP($A67,Provisions!$A$2:$Z$105,MATCH(Ratio!D$1,Provisions!$A$1:$Z$1,0),FALSE)  /   VLOOKUP($A67,Capital!$A$2:$Z$124,MATCH(Ratio!D$1,Capital!$A$1:$Z$1,0),FALSE), "")</f>
        <v/>
      </c>
      <c r="E67" s="3" t="str">
        <f>IFERROR(VLOOKUP($A67,Provisions!$A$2:$Z$105,MATCH(Ratio!E$1,Provisions!$A$1:$Z$1,0),FALSE)  /   VLOOKUP($A67,Capital!$A$2:$Z$124,MATCH(Ratio!E$1,Capital!$A$1:$Z$1,0),FALSE), "")</f>
        <v/>
      </c>
      <c r="F67" s="3" t="str">
        <f>IFERROR(VLOOKUP($A67,Provisions!$A$2:$Z$105,MATCH(Ratio!F$1,Provisions!$A$1:$Z$1,0),FALSE)  /   VLOOKUP($A67,Capital!$A$2:$Z$124,MATCH(Ratio!F$1,Capital!$A$1:$Z$1,0),FALSE), "")</f>
        <v/>
      </c>
      <c r="G67" s="3" t="str">
        <f>IFERROR(VLOOKUP($A67,Provisions!$A$2:$Z$105,MATCH(Ratio!G$1,Provisions!$A$1:$Z$1,0),FALSE)  /   VLOOKUP($A67,Capital!$A$2:$Z$124,MATCH(Ratio!G$1,Capital!$A$1:$Z$1,0),FALSE), "")</f>
        <v/>
      </c>
      <c r="H67" s="3" t="str">
        <f>IFERROR(VLOOKUP($A67,Provisions!$A$2:$Z$105,MATCH(Ratio!H$1,Provisions!$A$1:$Z$1,0),FALSE)  /   VLOOKUP($A67,Capital!$A$2:$Z$124,MATCH(Ratio!H$1,Capital!$A$1:$Z$1,0),FALSE), "")</f>
        <v/>
      </c>
      <c r="I67" s="3" t="str">
        <f>IFERROR(VLOOKUP($A67,Provisions!$A$2:$Z$105,MATCH(Ratio!I$1,Provisions!$A$1:$Z$1,0),FALSE)  /   VLOOKUP($A67,Capital!$A$2:$Z$124,MATCH(Ratio!I$1,Capital!$A$1:$Z$1,0),FALSE), "")</f>
        <v/>
      </c>
      <c r="J67" s="3" t="str">
        <f>IFERROR(VLOOKUP($A67,Provisions!$A$2:$Z$105,MATCH(Ratio!J$1,Provisions!$A$1:$Z$1,0),FALSE)  /   VLOOKUP($A67,Capital!$A$2:$Z$124,MATCH(Ratio!J$1,Capital!$A$1:$Z$1,0),FALSE), "")</f>
        <v/>
      </c>
      <c r="K67" s="3" t="str">
        <f>IFERROR(VLOOKUP($A67,Provisions!$A$2:$Z$105,MATCH(Ratio!K$1,Provisions!$A$1:$Z$1,0),FALSE)  /   VLOOKUP($A67,Capital!$A$2:$Z$124,MATCH(Ratio!K$1,Capital!$A$1:$Z$1,0),FALSE), "")</f>
        <v/>
      </c>
      <c r="L67" s="3" t="str">
        <f>IFERROR(VLOOKUP($A67,Provisions!$A$2:$Z$105,MATCH(Ratio!L$1,Provisions!$A$1:$Z$1,0),FALSE)  /   VLOOKUP($A67,Capital!$A$2:$Z$124,MATCH(Ratio!L$1,Capital!$A$1:$Z$1,0),FALSE), "")</f>
        <v/>
      </c>
      <c r="M67" s="3" t="str">
        <f>IFERROR(VLOOKUP($A67,Provisions!$A$2:$Z$105,MATCH(Ratio!M$1,Provisions!$A$1:$Z$1,0),FALSE)  /   VLOOKUP($A67,Capital!$A$2:$Z$124,MATCH(Ratio!M$1,Capital!$A$1:$Z$1,0),FALSE), "")</f>
        <v/>
      </c>
      <c r="N67" s="3" t="str">
        <f>IFERROR(VLOOKUP($A67,Provisions!$A$2:$Z$105,MATCH(Ratio!N$1,Provisions!$A$1:$Z$1,0),FALSE)  /   VLOOKUP($A67,Capital!$A$2:$Z$124,MATCH(Ratio!N$1,Capital!$A$1:$Z$1,0),FALSE), "")</f>
        <v/>
      </c>
      <c r="O67" s="3" t="str">
        <f>IFERROR(VLOOKUP($A67,Provisions!$A$2:$Z$105,MATCH(Ratio!O$1,Provisions!$A$1:$Z$1,0),FALSE)  /   VLOOKUP($A67,Capital!$A$2:$Z$124,MATCH(Ratio!O$1,Capital!$A$1:$Z$1,0),FALSE), "")</f>
        <v/>
      </c>
      <c r="P67" s="3" t="str">
        <f>IFERROR(VLOOKUP($A67,Provisions!$A$2:$Z$105,MATCH(Ratio!P$1,Provisions!$A$1:$Z$1,0),FALSE)  /   VLOOKUP($A67,Capital!$A$2:$Z$124,MATCH(Ratio!P$1,Capital!$A$1:$Z$1,0),FALSE), "")</f>
        <v/>
      </c>
      <c r="Q67" s="3" t="str">
        <f>IFERROR(VLOOKUP($A67,Provisions!$A$2:$Z$105,MATCH(Ratio!Q$1,Provisions!$A$1:$Z$1,0),FALSE)  /   VLOOKUP($A67,Capital!$A$2:$Z$124,MATCH(Ratio!Q$1,Capital!$A$1:$Z$1,0),FALSE), "")</f>
        <v/>
      </c>
      <c r="R67" s="3" t="str">
        <f>IFERROR(VLOOKUP($A67,Provisions!$A$2:$Z$105,MATCH(Ratio!R$1,Provisions!$A$1:$Z$1,0),FALSE)  /   VLOOKUP($A67,Capital!$A$2:$Z$124,MATCH(Ratio!R$1,Capital!$A$1:$Z$1,0),FALSE), "")</f>
        <v/>
      </c>
      <c r="S67" s="3" t="str">
        <f>IFERROR(VLOOKUP($A67,Provisions!$A$2:$Z$105,MATCH(Ratio!S$1,Provisions!$A$1:$Z$1,0),FALSE)  /   VLOOKUP($A67,Capital!$A$2:$Z$124,MATCH(Ratio!S$1,Capital!$A$1:$Z$1,0),FALSE), "")</f>
        <v/>
      </c>
      <c r="T67" s="3" t="str">
        <f>IFERROR(VLOOKUP($A67,Provisions!$A$2:$Z$105,MATCH(Ratio!T$1,Provisions!$A$1:$Z$1,0),FALSE)  /   VLOOKUP($A67,Capital!$A$2:$Z$124,MATCH(Ratio!T$1,Capital!$A$1:$Z$1,0),FALSE), "")</f>
        <v/>
      </c>
      <c r="U67" s="3" t="str">
        <f>IFERROR(VLOOKUP($A67,Provisions!$A$2:$Z$105,MATCH(Ratio!U$1,Provisions!$A$1:$Z$1,0),FALSE)  /   VLOOKUP($A67,Capital!$A$2:$Z$124,MATCH(Ratio!U$1,Capital!$A$1:$Z$1,0),FALSE), "")</f>
        <v/>
      </c>
      <c r="V67" s="3" t="str">
        <f>IFERROR(VLOOKUP($A67,Provisions!$A$2:$Z$105,MATCH(Ratio!V$1,Provisions!$A$1:$Z$1,0),FALSE)  /   VLOOKUP($A67,Capital!$A$2:$Z$124,MATCH(Ratio!V$1,Capital!$A$1:$Z$1,0),FALSE), "")</f>
        <v/>
      </c>
      <c r="W67" s="3" t="str">
        <f>IFERROR(VLOOKUP($A67,Provisions!$A$2:$Z$105,MATCH(Ratio!W$1,Provisions!$A$1:$Z$1,0),FALSE)  /   VLOOKUP($A67,Capital!$A$2:$Z$124,MATCH(Ratio!W$1,Capital!$A$1:$Z$1,0),FALSE), "")</f>
        <v/>
      </c>
      <c r="X67" s="3" t="str">
        <f>IFERROR(VLOOKUP($A67,Provisions!$A$2:$Z$105,MATCH(Ratio!X$1,Provisions!$A$1:$Z$1,0),FALSE)  /   VLOOKUP($A67,Capital!$A$2:$Z$124,MATCH(Ratio!X$1,Capital!$A$1:$Z$1,0),FALSE), "")</f>
        <v/>
      </c>
      <c r="Y67" s="3" t="str">
        <f>IFERROR(VLOOKUP($A67,Provisions!$A$2:$Z$105,MATCH(Ratio!Y$1,Provisions!$A$1:$Z$1,0),FALSE)  /   VLOOKUP($A67,Capital!$A$2:$Z$124,MATCH(Ratio!Y$1,Capital!$A$1:$Z$1,0),FALSE), "")</f>
        <v/>
      </c>
      <c r="Z67" s="3" t="str">
        <f>IFERROR(VLOOKUP($A67,Provisions!$A$2:$Z$105,MATCH(Ratio!Z$1,Provisions!$A$1:$Z$1,0),FALSE)  /   VLOOKUP($A67,Capital!$A$2:$Z$124,MATCH(Ratio!Z$1,Capital!$A$1:$Z$1,0),FALSE), "")</f>
        <v/>
      </c>
      <c r="AA67" s="6" t="str">
        <f t="shared" ref="AA67:AA124" si="1">IFERROR(AVERAGE(C67:Z67),"")</f>
        <v/>
      </c>
    </row>
    <row r="68" spans="1:27" x14ac:dyDescent="0.4">
      <c r="A68" s="1" t="s">
        <v>68</v>
      </c>
      <c r="B68" s="2" t="s">
        <v>126</v>
      </c>
      <c r="C68" s="3" t="str">
        <f>IFERROR(VLOOKUP($A68,Provisions!$A$2:$Z$105,MATCH(Ratio!C$1,Provisions!$A$1:$Z$1,0),FALSE)  /   VLOOKUP($A68,Capital!$A$2:$Z$124,MATCH(Ratio!C$1,Capital!$A$1:$Z$1,0),FALSE), "")</f>
        <v/>
      </c>
      <c r="D68" s="3" t="str">
        <f>IFERROR(VLOOKUP($A68,Provisions!$A$2:$Z$105,MATCH(Ratio!D$1,Provisions!$A$1:$Z$1,0),FALSE)  /   VLOOKUP($A68,Capital!$A$2:$Z$124,MATCH(Ratio!D$1,Capital!$A$1:$Z$1,0),FALSE), "")</f>
        <v/>
      </c>
      <c r="E68" s="3" t="str">
        <f>IFERROR(VLOOKUP($A68,Provisions!$A$2:$Z$105,MATCH(Ratio!E$1,Provisions!$A$1:$Z$1,0),FALSE)  /   VLOOKUP($A68,Capital!$A$2:$Z$124,MATCH(Ratio!E$1,Capital!$A$1:$Z$1,0),FALSE), "")</f>
        <v/>
      </c>
      <c r="F68" s="3" t="str">
        <f>IFERROR(VLOOKUP($A68,Provisions!$A$2:$Z$105,MATCH(Ratio!F$1,Provisions!$A$1:$Z$1,0),FALSE)  /   VLOOKUP($A68,Capital!$A$2:$Z$124,MATCH(Ratio!F$1,Capital!$A$1:$Z$1,0),FALSE), "")</f>
        <v/>
      </c>
      <c r="G68" s="3" t="str">
        <f>IFERROR(VLOOKUP($A68,Provisions!$A$2:$Z$105,MATCH(Ratio!G$1,Provisions!$A$1:$Z$1,0),FALSE)  /   VLOOKUP($A68,Capital!$A$2:$Z$124,MATCH(Ratio!G$1,Capital!$A$1:$Z$1,0),FALSE), "")</f>
        <v/>
      </c>
      <c r="H68" s="3" t="str">
        <f>IFERROR(VLOOKUP($A68,Provisions!$A$2:$Z$105,MATCH(Ratio!H$1,Provisions!$A$1:$Z$1,0),FALSE)  /   VLOOKUP($A68,Capital!$A$2:$Z$124,MATCH(Ratio!H$1,Capital!$A$1:$Z$1,0),FALSE), "")</f>
        <v/>
      </c>
      <c r="I68" s="3" t="str">
        <f>IFERROR(VLOOKUP($A68,Provisions!$A$2:$Z$105,MATCH(Ratio!I$1,Provisions!$A$1:$Z$1,0),FALSE)  /   VLOOKUP($A68,Capital!$A$2:$Z$124,MATCH(Ratio!I$1,Capital!$A$1:$Z$1,0),FALSE), "")</f>
        <v/>
      </c>
      <c r="J68" s="3" t="str">
        <f>IFERROR(VLOOKUP($A68,Provisions!$A$2:$Z$105,MATCH(Ratio!J$1,Provisions!$A$1:$Z$1,0),FALSE)  /   VLOOKUP($A68,Capital!$A$2:$Z$124,MATCH(Ratio!J$1,Capital!$A$1:$Z$1,0),FALSE), "")</f>
        <v/>
      </c>
      <c r="K68" s="3" t="str">
        <f>IFERROR(VLOOKUP($A68,Provisions!$A$2:$Z$105,MATCH(Ratio!K$1,Provisions!$A$1:$Z$1,0),FALSE)  /   VLOOKUP($A68,Capital!$A$2:$Z$124,MATCH(Ratio!K$1,Capital!$A$1:$Z$1,0),FALSE), "")</f>
        <v/>
      </c>
      <c r="L68" s="3" t="str">
        <f>IFERROR(VLOOKUP($A68,Provisions!$A$2:$Z$105,MATCH(Ratio!L$1,Provisions!$A$1:$Z$1,0),FALSE)  /   VLOOKUP($A68,Capital!$A$2:$Z$124,MATCH(Ratio!L$1,Capital!$A$1:$Z$1,0),FALSE), "")</f>
        <v/>
      </c>
      <c r="M68" s="3">
        <f>IFERROR(VLOOKUP($A68,Provisions!$A$2:$Z$105,MATCH(Ratio!M$1,Provisions!$A$1:$Z$1,0),FALSE)  /   VLOOKUP($A68,Capital!$A$2:$Z$124,MATCH(Ratio!M$1,Capital!$A$1:$Z$1,0),FALSE), "")</f>
        <v>5.8915705037854302E-2</v>
      </c>
      <c r="N68" s="3">
        <f>IFERROR(VLOOKUP($A68,Provisions!$A$2:$Z$105,MATCH(Ratio!N$1,Provisions!$A$1:$Z$1,0),FALSE)  /   VLOOKUP($A68,Capital!$A$2:$Z$124,MATCH(Ratio!N$1,Capital!$A$1:$Z$1,0),FALSE), "")</f>
        <v>-7.4863549610334982E-3</v>
      </c>
      <c r="O68" s="3">
        <f>IFERROR(VLOOKUP($A68,Provisions!$A$2:$Z$105,MATCH(Ratio!O$1,Provisions!$A$1:$Z$1,0),FALSE)  /   VLOOKUP($A68,Capital!$A$2:$Z$124,MATCH(Ratio!O$1,Capital!$A$1:$Z$1,0),FALSE), "")</f>
        <v>9.2933805026344384E-4</v>
      </c>
      <c r="P68" s="3">
        <f>IFERROR(VLOOKUP($A68,Provisions!$A$2:$Z$105,MATCH(Ratio!P$1,Provisions!$A$1:$Z$1,0),FALSE)  /   VLOOKUP($A68,Capital!$A$2:$Z$124,MATCH(Ratio!P$1,Capital!$A$1:$Z$1,0),FALSE), "")</f>
        <v>2.1765509275598831E-2</v>
      </c>
      <c r="Q68" s="3">
        <f>IFERROR(VLOOKUP($A68,Provisions!$A$2:$Z$105,MATCH(Ratio!Q$1,Provisions!$A$1:$Z$1,0),FALSE)  /   VLOOKUP($A68,Capital!$A$2:$Z$124,MATCH(Ratio!Q$1,Capital!$A$1:$Z$1,0),FALSE), "")</f>
        <v>2.5212515491978834E-2</v>
      </c>
      <c r="R68" s="3">
        <f>IFERROR(VLOOKUP($A68,Provisions!$A$2:$Z$105,MATCH(Ratio!R$1,Provisions!$A$1:$Z$1,0),FALSE)  /   VLOOKUP($A68,Capital!$A$2:$Z$124,MATCH(Ratio!R$1,Capital!$A$1:$Z$1,0),FALSE), "")</f>
        <v>5.1970460211332288E-2</v>
      </c>
      <c r="S68" s="3">
        <f>IFERROR(VLOOKUP($A68,Provisions!$A$2:$Z$105,MATCH(Ratio!S$1,Provisions!$A$1:$Z$1,0),FALSE)  /   VLOOKUP($A68,Capital!$A$2:$Z$124,MATCH(Ratio!S$1,Capital!$A$1:$Z$1,0),FALSE), "")</f>
        <v>4.7168551853817582E-2</v>
      </c>
      <c r="T68" s="3">
        <f>IFERROR(VLOOKUP($A68,Provisions!$A$2:$Z$105,MATCH(Ratio!T$1,Provisions!$A$1:$Z$1,0),FALSE)  /   VLOOKUP($A68,Capital!$A$2:$Z$124,MATCH(Ratio!T$1,Capital!$A$1:$Z$1,0),FALSE), "")</f>
        <v>1.8224980509285976E-2</v>
      </c>
      <c r="U68" s="3">
        <f>IFERROR(VLOOKUP($A68,Provisions!$A$2:$Z$105,MATCH(Ratio!U$1,Provisions!$A$1:$Z$1,0),FALSE)  /   VLOOKUP($A68,Capital!$A$2:$Z$124,MATCH(Ratio!U$1,Capital!$A$1:$Z$1,0),FALSE), "")</f>
        <v>3.7902801984880427E-2</v>
      </c>
      <c r="V68" s="3">
        <f>IFERROR(VLOOKUP($A68,Provisions!$A$2:$Z$105,MATCH(Ratio!V$1,Provisions!$A$1:$Z$1,0),FALSE)  /   VLOOKUP($A68,Capital!$A$2:$Z$124,MATCH(Ratio!V$1,Capital!$A$1:$Z$1,0),FALSE), "")</f>
        <v>4.1884829554270447E-2</v>
      </c>
      <c r="W68" s="3">
        <f>IFERROR(VLOOKUP($A68,Provisions!$A$2:$Z$105,MATCH(Ratio!W$1,Provisions!$A$1:$Z$1,0),FALSE)  /   VLOOKUP($A68,Capital!$A$2:$Z$124,MATCH(Ratio!W$1,Capital!$A$1:$Z$1,0),FALSE), "")</f>
        <v>7.4161615189128671E-2</v>
      </c>
      <c r="X68" s="3">
        <f>IFERROR(VLOOKUP($A68,Provisions!$A$2:$Z$105,MATCH(Ratio!X$1,Provisions!$A$1:$Z$1,0),FALSE)  /   VLOOKUP($A68,Capital!$A$2:$Z$124,MATCH(Ratio!X$1,Capital!$A$1:$Z$1,0),FALSE), "")</f>
        <v>4.9730188444768807E-2</v>
      </c>
      <c r="Y68" s="3">
        <f>IFERROR(VLOOKUP($A68,Provisions!$A$2:$Z$105,MATCH(Ratio!Y$1,Provisions!$A$1:$Z$1,0),FALSE)  /   VLOOKUP($A68,Capital!$A$2:$Z$124,MATCH(Ratio!Y$1,Capital!$A$1:$Z$1,0),FALSE), "")</f>
        <v>6.2369956765930629E-2</v>
      </c>
      <c r="Z68" s="3">
        <f>IFERROR(VLOOKUP($A68,Provisions!$A$2:$Z$105,MATCH(Ratio!Z$1,Provisions!$A$1:$Z$1,0),FALSE)  /   VLOOKUP($A68,Capital!$A$2:$Z$124,MATCH(Ratio!Z$1,Capital!$A$1:$Z$1,0),FALSE), "")</f>
        <v>-1.0351062912516173E-2</v>
      </c>
      <c r="AA68" s="6">
        <f t="shared" si="1"/>
        <v>3.3742788178254324E-2</v>
      </c>
    </row>
    <row r="69" spans="1:27" x14ac:dyDescent="0.4">
      <c r="A69" s="1" t="s">
        <v>69</v>
      </c>
      <c r="B69" s="2" t="s">
        <v>126</v>
      </c>
      <c r="C69" s="3" t="str">
        <f>IFERROR(VLOOKUP($A69,Provisions!$A$2:$Z$105,MATCH(Ratio!C$1,Provisions!$A$1:$Z$1,0),FALSE)  /   VLOOKUP($A69,Capital!$A$2:$Z$124,MATCH(Ratio!C$1,Capital!$A$1:$Z$1,0),FALSE), "")</f>
        <v/>
      </c>
      <c r="D69" s="3" t="str">
        <f>IFERROR(VLOOKUP($A69,Provisions!$A$2:$Z$105,MATCH(Ratio!D$1,Provisions!$A$1:$Z$1,0),FALSE)  /   VLOOKUP($A69,Capital!$A$2:$Z$124,MATCH(Ratio!D$1,Capital!$A$1:$Z$1,0),FALSE), "")</f>
        <v/>
      </c>
      <c r="E69" s="3" t="str">
        <f>IFERROR(VLOOKUP($A69,Provisions!$A$2:$Z$105,MATCH(Ratio!E$1,Provisions!$A$1:$Z$1,0),FALSE)  /   VLOOKUP($A69,Capital!$A$2:$Z$124,MATCH(Ratio!E$1,Capital!$A$1:$Z$1,0),FALSE), "")</f>
        <v/>
      </c>
      <c r="F69" s="3" t="str">
        <f>IFERROR(VLOOKUP($A69,Provisions!$A$2:$Z$105,MATCH(Ratio!F$1,Provisions!$A$1:$Z$1,0),FALSE)  /   VLOOKUP($A69,Capital!$A$2:$Z$124,MATCH(Ratio!F$1,Capital!$A$1:$Z$1,0),FALSE), "")</f>
        <v/>
      </c>
      <c r="G69" s="3" t="str">
        <f>IFERROR(VLOOKUP($A69,Provisions!$A$2:$Z$105,MATCH(Ratio!G$1,Provisions!$A$1:$Z$1,0),FALSE)  /   VLOOKUP($A69,Capital!$A$2:$Z$124,MATCH(Ratio!G$1,Capital!$A$1:$Z$1,0),FALSE), "")</f>
        <v/>
      </c>
      <c r="H69" s="3" t="str">
        <f>IFERROR(VLOOKUP($A69,Provisions!$A$2:$Z$105,MATCH(Ratio!H$1,Provisions!$A$1:$Z$1,0),FALSE)  /   VLOOKUP($A69,Capital!$A$2:$Z$124,MATCH(Ratio!H$1,Capital!$A$1:$Z$1,0),FALSE), "")</f>
        <v/>
      </c>
      <c r="I69" s="3" t="str">
        <f>IFERROR(VLOOKUP($A69,Provisions!$A$2:$Z$105,MATCH(Ratio!I$1,Provisions!$A$1:$Z$1,0),FALSE)  /   VLOOKUP($A69,Capital!$A$2:$Z$124,MATCH(Ratio!I$1,Capital!$A$1:$Z$1,0),FALSE), "")</f>
        <v/>
      </c>
      <c r="J69" s="3" t="str">
        <f>IFERROR(VLOOKUP($A69,Provisions!$A$2:$Z$105,MATCH(Ratio!J$1,Provisions!$A$1:$Z$1,0),FALSE)  /   VLOOKUP($A69,Capital!$A$2:$Z$124,MATCH(Ratio!J$1,Capital!$A$1:$Z$1,0),FALSE), "")</f>
        <v/>
      </c>
      <c r="K69" s="3" t="str">
        <f>IFERROR(VLOOKUP($A69,Provisions!$A$2:$Z$105,MATCH(Ratio!K$1,Provisions!$A$1:$Z$1,0),FALSE)  /   VLOOKUP($A69,Capital!$A$2:$Z$124,MATCH(Ratio!K$1,Capital!$A$1:$Z$1,0),FALSE), "")</f>
        <v/>
      </c>
      <c r="L69" s="3">
        <f>IFERROR(VLOOKUP($A69,Provisions!$A$2:$Z$105,MATCH(Ratio!L$1,Provisions!$A$1:$Z$1,0),FALSE)  /   VLOOKUP($A69,Capital!$A$2:$Z$124,MATCH(Ratio!L$1,Capital!$A$1:$Z$1,0),FALSE), "")</f>
        <v>6.5540953112158268E-2</v>
      </c>
      <c r="M69" s="3">
        <f>IFERROR(VLOOKUP($A69,Provisions!$A$2:$Z$105,MATCH(Ratio!M$1,Provisions!$A$1:$Z$1,0),FALSE)  /   VLOOKUP($A69,Capital!$A$2:$Z$124,MATCH(Ratio!M$1,Capital!$A$1:$Z$1,0),FALSE), "")</f>
        <v>1.8788644036816751E-2</v>
      </c>
      <c r="N69" s="3">
        <f>IFERROR(VLOOKUP($A69,Provisions!$A$2:$Z$105,MATCH(Ratio!N$1,Provisions!$A$1:$Z$1,0),FALSE)  /   VLOOKUP($A69,Capital!$A$2:$Z$124,MATCH(Ratio!N$1,Capital!$A$1:$Z$1,0),FALSE), "")</f>
        <v>4.638206206433948E-2</v>
      </c>
      <c r="O69" s="3">
        <f>IFERROR(VLOOKUP($A69,Provisions!$A$2:$Z$105,MATCH(Ratio!O$1,Provisions!$A$1:$Z$1,0),FALSE)  /   VLOOKUP($A69,Capital!$A$2:$Z$124,MATCH(Ratio!O$1,Capital!$A$1:$Z$1,0),FALSE), "")</f>
        <v>7.5447044285236353E-2</v>
      </c>
      <c r="P69" s="3">
        <f>IFERROR(VLOOKUP($A69,Provisions!$A$2:$Z$105,MATCH(Ratio!P$1,Provisions!$A$1:$Z$1,0),FALSE)  /   VLOOKUP($A69,Capital!$A$2:$Z$124,MATCH(Ratio!P$1,Capital!$A$1:$Z$1,0),FALSE), "")</f>
        <v>8.7964897419115048E-2</v>
      </c>
      <c r="Q69" s="3">
        <f>IFERROR(VLOOKUP($A69,Provisions!$A$2:$Z$105,MATCH(Ratio!Q$1,Provisions!$A$1:$Z$1,0),FALSE)  /   VLOOKUP($A69,Capital!$A$2:$Z$124,MATCH(Ratio!Q$1,Capital!$A$1:$Z$1,0),FALSE), "")</f>
        <v>8.6645485875230077E-2</v>
      </c>
      <c r="R69" s="3">
        <f>IFERROR(VLOOKUP($A69,Provisions!$A$2:$Z$105,MATCH(Ratio!R$1,Provisions!$A$1:$Z$1,0),FALSE)  /   VLOOKUP($A69,Capital!$A$2:$Z$124,MATCH(Ratio!R$1,Capital!$A$1:$Z$1,0),FALSE), "")</f>
        <v>7.8625008758839959E-2</v>
      </c>
      <c r="S69" s="3">
        <f>IFERROR(VLOOKUP($A69,Provisions!$A$2:$Z$105,MATCH(Ratio!S$1,Provisions!$A$1:$Z$1,0),FALSE)  /   VLOOKUP($A69,Capital!$A$2:$Z$124,MATCH(Ratio!S$1,Capital!$A$1:$Z$1,0),FALSE), "")</f>
        <v>8.2278589825025242E-2</v>
      </c>
      <c r="T69" s="3">
        <f>IFERROR(VLOOKUP($A69,Provisions!$A$2:$Z$105,MATCH(Ratio!T$1,Provisions!$A$1:$Z$1,0),FALSE)  /   VLOOKUP($A69,Capital!$A$2:$Z$124,MATCH(Ratio!T$1,Capital!$A$1:$Z$1,0),FALSE), "")</f>
        <v>0.11445146357565993</v>
      </c>
      <c r="U69" s="3">
        <f>IFERROR(VLOOKUP($A69,Provisions!$A$2:$Z$105,MATCH(Ratio!U$1,Provisions!$A$1:$Z$1,0),FALSE)  /   VLOOKUP($A69,Capital!$A$2:$Z$124,MATCH(Ratio!U$1,Capital!$A$1:$Z$1,0),FALSE), "")</f>
        <v>5.2671106905272075E-2</v>
      </c>
      <c r="V69" s="3">
        <f>IFERROR(VLOOKUP($A69,Provisions!$A$2:$Z$105,MATCH(Ratio!V$1,Provisions!$A$1:$Z$1,0),FALSE)  /   VLOOKUP($A69,Capital!$A$2:$Z$124,MATCH(Ratio!V$1,Capital!$A$1:$Z$1,0),FALSE), "")</f>
        <v>7.1608740533712134E-2</v>
      </c>
      <c r="W69" s="3">
        <f>IFERROR(VLOOKUP($A69,Provisions!$A$2:$Z$105,MATCH(Ratio!W$1,Provisions!$A$1:$Z$1,0),FALSE)  /   VLOOKUP($A69,Capital!$A$2:$Z$124,MATCH(Ratio!W$1,Capital!$A$1:$Z$1,0),FALSE), "")</f>
        <v>0.10055303389935229</v>
      </c>
      <c r="X69" s="3">
        <f>IFERROR(VLOOKUP($A69,Provisions!$A$2:$Z$105,MATCH(Ratio!X$1,Provisions!$A$1:$Z$1,0),FALSE)  /   VLOOKUP($A69,Capital!$A$2:$Z$124,MATCH(Ratio!X$1,Capital!$A$1:$Z$1,0),FALSE), "")</f>
        <v>7.3711271382110935E-2</v>
      </c>
      <c r="Y69" s="3">
        <f>IFERROR(VLOOKUP($A69,Provisions!$A$2:$Z$105,MATCH(Ratio!Y$1,Provisions!$A$1:$Z$1,0),FALSE)  /   VLOOKUP($A69,Capital!$A$2:$Z$124,MATCH(Ratio!Y$1,Capital!$A$1:$Z$1,0),FALSE), "")</f>
        <v>6.1659196441383277E-2</v>
      </c>
      <c r="Z69" s="3">
        <f>IFERROR(VLOOKUP($A69,Provisions!$A$2:$Z$105,MATCH(Ratio!Z$1,Provisions!$A$1:$Z$1,0),FALSE)  /   VLOOKUP($A69,Capital!$A$2:$Z$124,MATCH(Ratio!Z$1,Capital!$A$1:$Z$1,0),FALSE), "")</f>
        <v>5.6708194187257657E-2</v>
      </c>
      <c r="AA69" s="6">
        <f t="shared" si="1"/>
        <v>7.1535712820100628E-2</v>
      </c>
    </row>
    <row r="70" spans="1:27" x14ac:dyDescent="0.4">
      <c r="A70" s="1" t="s">
        <v>70</v>
      </c>
      <c r="B70" s="2" t="s">
        <v>126</v>
      </c>
      <c r="C70" s="3" t="str">
        <f>IFERROR(VLOOKUP($A70,Provisions!$A$2:$Z$105,MATCH(Ratio!C$1,Provisions!$A$1:$Z$1,0),FALSE)  /   VLOOKUP($A70,Capital!$A$2:$Z$124,MATCH(Ratio!C$1,Capital!$A$1:$Z$1,0),FALSE), "")</f>
        <v/>
      </c>
      <c r="D70" s="3" t="str">
        <f>IFERROR(VLOOKUP($A70,Provisions!$A$2:$Z$105,MATCH(Ratio!D$1,Provisions!$A$1:$Z$1,0),FALSE)  /   VLOOKUP($A70,Capital!$A$2:$Z$124,MATCH(Ratio!D$1,Capital!$A$1:$Z$1,0),FALSE), "")</f>
        <v/>
      </c>
      <c r="E70" s="3" t="str">
        <f>IFERROR(VLOOKUP($A70,Provisions!$A$2:$Z$105,MATCH(Ratio!E$1,Provisions!$A$1:$Z$1,0),FALSE)  /   VLOOKUP($A70,Capital!$A$2:$Z$124,MATCH(Ratio!E$1,Capital!$A$1:$Z$1,0),FALSE), "")</f>
        <v/>
      </c>
      <c r="F70" s="3" t="str">
        <f>IFERROR(VLOOKUP($A70,Provisions!$A$2:$Z$105,MATCH(Ratio!F$1,Provisions!$A$1:$Z$1,0),FALSE)  /   VLOOKUP($A70,Capital!$A$2:$Z$124,MATCH(Ratio!F$1,Capital!$A$1:$Z$1,0),FALSE), "")</f>
        <v/>
      </c>
      <c r="G70" s="3" t="str">
        <f>IFERROR(VLOOKUP($A70,Provisions!$A$2:$Z$105,MATCH(Ratio!G$1,Provisions!$A$1:$Z$1,0),FALSE)  /   VLOOKUP($A70,Capital!$A$2:$Z$124,MATCH(Ratio!G$1,Capital!$A$1:$Z$1,0),FALSE), "")</f>
        <v/>
      </c>
      <c r="H70" s="3" t="str">
        <f>IFERROR(VLOOKUP($A70,Provisions!$A$2:$Z$105,MATCH(Ratio!H$1,Provisions!$A$1:$Z$1,0),FALSE)  /   VLOOKUP($A70,Capital!$A$2:$Z$124,MATCH(Ratio!H$1,Capital!$A$1:$Z$1,0),FALSE), "")</f>
        <v/>
      </c>
      <c r="I70" s="3" t="str">
        <f>IFERROR(VLOOKUP($A70,Provisions!$A$2:$Z$105,MATCH(Ratio!I$1,Provisions!$A$1:$Z$1,0),FALSE)  /   VLOOKUP($A70,Capital!$A$2:$Z$124,MATCH(Ratio!I$1,Capital!$A$1:$Z$1,0),FALSE), "")</f>
        <v/>
      </c>
      <c r="J70" s="3" t="str">
        <f>IFERROR(VLOOKUP($A70,Provisions!$A$2:$Z$105,MATCH(Ratio!J$1,Provisions!$A$1:$Z$1,0),FALSE)  /   VLOOKUP($A70,Capital!$A$2:$Z$124,MATCH(Ratio!J$1,Capital!$A$1:$Z$1,0),FALSE), "")</f>
        <v/>
      </c>
      <c r="K70" s="3">
        <f>IFERROR(VLOOKUP($A70,Provisions!$A$2:$Z$105,MATCH(Ratio!K$1,Provisions!$A$1:$Z$1,0),FALSE)  /   VLOOKUP($A70,Capital!$A$2:$Z$124,MATCH(Ratio!K$1,Capital!$A$1:$Z$1,0),FALSE), "")</f>
        <v>7.7821269344546098E-2</v>
      </c>
      <c r="L70" s="3">
        <f>IFERROR(VLOOKUP($A70,Provisions!$A$2:$Z$105,MATCH(Ratio!L$1,Provisions!$A$1:$Z$1,0),FALSE)  /   VLOOKUP($A70,Capital!$A$2:$Z$124,MATCH(Ratio!L$1,Capital!$A$1:$Z$1,0),FALSE), "")</f>
        <v>0.60855333815561763</v>
      </c>
      <c r="M70" s="3">
        <f>IFERROR(VLOOKUP($A70,Provisions!$A$2:$Z$105,MATCH(Ratio!M$1,Provisions!$A$1:$Z$1,0),FALSE)  /   VLOOKUP($A70,Capital!$A$2:$Z$124,MATCH(Ratio!M$1,Capital!$A$1:$Z$1,0),FALSE), "")</f>
        <v>0.10213826649050896</v>
      </c>
      <c r="N70" s="3">
        <f>IFERROR(VLOOKUP($A70,Provisions!$A$2:$Z$105,MATCH(Ratio!N$1,Provisions!$A$1:$Z$1,0),FALSE)  /   VLOOKUP($A70,Capital!$A$2:$Z$124,MATCH(Ratio!N$1,Capital!$A$1:$Z$1,0),FALSE), "")</f>
        <v>-7.0757006403323566E-2</v>
      </c>
      <c r="O70" s="3">
        <f>IFERROR(VLOOKUP($A70,Provisions!$A$2:$Z$105,MATCH(Ratio!O$1,Provisions!$A$1:$Z$1,0),FALSE)  /   VLOOKUP($A70,Capital!$A$2:$Z$124,MATCH(Ratio!O$1,Capital!$A$1:$Z$1,0),FALSE), "")</f>
        <v>4.00578511610026E-3</v>
      </c>
      <c r="P70" s="3">
        <f>IFERROR(VLOOKUP($A70,Provisions!$A$2:$Z$105,MATCH(Ratio!P$1,Provisions!$A$1:$Z$1,0),FALSE)  /   VLOOKUP($A70,Capital!$A$2:$Z$124,MATCH(Ratio!P$1,Capital!$A$1:$Z$1,0),FALSE), "")</f>
        <v>6.5379827140531538E-3</v>
      </c>
      <c r="Q70" s="3">
        <f>IFERROR(VLOOKUP($A70,Provisions!$A$2:$Z$105,MATCH(Ratio!Q$1,Provisions!$A$1:$Z$1,0),FALSE)  /   VLOOKUP($A70,Capital!$A$2:$Z$124,MATCH(Ratio!Q$1,Capital!$A$1:$Z$1,0),FALSE), "")</f>
        <v>1.5134387515530241E-2</v>
      </c>
      <c r="R70" s="3">
        <f>IFERROR(VLOOKUP($A70,Provisions!$A$2:$Z$105,MATCH(Ratio!R$1,Provisions!$A$1:$Z$1,0),FALSE)  /   VLOOKUP($A70,Capital!$A$2:$Z$124,MATCH(Ratio!R$1,Capital!$A$1:$Z$1,0),FALSE), "")</f>
        <v>1.2157207921893712E-2</v>
      </c>
      <c r="S70" s="3">
        <f>IFERROR(VLOOKUP($A70,Provisions!$A$2:$Z$105,MATCH(Ratio!S$1,Provisions!$A$1:$Z$1,0),FALSE)  /   VLOOKUP($A70,Capital!$A$2:$Z$124,MATCH(Ratio!S$1,Capital!$A$1:$Z$1,0),FALSE), "")</f>
        <v>8.4175155758852028E-3</v>
      </c>
      <c r="T70" s="3">
        <f>IFERROR(VLOOKUP($A70,Provisions!$A$2:$Z$105,MATCH(Ratio!T$1,Provisions!$A$1:$Z$1,0),FALSE)  /   VLOOKUP($A70,Capital!$A$2:$Z$124,MATCH(Ratio!T$1,Capital!$A$1:$Z$1,0),FALSE), "")</f>
        <v>-4.6671870981133609E-3</v>
      </c>
      <c r="U70" s="3">
        <f>IFERROR(VLOOKUP($A70,Provisions!$A$2:$Z$105,MATCH(Ratio!U$1,Provisions!$A$1:$Z$1,0),FALSE)  /   VLOOKUP($A70,Capital!$A$2:$Z$124,MATCH(Ratio!U$1,Capital!$A$1:$Z$1,0),FALSE), "")</f>
        <v>2.2809690631192961E-3</v>
      </c>
      <c r="V70" s="3">
        <f>IFERROR(VLOOKUP($A70,Provisions!$A$2:$Z$105,MATCH(Ratio!V$1,Provisions!$A$1:$Z$1,0),FALSE)  /   VLOOKUP($A70,Capital!$A$2:$Z$124,MATCH(Ratio!V$1,Capital!$A$1:$Z$1,0),FALSE), "")</f>
        <v>1.1983668804799862E-2</v>
      </c>
      <c r="W70" s="3">
        <f>IFERROR(VLOOKUP($A70,Provisions!$A$2:$Z$105,MATCH(Ratio!W$1,Provisions!$A$1:$Z$1,0),FALSE)  /   VLOOKUP($A70,Capital!$A$2:$Z$124,MATCH(Ratio!W$1,Capital!$A$1:$Z$1,0),FALSE), "")</f>
        <v>2.5221210917485592E-2</v>
      </c>
      <c r="X70" s="3">
        <f>IFERROR(VLOOKUP($A70,Provisions!$A$2:$Z$105,MATCH(Ratio!X$1,Provisions!$A$1:$Z$1,0),FALSE)  /   VLOOKUP($A70,Capital!$A$2:$Z$124,MATCH(Ratio!X$1,Capital!$A$1:$Z$1,0),FALSE), "")</f>
        <v>-1.2568934721829299E-3</v>
      </c>
      <c r="Y70" s="3">
        <f>IFERROR(VLOOKUP($A70,Provisions!$A$2:$Z$105,MATCH(Ratio!Y$1,Provisions!$A$1:$Z$1,0),FALSE)  /   VLOOKUP($A70,Capital!$A$2:$Z$124,MATCH(Ratio!Y$1,Capital!$A$1:$Z$1,0),FALSE), "")</f>
        <v>2.6895196850199189E-2</v>
      </c>
      <c r="Z70" s="3">
        <f>IFERROR(VLOOKUP($A70,Provisions!$A$2:$Z$105,MATCH(Ratio!Z$1,Provisions!$A$1:$Z$1,0),FALSE)  /   VLOOKUP($A70,Capital!$A$2:$Z$124,MATCH(Ratio!Z$1,Capital!$A$1:$Z$1,0),FALSE), "")</f>
        <v>2.5351203396392841E-2</v>
      </c>
      <c r="AA70" s="6">
        <f t="shared" si="1"/>
        <v>5.3113557180782006E-2</v>
      </c>
    </row>
    <row r="71" spans="1:27" x14ac:dyDescent="0.4">
      <c r="A71" s="1" t="s">
        <v>71</v>
      </c>
      <c r="B71" s="2" t="s">
        <v>126</v>
      </c>
      <c r="C71" s="3" t="str">
        <f>IFERROR(VLOOKUP($A71,Provisions!$A$2:$Z$105,MATCH(Ratio!C$1,Provisions!$A$1:$Z$1,0),FALSE)  /   VLOOKUP($A71,Capital!$A$2:$Z$124,MATCH(Ratio!C$1,Capital!$A$1:$Z$1,0),FALSE), "")</f>
        <v/>
      </c>
      <c r="D71" s="3" t="str">
        <f>IFERROR(VLOOKUP($A71,Provisions!$A$2:$Z$105,MATCH(Ratio!D$1,Provisions!$A$1:$Z$1,0),FALSE)  /   VLOOKUP($A71,Capital!$A$2:$Z$124,MATCH(Ratio!D$1,Capital!$A$1:$Z$1,0),FALSE), "")</f>
        <v/>
      </c>
      <c r="E71" s="3" t="str">
        <f>IFERROR(VLOOKUP($A71,Provisions!$A$2:$Z$105,MATCH(Ratio!E$1,Provisions!$A$1:$Z$1,0),FALSE)  /   VLOOKUP($A71,Capital!$A$2:$Z$124,MATCH(Ratio!E$1,Capital!$A$1:$Z$1,0),FALSE), "")</f>
        <v/>
      </c>
      <c r="F71" s="3" t="str">
        <f>IFERROR(VLOOKUP($A71,Provisions!$A$2:$Z$105,MATCH(Ratio!F$1,Provisions!$A$1:$Z$1,0),FALSE)  /   VLOOKUP($A71,Capital!$A$2:$Z$124,MATCH(Ratio!F$1,Capital!$A$1:$Z$1,0),FALSE), "")</f>
        <v/>
      </c>
      <c r="G71" s="3" t="str">
        <f>IFERROR(VLOOKUP($A71,Provisions!$A$2:$Z$105,MATCH(Ratio!G$1,Provisions!$A$1:$Z$1,0),FALSE)  /   VLOOKUP($A71,Capital!$A$2:$Z$124,MATCH(Ratio!G$1,Capital!$A$1:$Z$1,0),FALSE), "")</f>
        <v/>
      </c>
      <c r="H71" s="3">
        <f>IFERROR(VLOOKUP($A71,Provisions!$A$2:$Z$105,MATCH(Ratio!H$1,Provisions!$A$1:$Z$1,0),FALSE)  /   VLOOKUP($A71,Capital!$A$2:$Z$124,MATCH(Ratio!H$1,Capital!$A$1:$Z$1,0),FALSE), "")</f>
        <v>4.5496751934537588E-2</v>
      </c>
      <c r="I71" s="3">
        <f>IFERROR(VLOOKUP($A71,Provisions!$A$2:$Z$105,MATCH(Ratio!I$1,Provisions!$A$1:$Z$1,0),FALSE)  /   VLOOKUP($A71,Capital!$A$2:$Z$124,MATCH(Ratio!I$1,Capital!$A$1:$Z$1,0),FALSE), "")</f>
        <v>6.0797869193599745E-2</v>
      </c>
      <c r="J71" s="3">
        <f>IFERROR(VLOOKUP($A71,Provisions!$A$2:$Z$105,MATCH(Ratio!J$1,Provisions!$A$1:$Z$1,0),FALSE)  /   VLOOKUP($A71,Capital!$A$2:$Z$124,MATCH(Ratio!J$1,Capital!$A$1:$Z$1,0),FALSE), "")</f>
        <v>6.4222234073266951E-2</v>
      </c>
      <c r="K71" s="3">
        <f>IFERROR(VLOOKUP($A71,Provisions!$A$2:$Z$105,MATCH(Ratio!K$1,Provisions!$A$1:$Z$1,0),FALSE)  /   VLOOKUP($A71,Capital!$A$2:$Z$124,MATCH(Ratio!K$1,Capital!$A$1:$Z$1,0),FALSE), "")</f>
        <v>8.3731512252477991E-2</v>
      </c>
      <c r="L71" s="3">
        <f>IFERROR(VLOOKUP($A71,Provisions!$A$2:$Z$105,MATCH(Ratio!L$1,Provisions!$A$1:$Z$1,0),FALSE)  /   VLOOKUP($A71,Capital!$A$2:$Z$124,MATCH(Ratio!L$1,Capital!$A$1:$Z$1,0),FALSE), "")</f>
        <v>0.14909197376576469</v>
      </c>
      <c r="M71" s="3">
        <f>IFERROR(VLOOKUP($A71,Provisions!$A$2:$Z$105,MATCH(Ratio!M$1,Provisions!$A$1:$Z$1,0),FALSE)  /   VLOOKUP($A71,Capital!$A$2:$Z$124,MATCH(Ratio!M$1,Capital!$A$1:$Z$1,0),FALSE), "")</f>
        <v>0.15686934178390294</v>
      </c>
      <c r="N71" s="3">
        <f>IFERROR(VLOOKUP($A71,Provisions!$A$2:$Z$105,MATCH(Ratio!N$1,Provisions!$A$1:$Z$1,0),FALSE)  /   VLOOKUP($A71,Capital!$A$2:$Z$124,MATCH(Ratio!N$1,Capital!$A$1:$Z$1,0),FALSE), "")</f>
        <v>0.11743931312940428</v>
      </c>
      <c r="O71" s="3">
        <f>IFERROR(VLOOKUP($A71,Provisions!$A$2:$Z$105,MATCH(Ratio!O$1,Provisions!$A$1:$Z$1,0),FALSE)  /   VLOOKUP($A71,Capital!$A$2:$Z$124,MATCH(Ratio!O$1,Capital!$A$1:$Z$1,0),FALSE), "")</f>
        <v>6.0763590061404818E-2</v>
      </c>
      <c r="P71" s="3">
        <f>IFERROR(VLOOKUP($A71,Provisions!$A$2:$Z$105,MATCH(Ratio!P$1,Provisions!$A$1:$Z$1,0),FALSE)  /   VLOOKUP($A71,Capital!$A$2:$Z$124,MATCH(Ratio!P$1,Capital!$A$1:$Z$1,0),FALSE), "")</f>
        <v>4.3500091345597944E-2</v>
      </c>
      <c r="Q71" s="3">
        <f>IFERROR(VLOOKUP($A71,Provisions!$A$2:$Z$105,MATCH(Ratio!Q$1,Provisions!$A$1:$Z$1,0),FALSE)  /   VLOOKUP($A71,Capital!$A$2:$Z$124,MATCH(Ratio!Q$1,Capital!$A$1:$Z$1,0),FALSE), "")</f>
        <v>5.8667778116509285E-2</v>
      </c>
      <c r="R71" s="3">
        <f>IFERROR(VLOOKUP($A71,Provisions!$A$2:$Z$105,MATCH(Ratio!R$1,Provisions!$A$1:$Z$1,0),FALSE)  /   VLOOKUP($A71,Capital!$A$2:$Z$124,MATCH(Ratio!R$1,Capital!$A$1:$Z$1,0),FALSE), "")</f>
        <v>3.5380394805644484E-2</v>
      </c>
      <c r="S71" s="3">
        <f>IFERROR(VLOOKUP($A71,Provisions!$A$2:$Z$105,MATCH(Ratio!S$1,Provisions!$A$1:$Z$1,0),FALSE)  /   VLOOKUP($A71,Capital!$A$2:$Z$124,MATCH(Ratio!S$1,Capital!$A$1:$Z$1,0),FALSE), "")</f>
        <v>3.6456662231496864E-2</v>
      </c>
      <c r="T71" s="3">
        <f>IFERROR(VLOOKUP($A71,Provisions!$A$2:$Z$105,MATCH(Ratio!T$1,Provisions!$A$1:$Z$1,0),FALSE)  /   VLOOKUP($A71,Capital!$A$2:$Z$124,MATCH(Ratio!T$1,Capital!$A$1:$Z$1,0),FALSE), "")</f>
        <v>3.5637844500431774E-2</v>
      </c>
      <c r="U71" s="3">
        <f>IFERROR(VLOOKUP($A71,Provisions!$A$2:$Z$105,MATCH(Ratio!U$1,Provisions!$A$1:$Z$1,0),FALSE)  /   VLOOKUP($A71,Capital!$A$2:$Z$124,MATCH(Ratio!U$1,Capital!$A$1:$Z$1,0),FALSE), "")</f>
        <v>3.5647243602848586E-2</v>
      </c>
      <c r="V71" s="3">
        <f>IFERROR(VLOOKUP($A71,Provisions!$A$2:$Z$105,MATCH(Ratio!V$1,Provisions!$A$1:$Z$1,0),FALSE)  /   VLOOKUP($A71,Capital!$A$2:$Z$124,MATCH(Ratio!V$1,Capital!$A$1:$Z$1,0),FALSE), "")</f>
        <v>7.6783773977445541E-2</v>
      </c>
      <c r="W71" s="3">
        <f>IFERROR(VLOOKUP($A71,Provisions!$A$2:$Z$105,MATCH(Ratio!W$1,Provisions!$A$1:$Z$1,0),FALSE)  /   VLOOKUP($A71,Capital!$A$2:$Z$124,MATCH(Ratio!W$1,Capital!$A$1:$Z$1,0),FALSE), "")</f>
        <v>0.10225366479562138</v>
      </c>
      <c r="X71" s="3">
        <f>IFERROR(VLOOKUP($A71,Provisions!$A$2:$Z$105,MATCH(Ratio!X$1,Provisions!$A$1:$Z$1,0),FALSE)  /   VLOOKUP($A71,Capital!$A$2:$Z$124,MATCH(Ratio!X$1,Capital!$A$1:$Z$1,0),FALSE), "")</f>
        <v>8.9860434696056257E-2</v>
      </c>
      <c r="Y71" s="3">
        <f>IFERROR(VLOOKUP($A71,Provisions!$A$2:$Z$105,MATCH(Ratio!Y$1,Provisions!$A$1:$Z$1,0),FALSE)  /   VLOOKUP($A71,Capital!$A$2:$Z$124,MATCH(Ratio!Y$1,Capital!$A$1:$Z$1,0),FALSE), "")</f>
        <v>0.10377676907224444</v>
      </c>
      <c r="Z71" s="3">
        <f>IFERROR(VLOOKUP($A71,Provisions!$A$2:$Z$105,MATCH(Ratio!Z$1,Provisions!$A$1:$Z$1,0),FALSE)  /   VLOOKUP($A71,Capital!$A$2:$Z$124,MATCH(Ratio!Z$1,Capital!$A$1:$Z$1,0),FALSE), "")</f>
        <v>0.11373158281366126</v>
      </c>
      <c r="AA71" s="6">
        <f t="shared" si="1"/>
        <v>7.7374148744837723E-2</v>
      </c>
    </row>
    <row r="72" spans="1:27" x14ac:dyDescent="0.4">
      <c r="A72" s="1" t="s">
        <v>72</v>
      </c>
      <c r="B72" s="2" t="s">
        <v>126</v>
      </c>
      <c r="C72" s="3" t="str">
        <f>IFERROR(VLOOKUP($A72,Provisions!$A$2:$Z$105,MATCH(Ratio!C$1,Provisions!$A$1:$Z$1,0),FALSE)  /   VLOOKUP($A72,Capital!$A$2:$Z$124,MATCH(Ratio!C$1,Capital!$A$1:$Z$1,0),FALSE), "")</f>
        <v/>
      </c>
      <c r="D72" s="3" t="str">
        <f>IFERROR(VLOOKUP($A72,Provisions!$A$2:$Z$105,MATCH(Ratio!D$1,Provisions!$A$1:$Z$1,0),FALSE)  /   VLOOKUP($A72,Capital!$A$2:$Z$124,MATCH(Ratio!D$1,Capital!$A$1:$Z$1,0),FALSE), "")</f>
        <v/>
      </c>
      <c r="E72" s="3" t="str">
        <f>IFERROR(VLOOKUP($A72,Provisions!$A$2:$Z$105,MATCH(Ratio!E$1,Provisions!$A$1:$Z$1,0),FALSE)  /   VLOOKUP($A72,Capital!$A$2:$Z$124,MATCH(Ratio!E$1,Capital!$A$1:$Z$1,0),FALSE), "")</f>
        <v/>
      </c>
      <c r="F72" s="3" t="str">
        <f>IFERROR(VLOOKUP($A72,Provisions!$A$2:$Z$105,MATCH(Ratio!F$1,Provisions!$A$1:$Z$1,0),FALSE)  /   VLOOKUP($A72,Capital!$A$2:$Z$124,MATCH(Ratio!F$1,Capital!$A$1:$Z$1,0),FALSE), "")</f>
        <v/>
      </c>
      <c r="G72" s="3" t="str">
        <f>IFERROR(VLOOKUP($A72,Provisions!$A$2:$Z$105,MATCH(Ratio!G$1,Provisions!$A$1:$Z$1,0),FALSE)  /   VLOOKUP($A72,Capital!$A$2:$Z$124,MATCH(Ratio!G$1,Capital!$A$1:$Z$1,0),FALSE), "")</f>
        <v/>
      </c>
      <c r="H72" s="3" t="str">
        <f>IFERROR(VLOOKUP($A72,Provisions!$A$2:$Z$105,MATCH(Ratio!H$1,Provisions!$A$1:$Z$1,0),FALSE)  /   VLOOKUP($A72,Capital!$A$2:$Z$124,MATCH(Ratio!H$1,Capital!$A$1:$Z$1,0),FALSE), "")</f>
        <v/>
      </c>
      <c r="I72" s="3" t="str">
        <f>IFERROR(VLOOKUP($A72,Provisions!$A$2:$Z$105,MATCH(Ratio!I$1,Provisions!$A$1:$Z$1,0),FALSE)  /   VLOOKUP($A72,Capital!$A$2:$Z$124,MATCH(Ratio!I$1,Capital!$A$1:$Z$1,0),FALSE), "")</f>
        <v/>
      </c>
      <c r="J72" s="3" t="str">
        <f>IFERROR(VLOOKUP($A72,Provisions!$A$2:$Z$105,MATCH(Ratio!J$1,Provisions!$A$1:$Z$1,0),FALSE)  /   VLOOKUP($A72,Capital!$A$2:$Z$124,MATCH(Ratio!J$1,Capital!$A$1:$Z$1,0),FALSE), "")</f>
        <v/>
      </c>
      <c r="K72" s="3" t="str">
        <f>IFERROR(VLOOKUP($A72,Provisions!$A$2:$Z$105,MATCH(Ratio!K$1,Provisions!$A$1:$Z$1,0),FALSE)  /   VLOOKUP($A72,Capital!$A$2:$Z$124,MATCH(Ratio!K$1,Capital!$A$1:$Z$1,0),FALSE), "")</f>
        <v/>
      </c>
      <c r="L72" s="3" t="str">
        <f>IFERROR(VLOOKUP($A72,Provisions!$A$2:$Z$105,MATCH(Ratio!L$1,Provisions!$A$1:$Z$1,0),FALSE)  /   VLOOKUP($A72,Capital!$A$2:$Z$124,MATCH(Ratio!L$1,Capital!$A$1:$Z$1,0),FALSE), "")</f>
        <v/>
      </c>
      <c r="M72" s="3" t="str">
        <f>IFERROR(VLOOKUP($A72,Provisions!$A$2:$Z$105,MATCH(Ratio!M$1,Provisions!$A$1:$Z$1,0),FALSE)  /   VLOOKUP($A72,Capital!$A$2:$Z$124,MATCH(Ratio!M$1,Capital!$A$1:$Z$1,0),FALSE), "")</f>
        <v/>
      </c>
      <c r="N72" s="3" t="str">
        <f>IFERROR(VLOOKUP($A72,Provisions!$A$2:$Z$105,MATCH(Ratio!N$1,Provisions!$A$1:$Z$1,0),FALSE)  /   VLOOKUP($A72,Capital!$A$2:$Z$124,MATCH(Ratio!N$1,Capital!$A$1:$Z$1,0),FALSE), "")</f>
        <v/>
      </c>
      <c r="O72" s="3" t="str">
        <f>IFERROR(VLOOKUP($A72,Provisions!$A$2:$Z$105,MATCH(Ratio!O$1,Provisions!$A$1:$Z$1,0),FALSE)  /   VLOOKUP($A72,Capital!$A$2:$Z$124,MATCH(Ratio!O$1,Capital!$A$1:$Z$1,0),FALSE), "")</f>
        <v/>
      </c>
      <c r="P72" s="3" t="str">
        <f>IFERROR(VLOOKUP($A72,Provisions!$A$2:$Z$105,MATCH(Ratio!P$1,Provisions!$A$1:$Z$1,0),FALSE)  /   VLOOKUP($A72,Capital!$A$2:$Z$124,MATCH(Ratio!P$1,Capital!$A$1:$Z$1,0),FALSE), "")</f>
        <v/>
      </c>
      <c r="Q72" s="3" t="str">
        <f>IFERROR(VLOOKUP($A72,Provisions!$A$2:$Z$105,MATCH(Ratio!Q$1,Provisions!$A$1:$Z$1,0),FALSE)  /   VLOOKUP($A72,Capital!$A$2:$Z$124,MATCH(Ratio!Q$1,Capital!$A$1:$Z$1,0),FALSE), "")</f>
        <v/>
      </c>
      <c r="R72" s="3">
        <f>IFERROR(VLOOKUP($A72,Provisions!$A$2:$Z$105,MATCH(Ratio!R$1,Provisions!$A$1:$Z$1,0),FALSE)  /   VLOOKUP($A72,Capital!$A$2:$Z$124,MATCH(Ratio!R$1,Capital!$A$1:$Z$1,0),FALSE), "")</f>
        <v>6.1484585737347844E-2</v>
      </c>
      <c r="S72" s="3">
        <f>IFERROR(VLOOKUP($A72,Provisions!$A$2:$Z$105,MATCH(Ratio!S$1,Provisions!$A$1:$Z$1,0),FALSE)  /   VLOOKUP($A72,Capital!$A$2:$Z$124,MATCH(Ratio!S$1,Capital!$A$1:$Z$1,0),FALSE), "")</f>
        <v>6.9293229082939764E-2</v>
      </c>
      <c r="T72" s="3">
        <f>IFERROR(VLOOKUP($A72,Provisions!$A$2:$Z$105,MATCH(Ratio!T$1,Provisions!$A$1:$Z$1,0),FALSE)  /   VLOOKUP($A72,Capital!$A$2:$Z$124,MATCH(Ratio!T$1,Capital!$A$1:$Z$1,0),FALSE), "")</f>
        <v>0.10632925886679241</v>
      </c>
      <c r="U72" s="3">
        <f>IFERROR(VLOOKUP($A72,Provisions!$A$2:$Z$105,MATCH(Ratio!U$1,Provisions!$A$1:$Z$1,0),FALSE)  /   VLOOKUP($A72,Capital!$A$2:$Z$124,MATCH(Ratio!U$1,Capital!$A$1:$Z$1,0),FALSE), "")</f>
        <v>6.0523761906756707E-2</v>
      </c>
      <c r="V72" s="3">
        <f>IFERROR(VLOOKUP($A72,Provisions!$A$2:$Z$105,MATCH(Ratio!V$1,Provisions!$A$1:$Z$1,0),FALSE)  /   VLOOKUP($A72,Capital!$A$2:$Z$124,MATCH(Ratio!V$1,Capital!$A$1:$Z$1,0),FALSE), "")</f>
        <v>4.7248431013457444E-2</v>
      </c>
      <c r="W72" s="3">
        <f>IFERROR(VLOOKUP($A72,Provisions!$A$2:$Z$105,MATCH(Ratio!W$1,Provisions!$A$1:$Z$1,0),FALSE)  /   VLOOKUP($A72,Capital!$A$2:$Z$124,MATCH(Ratio!W$1,Capital!$A$1:$Z$1,0),FALSE), "")</f>
        <v>3.9539570734277295E-2</v>
      </c>
      <c r="X72" s="3">
        <f>IFERROR(VLOOKUP($A72,Provisions!$A$2:$Z$105,MATCH(Ratio!X$1,Provisions!$A$1:$Z$1,0),FALSE)  /   VLOOKUP($A72,Capital!$A$2:$Z$124,MATCH(Ratio!X$1,Capital!$A$1:$Z$1,0),FALSE), "")</f>
        <v>5.013871422590134E-2</v>
      </c>
      <c r="Y72" s="3">
        <f>IFERROR(VLOOKUP($A72,Provisions!$A$2:$Z$105,MATCH(Ratio!Y$1,Provisions!$A$1:$Z$1,0),FALSE)  /   VLOOKUP($A72,Capital!$A$2:$Z$124,MATCH(Ratio!Y$1,Capital!$A$1:$Z$1,0),FALSE), "")</f>
        <v>5.0645460743783122E-2</v>
      </c>
      <c r="Z72" s="3">
        <f>IFERROR(VLOOKUP($A72,Provisions!$A$2:$Z$105,MATCH(Ratio!Z$1,Provisions!$A$1:$Z$1,0),FALSE)  /   VLOOKUP($A72,Capital!$A$2:$Z$124,MATCH(Ratio!Z$1,Capital!$A$1:$Z$1,0),FALSE), "")</f>
        <v>7.3824592008140372E-2</v>
      </c>
      <c r="AA72" s="6">
        <f t="shared" si="1"/>
        <v>6.2114178257710692E-2</v>
      </c>
    </row>
    <row r="73" spans="1:27" x14ac:dyDescent="0.4">
      <c r="A73" s="1" t="s">
        <v>73</v>
      </c>
      <c r="B73" s="2" t="s">
        <v>126</v>
      </c>
      <c r="C73" s="3" t="str">
        <f>IFERROR(VLOOKUP($A73,Provisions!$A$2:$Z$105,MATCH(Ratio!C$1,Provisions!$A$1:$Z$1,0),FALSE)  /   VLOOKUP($A73,Capital!$A$2:$Z$124,MATCH(Ratio!C$1,Capital!$A$1:$Z$1,0),FALSE), "")</f>
        <v/>
      </c>
      <c r="D73" s="3" t="str">
        <f>IFERROR(VLOOKUP($A73,Provisions!$A$2:$Z$105,MATCH(Ratio!D$1,Provisions!$A$1:$Z$1,0),FALSE)  /   VLOOKUP($A73,Capital!$A$2:$Z$124,MATCH(Ratio!D$1,Capital!$A$1:$Z$1,0),FALSE), "")</f>
        <v/>
      </c>
      <c r="E73" s="3" t="str">
        <f>IFERROR(VLOOKUP($A73,Provisions!$A$2:$Z$105,MATCH(Ratio!E$1,Provisions!$A$1:$Z$1,0),FALSE)  /   VLOOKUP($A73,Capital!$A$2:$Z$124,MATCH(Ratio!E$1,Capital!$A$1:$Z$1,0),FALSE), "")</f>
        <v/>
      </c>
      <c r="F73" s="3" t="str">
        <f>IFERROR(VLOOKUP($A73,Provisions!$A$2:$Z$105,MATCH(Ratio!F$1,Provisions!$A$1:$Z$1,0),FALSE)  /   VLOOKUP($A73,Capital!$A$2:$Z$124,MATCH(Ratio!F$1,Capital!$A$1:$Z$1,0),FALSE), "")</f>
        <v/>
      </c>
      <c r="G73" s="3" t="str">
        <f>IFERROR(VLOOKUP($A73,Provisions!$A$2:$Z$105,MATCH(Ratio!G$1,Provisions!$A$1:$Z$1,0),FALSE)  /   VLOOKUP($A73,Capital!$A$2:$Z$124,MATCH(Ratio!G$1,Capital!$A$1:$Z$1,0),FALSE), "")</f>
        <v/>
      </c>
      <c r="H73" s="3">
        <f>IFERROR(VLOOKUP($A73,Provisions!$A$2:$Z$105,MATCH(Ratio!H$1,Provisions!$A$1:$Z$1,0),FALSE)  /   VLOOKUP($A73,Capital!$A$2:$Z$124,MATCH(Ratio!H$1,Capital!$A$1:$Z$1,0),FALSE), "")</f>
        <v>0.11259263749217063</v>
      </c>
      <c r="I73" s="3">
        <f>IFERROR(VLOOKUP($A73,Provisions!$A$2:$Z$105,MATCH(Ratio!I$1,Provisions!$A$1:$Z$1,0),FALSE)  /   VLOOKUP($A73,Capital!$A$2:$Z$124,MATCH(Ratio!I$1,Capital!$A$1:$Z$1,0),FALSE), "")</f>
        <v>0.10085934270989691</v>
      </c>
      <c r="J73" s="3">
        <f>IFERROR(VLOOKUP($A73,Provisions!$A$2:$Z$105,MATCH(Ratio!J$1,Provisions!$A$1:$Z$1,0),FALSE)  /   VLOOKUP($A73,Capital!$A$2:$Z$124,MATCH(Ratio!J$1,Capital!$A$1:$Z$1,0),FALSE), "")</f>
        <v>0.10134795316743551</v>
      </c>
      <c r="K73" s="3">
        <f>IFERROR(VLOOKUP($A73,Provisions!$A$2:$Z$105,MATCH(Ratio!K$1,Provisions!$A$1:$Z$1,0),FALSE)  /   VLOOKUP($A73,Capital!$A$2:$Z$124,MATCH(Ratio!K$1,Capital!$A$1:$Z$1,0),FALSE), "")</f>
        <v>7.3671488114267103E-2</v>
      </c>
      <c r="L73" s="3">
        <f>IFERROR(VLOOKUP($A73,Provisions!$A$2:$Z$105,MATCH(Ratio!L$1,Provisions!$A$1:$Z$1,0),FALSE)  /   VLOOKUP($A73,Capital!$A$2:$Z$124,MATCH(Ratio!L$1,Capital!$A$1:$Z$1,0),FALSE), "")</f>
        <v>6.6047756883262781E-2</v>
      </c>
      <c r="M73" s="3">
        <f>IFERROR(VLOOKUP($A73,Provisions!$A$2:$Z$105,MATCH(Ratio!M$1,Provisions!$A$1:$Z$1,0),FALSE)  /   VLOOKUP($A73,Capital!$A$2:$Z$124,MATCH(Ratio!M$1,Capital!$A$1:$Z$1,0),FALSE), "")</f>
        <v>5.0903420476321369E-2</v>
      </c>
      <c r="N73" s="3">
        <f>IFERROR(VLOOKUP($A73,Provisions!$A$2:$Z$105,MATCH(Ratio!N$1,Provisions!$A$1:$Z$1,0),FALSE)  /   VLOOKUP($A73,Capital!$A$2:$Z$124,MATCH(Ratio!N$1,Capital!$A$1:$Z$1,0),FALSE), "")</f>
        <v>5.2288153274108337E-2</v>
      </c>
      <c r="O73" s="3">
        <f>IFERROR(VLOOKUP($A73,Provisions!$A$2:$Z$105,MATCH(Ratio!O$1,Provisions!$A$1:$Z$1,0),FALSE)  /   VLOOKUP($A73,Capital!$A$2:$Z$124,MATCH(Ratio!O$1,Capital!$A$1:$Z$1,0),FALSE), "")</f>
        <v>4.1113757785888848E-2</v>
      </c>
      <c r="P73" s="3">
        <f>IFERROR(VLOOKUP($A73,Provisions!$A$2:$Z$105,MATCH(Ratio!P$1,Provisions!$A$1:$Z$1,0),FALSE)  /   VLOOKUP($A73,Capital!$A$2:$Z$124,MATCH(Ratio!P$1,Capital!$A$1:$Z$1,0),FALSE), "")</f>
        <v>4.4163876429701356E-2</v>
      </c>
      <c r="Q73" s="3">
        <f>IFERROR(VLOOKUP($A73,Provisions!$A$2:$Z$105,MATCH(Ratio!Q$1,Provisions!$A$1:$Z$1,0),FALSE)  /   VLOOKUP($A73,Capital!$A$2:$Z$124,MATCH(Ratio!Q$1,Capital!$A$1:$Z$1,0),FALSE), "")</f>
        <v>3.4626026325750764E-2</v>
      </c>
      <c r="R73" s="3">
        <f>IFERROR(VLOOKUP($A73,Provisions!$A$2:$Z$105,MATCH(Ratio!R$1,Provisions!$A$1:$Z$1,0),FALSE)  /   VLOOKUP($A73,Capital!$A$2:$Z$124,MATCH(Ratio!R$1,Capital!$A$1:$Z$1,0),FALSE), "")</f>
        <v>3.2427944778502742E-2</v>
      </c>
      <c r="S73" s="3">
        <f>IFERROR(VLOOKUP($A73,Provisions!$A$2:$Z$105,MATCH(Ratio!S$1,Provisions!$A$1:$Z$1,0),FALSE)  /   VLOOKUP($A73,Capital!$A$2:$Z$124,MATCH(Ratio!S$1,Capital!$A$1:$Z$1,0),FALSE), "")</f>
        <v>3.0857299528008572E-2</v>
      </c>
      <c r="T73" s="3">
        <f>IFERROR(VLOOKUP($A73,Provisions!$A$2:$Z$105,MATCH(Ratio!T$1,Provisions!$A$1:$Z$1,0),FALSE)  /   VLOOKUP($A73,Capital!$A$2:$Z$124,MATCH(Ratio!T$1,Capital!$A$1:$Z$1,0),FALSE), "")</f>
        <v>2.7586131816399954E-2</v>
      </c>
      <c r="U73" s="3">
        <f>IFERROR(VLOOKUP($A73,Provisions!$A$2:$Z$105,MATCH(Ratio!U$1,Provisions!$A$1:$Z$1,0),FALSE)  /   VLOOKUP($A73,Capital!$A$2:$Z$124,MATCH(Ratio!U$1,Capital!$A$1:$Z$1,0),FALSE), "")</f>
        <v>3.5942113091182726E-2</v>
      </c>
      <c r="V73" s="3">
        <f>IFERROR(VLOOKUP($A73,Provisions!$A$2:$Z$105,MATCH(Ratio!V$1,Provisions!$A$1:$Z$1,0),FALSE)  /   VLOOKUP($A73,Capital!$A$2:$Z$124,MATCH(Ratio!V$1,Capital!$A$1:$Z$1,0),FALSE), "")</f>
        <v>3.2858709882223489E-2</v>
      </c>
      <c r="W73" s="3">
        <f>IFERROR(VLOOKUP($A73,Provisions!$A$2:$Z$105,MATCH(Ratio!W$1,Provisions!$A$1:$Z$1,0),FALSE)  /   VLOOKUP($A73,Capital!$A$2:$Z$124,MATCH(Ratio!W$1,Capital!$A$1:$Z$1,0),FALSE), "")</f>
        <v>6.3904899356424141E-2</v>
      </c>
      <c r="X73" s="3">
        <f>IFERROR(VLOOKUP($A73,Provisions!$A$2:$Z$105,MATCH(Ratio!X$1,Provisions!$A$1:$Z$1,0),FALSE)  /   VLOOKUP($A73,Capital!$A$2:$Z$124,MATCH(Ratio!X$1,Capital!$A$1:$Z$1,0),FALSE), "")</f>
        <v>5.1075388989204232E-2</v>
      </c>
      <c r="Y73" s="3">
        <f>IFERROR(VLOOKUP($A73,Provisions!$A$2:$Z$105,MATCH(Ratio!Y$1,Provisions!$A$1:$Z$1,0),FALSE)  /   VLOOKUP($A73,Capital!$A$2:$Z$124,MATCH(Ratio!Y$1,Capital!$A$1:$Z$1,0),FALSE), "")</f>
        <v>3.9837583122194868E-2</v>
      </c>
      <c r="Z73" s="3">
        <f>IFERROR(VLOOKUP($A73,Provisions!$A$2:$Z$105,MATCH(Ratio!Z$1,Provisions!$A$1:$Z$1,0),FALSE)  /   VLOOKUP($A73,Capital!$A$2:$Z$124,MATCH(Ratio!Z$1,Capital!$A$1:$Z$1,0),FALSE), "")</f>
        <v>3.4326447531347129E-2</v>
      </c>
      <c r="AA73" s="6">
        <f t="shared" si="1"/>
        <v>5.4022680566015335E-2</v>
      </c>
    </row>
    <row r="74" spans="1:27" x14ac:dyDescent="0.4">
      <c r="A74" s="1" t="s">
        <v>74</v>
      </c>
      <c r="B74" s="2" t="s">
        <v>126</v>
      </c>
      <c r="C74" s="3" t="str">
        <f>IFERROR(VLOOKUP($A74,Provisions!$A$2:$Z$105,MATCH(Ratio!C$1,Provisions!$A$1:$Z$1,0),FALSE)  /   VLOOKUP($A74,Capital!$A$2:$Z$124,MATCH(Ratio!C$1,Capital!$A$1:$Z$1,0),FALSE), "")</f>
        <v/>
      </c>
      <c r="D74" s="3" t="str">
        <f>IFERROR(VLOOKUP($A74,Provisions!$A$2:$Z$105,MATCH(Ratio!D$1,Provisions!$A$1:$Z$1,0),FALSE)  /   VLOOKUP($A74,Capital!$A$2:$Z$124,MATCH(Ratio!D$1,Capital!$A$1:$Z$1,0),FALSE), "")</f>
        <v/>
      </c>
      <c r="E74" s="3" t="str">
        <f>IFERROR(VLOOKUP($A74,Provisions!$A$2:$Z$105,MATCH(Ratio!E$1,Provisions!$A$1:$Z$1,0),FALSE)  /   VLOOKUP($A74,Capital!$A$2:$Z$124,MATCH(Ratio!E$1,Capital!$A$1:$Z$1,0),FALSE), "")</f>
        <v/>
      </c>
      <c r="F74" s="3" t="str">
        <f>IFERROR(VLOOKUP($A74,Provisions!$A$2:$Z$105,MATCH(Ratio!F$1,Provisions!$A$1:$Z$1,0),FALSE)  /   VLOOKUP($A74,Capital!$A$2:$Z$124,MATCH(Ratio!F$1,Capital!$A$1:$Z$1,0),FALSE), "")</f>
        <v/>
      </c>
      <c r="G74" s="3" t="str">
        <f>IFERROR(VLOOKUP($A74,Provisions!$A$2:$Z$105,MATCH(Ratio!G$1,Provisions!$A$1:$Z$1,0),FALSE)  /   VLOOKUP($A74,Capital!$A$2:$Z$124,MATCH(Ratio!G$1,Capital!$A$1:$Z$1,0),FALSE), "")</f>
        <v/>
      </c>
      <c r="H74" s="3" t="str">
        <f>IFERROR(VLOOKUP($A74,Provisions!$A$2:$Z$105,MATCH(Ratio!H$1,Provisions!$A$1:$Z$1,0),FALSE)  /   VLOOKUP($A74,Capital!$A$2:$Z$124,MATCH(Ratio!H$1,Capital!$A$1:$Z$1,0),FALSE), "")</f>
        <v/>
      </c>
      <c r="I74" s="3" t="str">
        <f>IFERROR(VLOOKUP($A74,Provisions!$A$2:$Z$105,MATCH(Ratio!I$1,Provisions!$A$1:$Z$1,0),FALSE)  /   VLOOKUP($A74,Capital!$A$2:$Z$124,MATCH(Ratio!I$1,Capital!$A$1:$Z$1,0),FALSE), "")</f>
        <v/>
      </c>
      <c r="J74" s="3" t="str">
        <f>IFERROR(VLOOKUP($A74,Provisions!$A$2:$Z$105,MATCH(Ratio!J$1,Provisions!$A$1:$Z$1,0),FALSE)  /   VLOOKUP($A74,Capital!$A$2:$Z$124,MATCH(Ratio!J$1,Capital!$A$1:$Z$1,0),FALSE), "")</f>
        <v/>
      </c>
      <c r="K74" s="3" t="str">
        <f>IFERROR(VLOOKUP($A74,Provisions!$A$2:$Z$105,MATCH(Ratio!K$1,Provisions!$A$1:$Z$1,0),FALSE)  /   VLOOKUP($A74,Capital!$A$2:$Z$124,MATCH(Ratio!K$1,Capital!$A$1:$Z$1,0),FALSE), "")</f>
        <v/>
      </c>
      <c r="L74" s="3" t="str">
        <f>IFERROR(VLOOKUP($A74,Provisions!$A$2:$Z$105,MATCH(Ratio!L$1,Provisions!$A$1:$Z$1,0),FALSE)  /   VLOOKUP($A74,Capital!$A$2:$Z$124,MATCH(Ratio!L$1,Capital!$A$1:$Z$1,0),FALSE), "")</f>
        <v/>
      </c>
      <c r="M74" s="3" t="str">
        <f>IFERROR(VLOOKUP($A74,Provisions!$A$2:$Z$105,MATCH(Ratio!M$1,Provisions!$A$1:$Z$1,0),FALSE)  /   VLOOKUP($A74,Capital!$A$2:$Z$124,MATCH(Ratio!M$1,Capital!$A$1:$Z$1,0),FALSE), "")</f>
        <v/>
      </c>
      <c r="N74" s="3" t="str">
        <f>IFERROR(VLOOKUP($A74,Provisions!$A$2:$Z$105,MATCH(Ratio!N$1,Provisions!$A$1:$Z$1,0),FALSE)  /   VLOOKUP($A74,Capital!$A$2:$Z$124,MATCH(Ratio!N$1,Capital!$A$1:$Z$1,0),FALSE), "")</f>
        <v/>
      </c>
      <c r="O74" s="3">
        <f>IFERROR(VLOOKUP($A74,Provisions!$A$2:$Z$105,MATCH(Ratio!O$1,Provisions!$A$1:$Z$1,0),FALSE)  /   VLOOKUP($A74,Capital!$A$2:$Z$124,MATCH(Ratio!O$1,Capital!$A$1:$Z$1,0),FALSE), "")</f>
        <v>0.10291505466122987</v>
      </c>
      <c r="P74" s="3">
        <f>IFERROR(VLOOKUP($A74,Provisions!$A$2:$Z$105,MATCH(Ratio!P$1,Provisions!$A$1:$Z$1,0),FALSE)  /   VLOOKUP($A74,Capital!$A$2:$Z$124,MATCH(Ratio!P$1,Capital!$A$1:$Z$1,0),FALSE), "")</f>
        <v>-9.0826784736764248E-3</v>
      </c>
      <c r="Q74" s="3">
        <f>IFERROR(VLOOKUP($A74,Provisions!$A$2:$Z$105,MATCH(Ratio!Q$1,Provisions!$A$1:$Z$1,0),FALSE)  /   VLOOKUP($A74,Capital!$A$2:$Z$124,MATCH(Ratio!Q$1,Capital!$A$1:$Z$1,0),FALSE), "")</f>
        <v>1.284201919703907E-2</v>
      </c>
      <c r="R74" s="3">
        <f>IFERROR(VLOOKUP($A74,Provisions!$A$2:$Z$105,MATCH(Ratio!R$1,Provisions!$A$1:$Z$1,0),FALSE)  /   VLOOKUP($A74,Capital!$A$2:$Z$124,MATCH(Ratio!R$1,Capital!$A$1:$Z$1,0),FALSE), "")</f>
        <v>2.7687557361068125E-2</v>
      </c>
      <c r="S74" s="3">
        <f>IFERROR(VLOOKUP($A74,Provisions!$A$2:$Z$105,MATCH(Ratio!S$1,Provisions!$A$1:$Z$1,0),FALSE)  /   VLOOKUP($A74,Capital!$A$2:$Z$124,MATCH(Ratio!S$1,Capital!$A$1:$Z$1,0),FALSE), "")</f>
        <v>-3.2990890438316767E-2</v>
      </c>
      <c r="T74" s="3">
        <f>IFERROR(VLOOKUP($A74,Provisions!$A$2:$Z$105,MATCH(Ratio!T$1,Provisions!$A$1:$Z$1,0),FALSE)  /   VLOOKUP($A74,Capital!$A$2:$Z$124,MATCH(Ratio!T$1,Capital!$A$1:$Z$1,0),FALSE), "")</f>
        <v>2.7003058473559695E-2</v>
      </c>
      <c r="U74" s="3">
        <f>IFERROR(VLOOKUP($A74,Provisions!$A$2:$Z$105,MATCH(Ratio!U$1,Provisions!$A$1:$Z$1,0),FALSE)  /   VLOOKUP($A74,Capital!$A$2:$Z$124,MATCH(Ratio!U$1,Capital!$A$1:$Z$1,0),FALSE), "")</f>
        <v>1.25082292180103E-3</v>
      </c>
      <c r="V74" s="3">
        <f>IFERROR(VLOOKUP($A74,Provisions!$A$2:$Z$105,MATCH(Ratio!V$1,Provisions!$A$1:$Z$1,0),FALSE)  /   VLOOKUP($A74,Capital!$A$2:$Z$124,MATCH(Ratio!V$1,Capital!$A$1:$Z$1,0),FALSE), "")</f>
        <v>3.5785406991716076E-2</v>
      </c>
      <c r="W74" s="3">
        <f>IFERROR(VLOOKUP($A74,Provisions!$A$2:$Z$105,MATCH(Ratio!W$1,Provisions!$A$1:$Z$1,0),FALSE)  /   VLOOKUP($A74,Capital!$A$2:$Z$124,MATCH(Ratio!W$1,Capital!$A$1:$Z$1,0),FALSE), "")</f>
        <v>8.8829455621543263E-2</v>
      </c>
      <c r="X74" s="3">
        <f>IFERROR(VLOOKUP($A74,Provisions!$A$2:$Z$105,MATCH(Ratio!X$1,Provisions!$A$1:$Z$1,0),FALSE)  /   VLOOKUP($A74,Capital!$A$2:$Z$124,MATCH(Ratio!X$1,Capital!$A$1:$Z$1,0),FALSE), "")</f>
        <v>-9.6057523668525071E-3</v>
      </c>
      <c r="Y74" s="3">
        <f>IFERROR(VLOOKUP($A74,Provisions!$A$2:$Z$105,MATCH(Ratio!Y$1,Provisions!$A$1:$Z$1,0),FALSE)  /   VLOOKUP($A74,Capital!$A$2:$Z$124,MATCH(Ratio!Y$1,Capital!$A$1:$Z$1,0),FALSE), "")</f>
        <v>-1.0777130323727636E-2</v>
      </c>
      <c r="Z74" s="3">
        <f>IFERROR(VLOOKUP($A74,Provisions!$A$2:$Z$105,MATCH(Ratio!Z$1,Provisions!$A$1:$Z$1,0),FALSE)  /   VLOOKUP($A74,Capital!$A$2:$Z$124,MATCH(Ratio!Z$1,Capital!$A$1:$Z$1,0),FALSE), "")</f>
        <v>4.1292943622724407E-3</v>
      </c>
      <c r="AA74" s="6">
        <f t="shared" si="1"/>
        <v>1.9832184832304686E-2</v>
      </c>
    </row>
    <row r="75" spans="1:27" x14ac:dyDescent="0.4">
      <c r="A75" s="1" t="s">
        <v>75</v>
      </c>
      <c r="B75" s="2" t="s">
        <v>126</v>
      </c>
      <c r="C75" s="3" t="str">
        <f>IFERROR(VLOOKUP($A75,Provisions!$A$2:$Z$105,MATCH(Ratio!C$1,Provisions!$A$1:$Z$1,0),FALSE)  /   VLOOKUP($A75,Capital!$A$2:$Z$124,MATCH(Ratio!C$1,Capital!$A$1:$Z$1,0),FALSE), "")</f>
        <v/>
      </c>
      <c r="D75" s="3" t="str">
        <f>IFERROR(VLOOKUP($A75,Provisions!$A$2:$Z$105,MATCH(Ratio!D$1,Provisions!$A$1:$Z$1,0),FALSE)  /   VLOOKUP($A75,Capital!$A$2:$Z$124,MATCH(Ratio!D$1,Capital!$A$1:$Z$1,0),FALSE), "")</f>
        <v/>
      </c>
      <c r="E75" s="3" t="str">
        <f>IFERROR(VLOOKUP($A75,Provisions!$A$2:$Z$105,MATCH(Ratio!E$1,Provisions!$A$1:$Z$1,0),FALSE)  /   VLOOKUP($A75,Capital!$A$2:$Z$124,MATCH(Ratio!E$1,Capital!$A$1:$Z$1,0),FALSE), "")</f>
        <v/>
      </c>
      <c r="F75" s="3" t="str">
        <f>IFERROR(VLOOKUP($A75,Provisions!$A$2:$Z$105,MATCH(Ratio!F$1,Provisions!$A$1:$Z$1,0),FALSE)  /   VLOOKUP($A75,Capital!$A$2:$Z$124,MATCH(Ratio!F$1,Capital!$A$1:$Z$1,0),FALSE), "")</f>
        <v/>
      </c>
      <c r="G75" s="3" t="str">
        <f>IFERROR(VLOOKUP($A75,Provisions!$A$2:$Z$105,MATCH(Ratio!G$1,Provisions!$A$1:$Z$1,0),FALSE)  /   VLOOKUP($A75,Capital!$A$2:$Z$124,MATCH(Ratio!G$1,Capital!$A$1:$Z$1,0),FALSE), "")</f>
        <v/>
      </c>
      <c r="H75" s="3" t="str">
        <f>IFERROR(VLOOKUP($A75,Provisions!$A$2:$Z$105,MATCH(Ratio!H$1,Provisions!$A$1:$Z$1,0),FALSE)  /   VLOOKUP($A75,Capital!$A$2:$Z$124,MATCH(Ratio!H$1,Capital!$A$1:$Z$1,0),FALSE), "")</f>
        <v/>
      </c>
      <c r="I75" s="3" t="str">
        <f>IFERROR(VLOOKUP($A75,Provisions!$A$2:$Z$105,MATCH(Ratio!I$1,Provisions!$A$1:$Z$1,0),FALSE)  /   VLOOKUP($A75,Capital!$A$2:$Z$124,MATCH(Ratio!I$1,Capital!$A$1:$Z$1,0),FALSE), "")</f>
        <v/>
      </c>
      <c r="J75" s="3" t="str">
        <f>IFERROR(VLOOKUP($A75,Provisions!$A$2:$Z$105,MATCH(Ratio!J$1,Provisions!$A$1:$Z$1,0),FALSE)  /   VLOOKUP($A75,Capital!$A$2:$Z$124,MATCH(Ratio!J$1,Capital!$A$1:$Z$1,0),FALSE), "")</f>
        <v/>
      </c>
      <c r="K75" s="3" t="str">
        <f>IFERROR(VLOOKUP($A75,Provisions!$A$2:$Z$105,MATCH(Ratio!K$1,Provisions!$A$1:$Z$1,0),FALSE)  /   VLOOKUP($A75,Capital!$A$2:$Z$124,MATCH(Ratio!K$1,Capital!$A$1:$Z$1,0),FALSE), "")</f>
        <v/>
      </c>
      <c r="L75" s="3">
        <f>IFERROR(VLOOKUP($A75,Provisions!$A$2:$Z$105,MATCH(Ratio!L$1,Provisions!$A$1:$Z$1,0),FALSE)  /   VLOOKUP($A75,Capital!$A$2:$Z$124,MATCH(Ratio!L$1,Capital!$A$1:$Z$1,0),FALSE), "")</f>
        <v>0</v>
      </c>
      <c r="M75" s="3">
        <f>IFERROR(VLOOKUP($A75,Provisions!$A$2:$Z$105,MATCH(Ratio!M$1,Provisions!$A$1:$Z$1,0),FALSE)  /   VLOOKUP($A75,Capital!$A$2:$Z$124,MATCH(Ratio!M$1,Capital!$A$1:$Z$1,0),FALSE), "")</f>
        <v>0</v>
      </c>
      <c r="N75" s="3">
        <f>IFERROR(VLOOKUP($A75,Provisions!$A$2:$Z$105,MATCH(Ratio!N$1,Provisions!$A$1:$Z$1,0),FALSE)  /   VLOOKUP($A75,Capital!$A$2:$Z$124,MATCH(Ratio!N$1,Capital!$A$1:$Z$1,0),FALSE), "")</f>
        <v>0</v>
      </c>
      <c r="O75" s="3">
        <f>IFERROR(VLOOKUP($A75,Provisions!$A$2:$Z$105,MATCH(Ratio!O$1,Provisions!$A$1:$Z$1,0),FALSE)  /   VLOOKUP($A75,Capital!$A$2:$Z$124,MATCH(Ratio!O$1,Capital!$A$1:$Z$1,0),FALSE), "")</f>
        <v>0</v>
      </c>
      <c r="P75" s="3">
        <f>IFERROR(VLOOKUP($A75,Provisions!$A$2:$Z$105,MATCH(Ratio!P$1,Provisions!$A$1:$Z$1,0),FALSE)  /   VLOOKUP($A75,Capital!$A$2:$Z$124,MATCH(Ratio!P$1,Capital!$A$1:$Z$1,0),FALSE), "")</f>
        <v>0</v>
      </c>
      <c r="Q75" s="3">
        <f>IFERROR(VLOOKUP($A75,Provisions!$A$2:$Z$105,MATCH(Ratio!Q$1,Provisions!$A$1:$Z$1,0),FALSE)  /   VLOOKUP($A75,Capital!$A$2:$Z$124,MATCH(Ratio!Q$1,Capital!$A$1:$Z$1,0),FALSE), "")</f>
        <v>0</v>
      </c>
      <c r="R75" s="3">
        <f>IFERROR(VLOOKUP($A75,Provisions!$A$2:$Z$105,MATCH(Ratio!R$1,Provisions!$A$1:$Z$1,0),FALSE)  /   VLOOKUP($A75,Capital!$A$2:$Z$124,MATCH(Ratio!R$1,Capital!$A$1:$Z$1,0),FALSE), "")</f>
        <v>0</v>
      </c>
      <c r="S75" s="3">
        <f>IFERROR(VLOOKUP($A75,Provisions!$A$2:$Z$105,MATCH(Ratio!S$1,Provisions!$A$1:$Z$1,0),FALSE)  /   VLOOKUP($A75,Capital!$A$2:$Z$124,MATCH(Ratio!S$1,Capital!$A$1:$Z$1,0),FALSE), "")</f>
        <v>0</v>
      </c>
      <c r="T75" s="3">
        <f>IFERROR(VLOOKUP($A75,Provisions!$A$2:$Z$105,MATCH(Ratio!T$1,Provisions!$A$1:$Z$1,0),FALSE)  /   VLOOKUP($A75,Capital!$A$2:$Z$124,MATCH(Ratio!T$1,Capital!$A$1:$Z$1,0),FALSE), "")</f>
        <v>0</v>
      </c>
      <c r="U75" s="3">
        <f>IFERROR(VLOOKUP($A75,Provisions!$A$2:$Z$105,MATCH(Ratio!U$1,Provisions!$A$1:$Z$1,0),FALSE)  /   VLOOKUP($A75,Capital!$A$2:$Z$124,MATCH(Ratio!U$1,Capital!$A$1:$Z$1,0),FALSE), "")</f>
        <v>0</v>
      </c>
      <c r="V75" s="3">
        <f>IFERROR(VLOOKUP($A75,Provisions!$A$2:$Z$105,MATCH(Ratio!V$1,Provisions!$A$1:$Z$1,0),FALSE)  /   VLOOKUP($A75,Capital!$A$2:$Z$124,MATCH(Ratio!V$1,Capital!$A$1:$Z$1,0),FALSE), "")</f>
        <v>0</v>
      </c>
      <c r="W75" s="3">
        <f>IFERROR(VLOOKUP($A75,Provisions!$A$2:$Z$105,MATCH(Ratio!W$1,Provisions!$A$1:$Z$1,0),FALSE)  /   VLOOKUP($A75,Capital!$A$2:$Z$124,MATCH(Ratio!W$1,Capital!$A$1:$Z$1,0),FALSE), "")</f>
        <v>0</v>
      </c>
      <c r="X75" s="3">
        <f>IFERROR(VLOOKUP($A75,Provisions!$A$2:$Z$105,MATCH(Ratio!X$1,Provisions!$A$1:$Z$1,0),FALSE)  /   VLOOKUP($A75,Capital!$A$2:$Z$124,MATCH(Ratio!X$1,Capital!$A$1:$Z$1,0),FALSE), "")</f>
        <v>2.898642891089933E-2</v>
      </c>
      <c r="Y75" s="3">
        <f>IFERROR(VLOOKUP($A75,Provisions!$A$2:$Z$105,MATCH(Ratio!Y$1,Provisions!$A$1:$Z$1,0),FALSE)  /   VLOOKUP($A75,Capital!$A$2:$Z$124,MATCH(Ratio!Y$1,Capital!$A$1:$Z$1,0),FALSE), "")</f>
        <v>2.38498438970315E-2</v>
      </c>
      <c r="Z75" s="3">
        <f>IFERROR(VLOOKUP($A75,Provisions!$A$2:$Z$105,MATCH(Ratio!Z$1,Provisions!$A$1:$Z$1,0),FALSE)  /   VLOOKUP($A75,Capital!$A$2:$Z$124,MATCH(Ratio!Z$1,Capital!$A$1:$Z$1,0),FALSE), "")</f>
        <v>1.3330373652001541E-2</v>
      </c>
      <c r="AA75" s="6">
        <f t="shared" si="1"/>
        <v>4.4111097639954909E-3</v>
      </c>
    </row>
    <row r="76" spans="1:27" x14ac:dyDescent="0.4">
      <c r="A76" s="1" t="s">
        <v>76</v>
      </c>
      <c r="B76" s="2" t="s">
        <v>126</v>
      </c>
      <c r="C76" s="3" t="str">
        <f>IFERROR(VLOOKUP($A76,Provisions!$A$2:$Z$105,MATCH(Ratio!C$1,Provisions!$A$1:$Z$1,0),FALSE)  /   VLOOKUP($A76,Capital!$A$2:$Z$124,MATCH(Ratio!C$1,Capital!$A$1:$Z$1,0),FALSE), "")</f>
        <v/>
      </c>
      <c r="D76" s="3" t="str">
        <f>IFERROR(VLOOKUP($A76,Provisions!$A$2:$Z$105,MATCH(Ratio!D$1,Provisions!$A$1:$Z$1,0),FALSE)  /   VLOOKUP($A76,Capital!$A$2:$Z$124,MATCH(Ratio!D$1,Capital!$A$1:$Z$1,0),FALSE), "")</f>
        <v/>
      </c>
      <c r="E76" s="3" t="str">
        <f>IFERROR(VLOOKUP($A76,Provisions!$A$2:$Z$105,MATCH(Ratio!E$1,Provisions!$A$1:$Z$1,0),FALSE)  /   VLOOKUP($A76,Capital!$A$2:$Z$124,MATCH(Ratio!E$1,Capital!$A$1:$Z$1,0),FALSE), "")</f>
        <v/>
      </c>
      <c r="F76" s="3" t="str">
        <f>IFERROR(VLOOKUP($A76,Provisions!$A$2:$Z$105,MATCH(Ratio!F$1,Provisions!$A$1:$Z$1,0),FALSE)  /   VLOOKUP($A76,Capital!$A$2:$Z$124,MATCH(Ratio!F$1,Capital!$A$1:$Z$1,0),FALSE), "")</f>
        <v/>
      </c>
      <c r="G76" s="3" t="str">
        <f>IFERROR(VLOOKUP($A76,Provisions!$A$2:$Z$105,MATCH(Ratio!G$1,Provisions!$A$1:$Z$1,0),FALSE)  /   VLOOKUP($A76,Capital!$A$2:$Z$124,MATCH(Ratio!G$1,Capital!$A$1:$Z$1,0),FALSE), "")</f>
        <v/>
      </c>
      <c r="H76" s="3">
        <f>IFERROR(VLOOKUP($A76,Provisions!$A$2:$Z$105,MATCH(Ratio!H$1,Provisions!$A$1:$Z$1,0),FALSE)  /   VLOOKUP($A76,Capital!$A$2:$Z$124,MATCH(Ratio!H$1,Capital!$A$1:$Z$1,0),FALSE), "")</f>
        <v>6.3744147872186574E-2</v>
      </c>
      <c r="I76" s="3">
        <f>IFERROR(VLOOKUP($A76,Provisions!$A$2:$Z$105,MATCH(Ratio!I$1,Provisions!$A$1:$Z$1,0),FALSE)  /   VLOOKUP($A76,Capital!$A$2:$Z$124,MATCH(Ratio!I$1,Capital!$A$1:$Z$1,0),FALSE), "")</f>
        <v>7.7957411543795596E-2</v>
      </c>
      <c r="J76" s="3">
        <f>IFERROR(VLOOKUP($A76,Provisions!$A$2:$Z$105,MATCH(Ratio!J$1,Provisions!$A$1:$Z$1,0),FALSE)  /   VLOOKUP($A76,Capital!$A$2:$Z$124,MATCH(Ratio!J$1,Capital!$A$1:$Z$1,0),FALSE), "")</f>
        <v>0.13314917902350201</v>
      </c>
      <c r="K76" s="3">
        <f>IFERROR(VLOOKUP($A76,Provisions!$A$2:$Z$105,MATCH(Ratio!K$1,Provisions!$A$1:$Z$1,0),FALSE)  /   VLOOKUP($A76,Capital!$A$2:$Z$124,MATCH(Ratio!K$1,Capital!$A$1:$Z$1,0),FALSE), "")</f>
        <v>0.20203802567763049</v>
      </c>
      <c r="L76" s="3">
        <f>IFERROR(VLOOKUP($A76,Provisions!$A$2:$Z$105,MATCH(Ratio!L$1,Provisions!$A$1:$Z$1,0),FALSE)  /   VLOOKUP($A76,Capital!$A$2:$Z$124,MATCH(Ratio!L$1,Capital!$A$1:$Z$1,0),FALSE), "")</f>
        <v>0.19475922446931657</v>
      </c>
      <c r="M76" s="3">
        <f>IFERROR(VLOOKUP($A76,Provisions!$A$2:$Z$105,MATCH(Ratio!M$1,Provisions!$A$1:$Z$1,0),FALSE)  /   VLOOKUP($A76,Capital!$A$2:$Z$124,MATCH(Ratio!M$1,Capital!$A$1:$Z$1,0),FALSE), "")</f>
        <v>0.12685803249775604</v>
      </c>
      <c r="N76" s="3">
        <f>IFERROR(VLOOKUP($A76,Provisions!$A$2:$Z$105,MATCH(Ratio!N$1,Provisions!$A$1:$Z$1,0),FALSE)  /   VLOOKUP($A76,Capital!$A$2:$Z$124,MATCH(Ratio!N$1,Capital!$A$1:$Z$1,0),FALSE), "")</f>
        <v>0.11852967475746459</v>
      </c>
      <c r="O76" s="3">
        <f>IFERROR(VLOOKUP($A76,Provisions!$A$2:$Z$105,MATCH(Ratio!O$1,Provisions!$A$1:$Z$1,0),FALSE)  /   VLOOKUP($A76,Capital!$A$2:$Z$124,MATCH(Ratio!O$1,Capital!$A$1:$Z$1,0),FALSE), "")</f>
        <v>0.12481321952679231</v>
      </c>
      <c r="P76" s="3">
        <f>IFERROR(VLOOKUP($A76,Provisions!$A$2:$Z$105,MATCH(Ratio!P$1,Provisions!$A$1:$Z$1,0),FALSE)  /   VLOOKUP($A76,Capital!$A$2:$Z$124,MATCH(Ratio!P$1,Capital!$A$1:$Z$1,0),FALSE), "")</f>
        <v>0.15128211758808841</v>
      </c>
      <c r="Q76" s="3">
        <f>IFERROR(VLOOKUP($A76,Provisions!$A$2:$Z$105,MATCH(Ratio!Q$1,Provisions!$A$1:$Z$1,0),FALSE)  /   VLOOKUP($A76,Capital!$A$2:$Z$124,MATCH(Ratio!Q$1,Capital!$A$1:$Z$1,0),FALSE), "")</f>
        <v>0.15242082118489048</v>
      </c>
      <c r="R76" s="3">
        <f>IFERROR(VLOOKUP($A76,Provisions!$A$2:$Z$105,MATCH(Ratio!R$1,Provisions!$A$1:$Z$1,0),FALSE)  /   VLOOKUP($A76,Capital!$A$2:$Z$124,MATCH(Ratio!R$1,Capital!$A$1:$Z$1,0),FALSE), "")</f>
        <v>0.1559382730512332</v>
      </c>
      <c r="S76" s="3">
        <f>IFERROR(VLOOKUP($A76,Provisions!$A$2:$Z$105,MATCH(Ratio!S$1,Provisions!$A$1:$Z$1,0),FALSE)  /   VLOOKUP($A76,Capital!$A$2:$Z$124,MATCH(Ratio!S$1,Capital!$A$1:$Z$1,0),FALSE), "")</f>
        <v>0.14692701788006177</v>
      </c>
      <c r="T76" s="3">
        <f>IFERROR(VLOOKUP($A76,Provisions!$A$2:$Z$105,MATCH(Ratio!T$1,Provisions!$A$1:$Z$1,0),FALSE)  /   VLOOKUP($A76,Capital!$A$2:$Z$124,MATCH(Ratio!T$1,Capital!$A$1:$Z$1,0),FALSE), "")</f>
        <v>0.15882392965831812</v>
      </c>
      <c r="U76" s="3">
        <f>IFERROR(VLOOKUP($A76,Provisions!$A$2:$Z$105,MATCH(Ratio!U$1,Provisions!$A$1:$Z$1,0),FALSE)  /   VLOOKUP($A76,Capital!$A$2:$Z$124,MATCH(Ratio!U$1,Capital!$A$1:$Z$1,0),FALSE), "")</f>
        <v>0.13835824196880162</v>
      </c>
      <c r="V76" s="3">
        <f>IFERROR(VLOOKUP($A76,Provisions!$A$2:$Z$105,MATCH(Ratio!V$1,Provisions!$A$1:$Z$1,0),FALSE)  /   VLOOKUP($A76,Capital!$A$2:$Z$124,MATCH(Ratio!V$1,Capital!$A$1:$Z$1,0),FALSE), "")</f>
        <v>0.12934429514832896</v>
      </c>
      <c r="W76" s="3">
        <f>IFERROR(VLOOKUP($A76,Provisions!$A$2:$Z$105,MATCH(Ratio!W$1,Provisions!$A$1:$Z$1,0),FALSE)  /   VLOOKUP($A76,Capital!$A$2:$Z$124,MATCH(Ratio!W$1,Capital!$A$1:$Z$1,0),FALSE), "")</f>
        <v>0.15905803466119262</v>
      </c>
      <c r="X76" s="3">
        <f>IFERROR(VLOOKUP($A76,Provisions!$A$2:$Z$105,MATCH(Ratio!X$1,Provisions!$A$1:$Z$1,0),FALSE)  /   VLOOKUP($A76,Capital!$A$2:$Z$124,MATCH(Ratio!X$1,Capital!$A$1:$Z$1,0),FALSE), "")</f>
        <v>7.2879949490115933E-2</v>
      </c>
      <c r="Y76" s="3">
        <f>IFERROR(VLOOKUP($A76,Provisions!$A$2:$Z$105,MATCH(Ratio!Y$1,Provisions!$A$1:$Z$1,0),FALSE)  /   VLOOKUP($A76,Capital!$A$2:$Z$124,MATCH(Ratio!Y$1,Capital!$A$1:$Z$1,0),FALSE), "")</f>
        <v>8.8720994517381427E-2</v>
      </c>
      <c r="Z76" s="3">
        <f>IFERROR(VLOOKUP($A76,Provisions!$A$2:$Z$105,MATCH(Ratio!Z$1,Provisions!$A$1:$Z$1,0),FALSE)  /   VLOOKUP($A76,Capital!$A$2:$Z$124,MATCH(Ratio!Z$1,Capital!$A$1:$Z$1,0),FALSE), "")</f>
        <v>0.11174240952327945</v>
      </c>
      <c r="AA76" s="6">
        <f t="shared" si="1"/>
        <v>0.13196552631790187</v>
      </c>
    </row>
    <row r="77" spans="1:27" x14ac:dyDescent="0.4">
      <c r="A77" s="1" t="s">
        <v>77</v>
      </c>
      <c r="B77" s="2" t="s">
        <v>126</v>
      </c>
      <c r="C77" s="3" t="str">
        <f>IFERROR(VLOOKUP($A77,Provisions!$A$2:$Z$105,MATCH(Ratio!C$1,Provisions!$A$1:$Z$1,0),FALSE)  /   VLOOKUP($A77,Capital!$A$2:$Z$124,MATCH(Ratio!C$1,Capital!$A$1:$Z$1,0),FALSE), "")</f>
        <v/>
      </c>
      <c r="D77" s="3" t="str">
        <f>IFERROR(VLOOKUP($A77,Provisions!$A$2:$Z$105,MATCH(Ratio!D$1,Provisions!$A$1:$Z$1,0),FALSE)  /   VLOOKUP($A77,Capital!$A$2:$Z$124,MATCH(Ratio!D$1,Capital!$A$1:$Z$1,0),FALSE), "")</f>
        <v/>
      </c>
      <c r="E77" s="3" t="str">
        <f>IFERROR(VLOOKUP($A77,Provisions!$A$2:$Z$105,MATCH(Ratio!E$1,Provisions!$A$1:$Z$1,0),FALSE)  /   VLOOKUP($A77,Capital!$A$2:$Z$124,MATCH(Ratio!E$1,Capital!$A$1:$Z$1,0),FALSE), "")</f>
        <v/>
      </c>
      <c r="F77" s="3" t="str">
        <f>IFERROR(VLOOKUP($A77,Provisions!$A$2:$Z$105,MATCH(Ratio!F$1,Provisions!$A$1:$Z$1,0),FALSE)  /   VLOOKUP($A77,Capital!$A$2:$Z$124,MATCH(Ratio!F$1,Capital!$A$1:$Z$1,0),FALSE), "")</f>
        <v/>
      </c>
      <c r="G77" s="3" t="str">
        <f>IFERROR(VLOOKUP($A77,Provisions!$A$2:$Z$105,MATCH(Ratio!G$1,Provisions!$A$1:$Z$1,0),FALSE)  /   VLOOKUP($A77,Capital!$A$2:$Z$124,MATCH(Ratio!G$1,Capital!$A$1:$Z$1,0),FALSE), "")</f>
        <v/>
      </c>
      <c r="H77" s="3" t="str">
        <f>IFERROR(VLOOKUP($A77,Provisions!$A$2:$Z$105,MATCH(Ratio!H$1,Provisions!$A$1:$Z$1,0),FALSE)  /   VLOOKUP($A77,Capital!$A$2:$Z$124,MATCH(Ratio!H$1,Capital!$A$1:$Z$1,0),FALSE), "")</f>
        <v/>
      </c>
      <c r="I77" s="3" t="str">
        <f>IFERROR(VLOOKUP($A77,Provisions!$A$2:$Z$105,MATCH(Ratio!I$1,Provisions!$A$1:$Z$1,0),FALSE)  /   VLOOKUP($A77,Capital!$A$2:$Z$124,MATCH(Ratio!I$1,Capital!$A$1:$Z$1,0),FALSE), "")</f>
        <v/>
      </c>
      <c r="J77" s="3" t="str">
        <f>IFERROR(VLOOKUP($A77,Provisions!$A$2:$Z$105,MATCH(Ratio!J$1,Provisions!$A$1:$Z$1,0),FALSE)  /   VLOOKUP($A77,Capital!$A$2:$Z$124,MATCH(Ratio!J$1,Capital!$A$1:$Z$1,0),FALSE), "")</f>
        <v/>
      </c>
      <c r="K77" s="3" t="str">
        <f>IFERROR(VLOOKUP($A77,Provisions!$A$2:$Z$105,MATCH(Ratio!K$1,Provisions!$A$1:$Z$1,0),FALSE)  /   VLOOKUP($A77,Capital!$A$2:$Z$124,MATCH(Ratio!K$1,Capital!$A$1:$Z$1,0),FALSE), "")</f>
        <v/>
      </c>
      <c r="L77" s="3">
        <f>IFERROR(VLOOKUP($A77,Provisions!$A$2:$Z$105,MATCH(Ratio!L$1,Provisions!$A$1:$Z$1,0),FALSE)  /   VLOOKUP($A77,Capital!$A$2:$Z$124,MATCH(Ratio!L$1,Capital!$A$1:$Z$1,0),FALSE), "")</f>
        <v>0.17101274200853425</v>
      </c>
      <c r="M77" s="3">
        <f>IFERROR(VLOOKUP($A77,Provisions!$A$2:$Z$105,MATCH(Ratio!M$1,Provisions!$A$1:$Z$1,0),FALSE)  /   VLOOKUP($A77,Capital!$A$2:$Z$124,MATCH(Ratio!M$1,Capital!$A$1:$Z$1,0),FALSE), "")</f>
        <v>0.1444481754730832</v>
      </c>
      <c r="N77" s="3">
        <f>IFERROR(VLOOKUP($A77,Provisions!$A$2:$Z$105,MATCH(Ratio!N$1,Provisions!$A$1:$Z$1,0),FALSE)  /   VLOOKUP($A77,Capital!$A$2:$Z$124,MATCH(Ratio!N$1,Capital!$A$1:$Z$1,0),FALSE), "")</f>
        <v>0.12643586325036271</v>
      </c>
      <c r="O77" s="3">
        <f>IFERROR(VLOOKUP($A77,Provisions!$A$2:$Z$105,MATCH(Ratio!O$1,Provisions!$A$1:$Z$1,0),FALSE)  /   VLOOKUP($A77,Capital!$A$2:$Z$124,MATCH(Ratio!O$1,Capital!$A$1:$Z$1,0),FALSE), "")</f>
        <v>0.10189959510557721</v>
      </c>
      <c r="P77" s="3">
        <f>IFERROR(VLOOKUP($A77,Provisions!$A$2:$Z$105,MATCH(Ratio!P$1,Provisions!$A$1:$Z$1,0),FALSE)  /   VLOOKUP($A77,Capital!$A$2:$Z$124,MATCH(Ratio!P$1,Capital!$A$1:$Z$1,0),FALSE), "")</f>
        <v>3.859323215622671E-2</v>
      </c>
      <c r="Q77" s="3">
        <f>IFERROR(VLOOKUP($A77,Provisions!$A$2:$Z$105,MATCH(Ratio!Q$1,Provisions!$A$1:$Z$1,0),FALSE)  /   VLOOKUP($A77,Capital!$A$2:$Z$124,MATCH(Ratio!Q$1,Capital!$A$1:$Z$1,0),FALSE), "")</f>
        <v>9.6681826754794878E-2</v>
      </c>
      <c r="R77" s="3">
        <f>IFERROR(VLOOKUP($A77,Provisions!$A$2:$Z$105,MATCH(Ratio!R$1,Provisions!$A$1:$Z$1,0),FALSE)  /   VLOOKUP($A77,Capital!$A$2:$Z$124,MATCH(Ratio!R$1,Capital!$A$1:$Z$1,0),FALSE), "")</f>
        <v>0.32915023452541187</v>
      </c>
      <c r="S77" s="3">
        <f>IFERROR(VLOOKUP($A77,Provisions!$A$2:$Z$105,MATCH(Ratio!S$1,Provisions!$A$1:$Z$1,0),FALSE)  /   VLOOKUP($A77,Capital!$A$2:$Z$124,MATCH(Ratio!S$1,Capital!$A$1:$Z$1,0),FALSE), "")</f>
        <v>0.12554780581232969</v>
      </c>
      <c r="T77" s="3">
        <f>IFERROR(VLOOKUP($A77,Provisions!$A$2:$Z$105,MATCH(Ratio!T$1,Provisions!$A$1:$Z$1,0),FALSE)  /   VLOOKUP($A77,Capital!$A$2:$Z$124,MATCH(Ratio!T$1,Capital!$A$1:$Z$1,0),FALSE), "")</f>
        <v>4.2693050606749598E-2</v>
      </c>
      <c r="U77" s="3">
        <f>IFERROR(VLOOKUP($A77,Provisions!$A$2:$Z$105,MATCH(Ratio!U$1,Provisions!$A$1:$Z$1,0),FALSE)  /   VLOOKUP($A77,Capital!$A$2:$Z$124,MATCH(Ratio!U$1,Capital!$A$1:$Z$1,0),FALSE), "")</f>
        <v>-2.0431760124066454E-3</v>
      </c>
      <c r="V77" s="3">
        <f>IFERROR(VLOOKUP($A77,Provisions!$A$2:$Z$105,MATCH(Ratio!V$1,Provisions!$A$1:$Z$1,0),FALSE)  /   VLOOKUP($A77,Capital!$A$2:$Z$124,MATCH(Ratio!V$1,Capital!$A$1:$Z$1,0),FALSE), "")</f>
        <v>-3.1022163863265992E-2</v>
      </c>
      <c r="W77" s="3">
        <f>IFERROR(VLOOKUP($A77,Provisions!$A$2:$Z$105,MATCH(Ratio!W$1,Provisions!$A$1:$Z$1,0),FALSE)  /   VLOOKUP($A77,Capital!$A$2:$Z$124,MATCH(Ratio!W$1,Capital!$A$1:$Z$1,0),FALSE), "")</f>
        <v>3.4537998512835871E-2</v>
      </c>
      <c r="X77" s="3">
        <f>IFERROR(VLOOKUP($A77,Provisions!$A$2:$Z$105,MATCH(Ratio!X$1,Provisions!$A$1:$Z$1,0),FALSE)  /   VLOOKUP($A77,Capital!$A$2:$Z$124,MATCH(Ratio!X$1,Capital!$A$1:$Z$1,0),FALSE), "")</f>
        <v>3.3995880309987685E-3</v>
      </c>
      <c r="Y77" s="3">
        <f>IFERROR(VLOOKUP($A77,Provisions!$A$2:$Z$105,MATCH(Ratio!Y$1,Provisions!$A$1:$Z$1,0),FALSE)  /   VLOOKUP($A77,Capital!$A$2:$Z$124,MATCH(Ratio!Y$1,Capital!$A$1:$Z$1,0),FALSE), "")</f>
        <v>7.8976453272292399E-2</v>
      </c>
      <c r="Z77" s="3">
        <f>IFERROR(VLOOKUP($A77,Provisions!$A$2:$Z$105,MATCH(Ratio!Z$1,Provisions!$A$1:$Z$1,0),FALSE)  /   VLOOKUP($A77,Capital!$A$2:$Z$124,MATCH(Ratio!Z$1,Capital!$A$1:$Z$1,0),FALSE), "")</f>
        <v>8.051423914157245E-3</v>
      </c>
      <c r="AA77" s="6">
        <f t="shared" si="1"/>
        <v>8.4557509969845415E-2</v>
      </c>
    </row>
    <row r="78" spans="1:27" x14ac:dyDescent="0.4">
      <c r="A78" s="1" t="s">
        <v>78</v>
      </c>
      <c r="B78" s="2" t="s">
        <v>126</v>
      </c>
      <c r="C78" s="3" t="str">
        <f>IFERROR(VLOOKUP($A78,Provisions!$A$2:$Z$105,MATCH(Ratio!C$1,Provisions!$A$1:$Z$1,0),FALSE)  /   VLOOKUP($A78,Capital!$A$2:$Z$124,MATCH(Ratio!C$1,Capital!$A$1:$Z$1,0),FALSE), "")</f>
        <v/>
      </c>
      <c r="D78" s="3" t="str">
        <f>IFERROR(VLOOKUP($A78,Provisions!$A$2:$Z$105,MATCH(Ratio!D$1,Provisions!$A$1:$Z$1,0),FALSE)  /   VLOOKUP($A78,Capital!$A$2:$Z$124,MATCH(Ratio!D$1,Capital!$A$1:$Z$1,0),FALSE), "")</f>
        <v/>
      </c>
      <c r="E78" s="3" t="str">
        <f>IFERROR(VLOOKUP($A78,Provisions!$A$2:$Z$105,MATCH(Ratio!E$1,Provisions!$A$1:$Z$1,0),FALSE)  /   VLOOKUP($A78,Capital!$A$2:$Z$124,MATCH(Ratio!E$1,Capital!$A$1:$Z$1,0),FALSE), "")</f>
        <v/>
      </c>
      <c r="F78" s="3" t="str">
        <f>IFERROR(VLOOKUP($A78,Provisions!$A$2:$Z$105,MATCH(Ratio!F$1,Provisions!$A$1:$Z$1,0),FALSE)  /   VLOOKUP($A78,Capital!$A$2:$Z$124,MATCH(Ratio!F$1,Capital!$A$1:$Z$1,0),FALSE), "")</f>
        <v/>
      </c>
      <c r="G78" s="3" t="str">
        <f>IFERROR(VLOOKUP($A78,Provisions!$A$2:$Z$105,MATCH(Ratio!G$1,Provisions!$A$1:$Z$1,0),FALSE)  /   VLOOKUP($A78,Capital!$A$2:$Z$124,MATCH(Ratio!G$1,Capital!$A$1:$Z$1,0),FALSE), "")</f>
        <v/>
      </c>
      <c r="H78" s="3" t="str">
        <f>IFERROR(VLOOKUP($A78,Provisions!$A$2:$Z$105,MATCH(Ratio!H$1,Provisions!$A$1:$Z$1,0),FALSE)  /   VLOOKUP($A78,Capital!$A$2:$Z$124,MATCH(Ratio!H$1,Capital!$A$1:$Z$1,0),FALSE), "")</f>
        <v/>
      </c>
      <c r="I78" s="3">
        <f>IFERROR(VLOOKUP($A78,Provisions!$A$2:$Z$105,MATCH(Ratio!I$1,Provisions!$A$1:$Z$1,0),FALSE)  /   VLOOKUP($A78,Capital!$A$2:$Z$124,MATCH(Ratio!I$1,Capital!$A$1:$Z$1,0),FALSE), "")</f>
        <v>6.8738091748497723E-2</v>
      </c>
      <c r="J78" s="3">
        <f>IFERROR(VLOOKUP($A78,Provisions!$A$2:$Z$105,MATCH(Ratio!J$1,Provisions!$A$1:$Z$1,0),FALSE)  /   VLOOKUP($A78,Capital!$A$2:$Z$124,MATCH(Ratio!J$1,Capital!$A$1:$Z$1,0),FALSE), "")</f>
        <v>0.15219390926041018</v>
      </c>
      <c r="K78" s="3">
        <f>IFERROR(VLOOKUP($A78,Provisions!$A$2:$Z$105,MATCH(Ratio!K$1,Provisions!$A$1:$Z$1,0),FALSE)  /   VLOOKUP($A78,Capital!$A$2:$Z$124,MATCH(Ratio!K$1,Capital!$A$1:$Z$1,0),FALSE), "")</f>
        <v>0.24171518746258913</v>
      </c>
      <c r="L78" s="3">
        <f>IFERROR(VLOOKUP($A78,Provisions!$A$2:$Z$105,MATCH(Ratio!L$1,Provisions!$A$1:$Z$1,0),FALSE)  /   VLOOKUP($A78,Capital!$A$2:$Z$124,MATCH(Ratio!L$1,Capital!$A$1:$Z$1,0),FALSE), "")</f>
        <v>0.21016731732889729</v>
      </c>
      <c r="M78" s="3">
        <f>IFERROR(VLOOKUP($A78,Provisions!$A$2:$Z$105,MATCH(Ratio!M$1,Provisions!$A$1:$Z$1,0),FALSE)  /   VLOOKUP($A78,Capital!$A$2:$Z$124,MATCH(Ratio!M$1,Capital!$A$1:$Z$1,0),FALSE), "")</f>
        <v>0.26358118093129779</v>
      </c>
      <c r="N78" s="3">
        <f>IFERROR(VLOOKUP($A78,Provisions!$A$2:$Z$105,MATCH(Ratio!N$1,Provisions!$A$1:$Z$1,0),FALSE)  /   VLOOKUP($A78,Capital!$A$2:$Z$124,MATCH(Ratio!N$1,Capital!$A$1:$Z$1,0),FALSE), "")</f>
        <v>0.22522205138157012</v>
      </c>
      <c r="O78" s="3">
        <f>IFERROR(VLOOKUP($A78,Provisions!$A$2:$Z$105,MATCH(Ratio!O$1,Provisions!$A$1:$Z$1,0),FALSE)  /   VLOOKUP($A78,Capital!$A$2:$Z$124,MATCH(Ratio!O$1,Capital!$A$1:$Z$1,0),FALSE), "")</f>
        <v>0.35344444406159442</v>
      </c>
      <c r="P78" s="3">
        <f>IFERROR(VLOOKUP($A78,Provisions!$A$2:$Z$105,MATCH(Ratio!P$1,Provisions!$A$1:$Z$1,0),FALSE)  /   VLOOKUP($A78,Capital!$A$2:$Z$124,MATCH(Ratio!P$1,Capital!$A$1:$Z$1,0),FALSE), "")</f>
        <v>0.14401892268056501</v>
      </c>
      <c r="Q78" s="3">
        <f>IFERROR(VLOOKUP($A78,Provisions!$A$2:$Z$105,MATCH(Ratio!Q$1,Provisions!$A$1:$Z$1,0),FALSE)  /   VLOOKUP($A78,Capital!$A$2:$Z$124,MATCH(Ratio!Q$1,Capital!$A$1:$Z$1,0),FALSE), "")</f>
        <v>5.2637427531860584E-2</v>
      </c>
      <c r="R78" s="3">
        <f>IFERROR(VLOOKUP($A78,Provisions!$A$2:$Z$105,MATCH(Ratio!R$1,Provisions!$A$1:$Z$1,0),FALSE)  /   VLOOKUP($A78,Capital!$A$2:$Z$124,MATCH(Ratio!R$1,Capital!$A$1:$Z$1,0),FALSE), "")</f>
        <v>6.8192414938518034E-2</v>
      </c>
      <c r="S78" s="3">
        <f>IFERROR(VLOOKUP($A78,Provisions!$A$2:$Z$105,MATCH(Ratio!S$1,Provisions!$A$1:$Z$1,0),FALSE)  /   VLOOKUP($A78,Capital!$A$2:$Z$124,MATCH(Ratio!S$1,Capital!$A$1:$Z$1,0),FALSE), "")</f>
        <v>8.4337383203793595E-2</v>
      </c>
      <c r="T78" s="3">
        <f>IFERROR(VLOOKUP($A78,Provisions!$A$2:$Z$105,MATCH(Ratio!T$1,Provisions!$A$1:$Z$1,0),FALSE)  /   VLOOKUP($A78,Capital!$A$2:$Z$124,MATCH(Ratio!T$1,Capital!$A$1:$Z$1,0),FALSE), "")</f>
        <v>4.4541019955654106E-2</v>
      </c>
      <c r="U78" s="3">
        <f>IFERROR(VLOOKUP($A78,Provisions!$A$2:$Z$105,MATCH(Ratio!U$1,Provisions!$A$1:$Z$1,0),FALSE)  /   VLOOKUP($A78,Capital!$A$2:$Z$124,MATCH(Ratio!U$1,Capital!$A$1:$Z$1,0),FALSE), "")</f>
        <v>1.3705762885860165E-2</v>
      </c>
      <c r="V78" s="3">
        <f>IFERROR(VLOOKUP($A78,Provisions!$A$2:$Z$105,MATCH(Ratio!V$1,Provisions!$A$1:$Z$1,0),FALSE)  /   VLOOKUP($A78,Capital!$A$2:$Z$124,MATCH(Ratio!V$1,Capital!$A$1:$Z$1,0),FALSE), "")</f>
        <v>1.8704206583512507E-2</v>
      </c>
      <c r="W78" s="3">
        <f>IFERROR(VLOOKUP($A78,Provisions!$A$2:$Z$105,MATCH(Ratio!W$1,Provisions!$A$1:$Z$1,0),FALSE)  /   VLOOKUP($A78,Capital!$A$2:$Z$124,MATCH(Ratio!W$1,Capital!$A$1:$Z$1,0),FALSE), "")</f>
        <v>5.4206268999914077E-2</v>
      </c>
      <c r="X78" s="3">
        <f>IFERROR(VLOOKUP($A78,Provisions!$A$2:$Z$105,MATCH(Ratio!X$1,Provisions!$A$1:$Z$1,0),FALSE)  /   VLOOKUP($A78,Capital!$A$2:$Z$124,MATCH(Ratio!X$1,Capital!$A$1:$Z$1,0),FALSE), "")</f>
        <v>3.4962835527076158E-2</v>
      </c>
      <c r="Y78" s="3">
        <f>IFERROR(VLOOKUP($A78,Provisions!$A$2:$Z$105,MATCH(Ratio!Y$1,Provisions!$A$1:$Z$1,0),FALSE)  /   VLOOKUP($A78,Capital!$A$2:$Z$124,MATCH(Ratio!Y$1,Capital!$A$1:$Z$1,0),FALSE), "")</f>
        <v>5.9307764937335519E-3</v>
      </c>
      <c r="Z78" s="3">
        <f>IFERROR(VLOOKUP($A78,Provisions!$A$2:$Z$105,MATCH(Ratio!Z$1,Provisions!$A$1:$Z$1,0),FALSE)  /   VLOOKUP($A78,Capital!$A$2:$Z$124,MATCH(Ratio!Z$1,Capital!$A$1:$Z$1,0),FALSE), "")</f>
        <v>-7.9592358490414349E-4</v>
      </c>
      <c r="AA78" s="6">
        <f t="shared" si="1"/>
        <v>0.11308351541058004</v>
      </c>
    </row>
    <row r="79" spans="1:27" x14ac:dyDescent="0.4">
      <c r="A79" s="1" t="s">
        <v>79</v>
      </c>
      <c r="B79" s="2" t="s">
        <v>126</v>
      </c>
      <c r="C79" s="3" t="str">
        <f>IFERROR(VLOOKUP($A79,Provisions!$A$2:$Z$105,MATCH(Ratio!C$1,Provisions!$A$1:$Z$1,0),FALSE)  /   VLOOKUP($A79,Capital!$A$2:$Z$124,MATCH(Ratio!C$1,Capital!$A$1:$Z$1,0),FALSE), "")</f>
        <v/>
      </c>
      <c r="D79" s="3" t="str">
        <f>IFERROR(VLOOKUP($A79,Provisions!$A$2:$Z$105,MATCH(Ratio!D$1,Provisions!$A$1:$Z$1,0),FALSE)  /   VLOOKUP($A79,Capital!$A$2:$Z$124,MATCH(Ratio!D$1,Capital!$A$1:$Z$1,0),FALSE), "")</f>
        <v/>
      </c>
      <c r="E79" s="3" t="str">
        <f>IFERROR(VLOOKUP($A79,Provisions!$A$2:$Z$105,MATCH(Ratio!E$1,Provisions!$A$1:$Z$1,0),FALSE)  /   VLOOKUP($A79,Capital!$A$2:$Z$124,MATCH(Ratio!E$1,Capital!$A$1:$Z$1,0),FALSE), "")</f>
        <v/>
      </c>
      <c r="F79" s="3" t="str">
        <f>IFERROR(VLOOKUP($A79,Provisions!$A$2:$Z$105,MATCH(Ratio!F$1,Provisions!$A$1:$Z$1,0),FALSE)  /   VLOOKUP($A79,Capital!$A$2:$Z$124,MATCH(Ratio!F$1,Capital!$A$1:$Z$1,0),FALSE), "")</f>
        <v/>
      </c>
      <c r="G79" s="3" t="str">
        <f>IFERROR(VLOOKUP($A79,Provisions!$A$2:$Z$105,MATCH(Ratio!G$1,Provisions!$A$1:$Z$1,0),FALSE)  /   VLOOKUP($A79,Capital!$A$2:$Z$124,MATCH(Ratio!G$1,Capital!$A$1:$Z$1,0),FALSE), "")</f>
        <v/>
      </c>
      <c r="H79" s="3" t="str">
        <f>IFERROR(VLOOKUP($A79,Provisions!$A$2:$Z$105,MATCH(Ratio!H$1,Provisions!$A$1:$Z$1,0),FALSE)  /   VLOOKUP($A79,Capital!$A$2:$Z$124,MATCH(Ratio!H$1,Capital!$A$1:$Z$1,0),FALSE), "")</f>
        <v/>
      </c>
      <c r="I79" s="3" t="str">
        <f>IFERROR(VLOOKUP($A79,Provisions!$A$2:$Z$105,MATCH(Ratio!I$1,Provisions!$A$1:$Z$1,0),FALSE)  /   VLOOKUP($A79,Capital!$A$2:$Z$124,MATCH(Ratio!I$1,Capital!$A$1:$Z$1,0),FALSE), "")</f>
        <v/>
      </c>
      <c r="J79" s="3" t="str">
        <f>IFERROR(VLOOKUP($A79,Provisions!$A$2:$Z$105,MATCH(Ratio!J$1,Provisions!$A$1:$Z$1,0),FALSE)  /   VLOOKUP($A79,Capital!$A$2:$Z$124,MATCH(Ratio!J$1,Capital!$A$1:$Z$1,0),FALSE), "")</f>
        <v/>
      </c>
      <c r="K79" s="3" t="str">
        <f>IFERROR(VLOOKUP($A79,Provisions!$A$2:$Z$105,MATCH(Ratio!K$1,Provisions!$A$1:$Z$1,0),FALSE)  /   VLOOKUP($A79,Capital!$A$2:$Z$124,MATCH(Ratio!K$1,Capital!$A$1:$Z$1,0),FALSE), "")</f>
        <v/>
      </c>
      <c r="L79" s="3" t="str">
        <f>IFERROR(VLOOKUP($A79,Provisions!$A$2:$Z$105,MATCH(Ratio!L$1,Provisions!$A$1:$Z$1,0),FALSE)  /   VLOOKUP($A79,Capital!$A$2:$Z$124,MATCH(Ratio!L$1,Capital!$A$1:$Z$1,0),FALSE), "")</f>
        <v/>
      </c>
      <c r="M79" s="3" t="str">
        <f>IFERROR(VLOOKUP($A79,Provisions!$A$2:$Z$105,MATCH(Ratio!M$1,Provisions!$A$1:$Z$1,0),FALSE)  /   VLOOKUP($A79,Capital!$A$2:$Z$124,MATCH(Ratio!M$1,Capital!$A$1:$Z$1,0),FALSE), "")</f>
        <v/>
      </c>
      <c r="N79" s="3" t="str">
        <f>IFERROR(VLOOKUP($A79,Provisions!$A$2:$Z$105,MATCH(Ratio!N$1,Provisions!$A$1:$Z$1,0),FALSE)  /   VLOOKUP($A79,Capital!$A$2:$Z$124,MATCH(Ratio!N$1,Capital!$A$1:$Z$1,0),FALSE), "")</f>
        <v/>
      </c>
      <c r="O79" s="3" t="str">
        <f>IFERROR(VLOOKUP($A79,Provisions!$A$2:$Z$105,MATCH(Ratio!O$1,Provisions!$A$1:$Z$1,0),FALSE)  /   VLOOKUP($A79,Capital!$A$2:$Z$124,MATCH(Ratio!O$1,Capital!$A$1:$Z$1,0),FALSE), "")</f>
        <v/>
      </c>
      <c r="P79" s="3" t="str">
        <f>IFERROR(VLOOKUP($A79,Provisions!$A$2:$Z$105,MATCH(Ratio!P$1,Provisions!$A$1:$Z$1,0),FALSE)  /   VLOOKUP($A79,Capital!$A$2:$Z$124,MATCH(Ratio!P$1,Capital!$A$1:$Z$1,0),FALSE), "")</f>
        <v/>
      </c>
      <c r="Q79" s="3" t="str">
        <f>IFERROR(VLOOKUP($A79,Provisions!$A$2:$Z$105,MATCH(Ratio!Q$1,Provisions!$A$1:$Z$1,0),FALSE)  /   VLOOKUP($A79,Capital!$A$2:$Z$124,MATCH(Ratio!Q$1,Capital!$A$1:$Z$1,0),FALSE), "")</f>
        <v/>
      </c>
      <c r="R79" s="3" t="str">
        <f>IFERROR(VLOOKUP($A79,Provisions!$A$2:$Z$105,MATCH(Ratio!R$1,Provisions!$A$1:$Z$1,0),FALSE)  /   VLOOKUP($A79,Capital!$A$2:$Z$124,MATCH(Ratio!R$1,Capital!$A$1:$Z$1,0),FALSE), "")</f>
        <v/>
      </c>
      <c r="S79" s="3" t="str">
        <f>IFERROR(VLOOKUP($A79,Provisions!$A$2:$Z$105,MATCH(Ratio!S$1,Provisions!$A$1:$Z$1,0),FALSE)  /   VLOOKUP($A79,Capital!$A$2:$Z$124,MATCH(Ratio!S$1,Capital!$A$1:$Z$1,0),FALSE), "")</f>
        <v/>
      </c>
      <c r="T79" s="3" t="str">
        <f>IFERROR(VLOOKUP($A79,Provisions!$A$2:$Z$105,MATCH(Ratio!T$1,Provisions!$A$1:$Z$1,0),FALSE)  /   VLOOKUP($A79,Capital!$A$2:$Z$124,MATCH(Ratio!T$1,Capital!$A$1:$Z$1,0),FALSE), "")</f>
        <v/>
      </c>
      <c r="U79" s="3" t="str">
        <f>IFERROR(VLOOKUP($A79,Provisions!$A$2:$Z$105,MATCH(Ratio!U$1,Provisions!$A$1:$Z$1,0),FALSE)  /   VLOOKUP($A79,Capital!$A$2:$Z$124,MATCH(Ratio!U$1,Capital!$A$1:$Z$1,0),FALSE), "")</f>
        <v/>
      </c>
      <c r="V79" s="3" t="str">
        <f>IFERROR(VLOOKUP($A79,Provisions!$A$2:$Z$105,MATCH(Ratio!V$1,Provisions!$A$1:$Z$1,0),FALSE)  /   VLOOKUP($A79,Capital!$A$2:$Z$124,MATCH(Ratio!V$1,Capital!$A$1:$Z$1,0),FALSE), "")</f>
        <v/>
      </c>
      <c r="W79" s="3" t="str">
        <f>IFERROR(VLOOKUP($A79,Provisions!$A$2:$Z$105,MATCH(Ratio!W$1,Provisions!$A$1:$Z$1,0),FALSE)  /   VLOOKUP($A79,Capital!$A$2:$Z$124,MATCH(Ratio!W$1,Capital!$A$1:$Z$1,0),FALSE), "")</f>
        <v/>
      </c>
      <c r="X79" s="3" t="str">
        <f>IFERROR(VLOOKUP($A79,Provisions!$A$2:$Z$105,MATCH(Ratio!X$1,Provisions!$A$1:$Z$1,0),FALSE)  /   VLOOKUP($A79,Capital!$A$2:$Z$124,MATCH(Ratio!X$1,Capital!$A$1:$Z$1,0),FALSE), "")</f>
        <v/>
      </c>
      <c r="Y79" s="3" t="str">
        <f>IFERROR(VLOOKUP($A79,Provisions!$A$2:$Z$105,MATCH(Ratio!Y$1,Provisions!$A$1:$Z$1,0),FALSE)  /   VLOOKUP($A79,Capital!$A$2:$Z$124,MATCH(Ratio!Y$1,Capital!$A$1:$Z$1,0),FALSE), "")</f>
        <v/>
      </c>
      <c r="Z79" s="3" t="str">
        <f>IFERROR(VLOOKUP($A79,Provisions!$A$2:$Z$105,MATCH(Ratio!Z$1,Provisions!$A$1:$Z$1,0),FALSE)  /   VLOOKUP($A79,Capital!$A$2:$Z$124,MATCH(Ratio!Z$1,Capital!$A$1:$Z$1,0),FALSE), "")</f>
        <v/>
      </c>
      <c r="AA79" s="6" t="str">
        <f t="shared" si="1"/>
        <v/>
      </c>
    </row>
    <row r="80" spans="1:27" x14ac:dyDescent="0.4">
      <c r="A80" s="1" t="s">
        <v>80</v>
      </c>
      <c r="B80" s="2" t="s">
        <v>126</v>
      </c>
      <c r="C80" s="3" t="str">
        <f>IFERROR(VLOOKUP($A80,Provisions!$A$2:$Z$105,MATCH(Ratio!C$1,Provisions!$A$1:$Z$1,0),FALSE)  /   VLOOKUP($A80,Capital!$A$2:$Z$124,MATCH(Ratio!C$1,Capital!$A$1:$Z$1,0),FALSE), "")</f>
        <v/>
      </c>
      <c r="D80" s="3" t="str">
        <f>IFERROR(VLOOKUP($A80,Provisions!$A$2:$Z$105,MATCH(Ratio!D$1,Provisions!$A$1:$Z$1,0),FALSE)  /   VLOOKUP($A80,Capital!$A$2:$Z$124,MATCH(Ratio!D$1,Capital!$A$1:$Z$1,0),FALSE), "")</f>
        <v/>
      </c>
      <c r="E80" s="3" t="str">
        <f>IFERROR(VLOOKUP($A80,Provisions!$A$2:$Z$105,MATCH(Ratio!E$1,Provisions!$A$1:$Z$1,0),FALSE)  /   VLOOKUP($A80,Capital!$A$2:$Z$124,MATCH(Ratio!E$1,Capital!$A$1:$Z$1,0),FALSE), "")</f>
        <v/>
      </c>
      <c r="F80" s="3" t="str">
        <f>IFERROR(VLOOKUP($A80,Provisions!$A$2:$Z$105,MATCH(Ratio!F$1,Provisions!$A$1:$Z$1,0),FALSE)  /   VLOOKUP($A80,Capital!$A$2:$Z$124,MATCH(Ratio!F$1,Capital!$A$1:$Z$1,0),FALSE), "")</f>
        <v/>
      </c>
      <c r="G80" s="3" t="str">
        <f>IFERROR(VLOOKUP($A80,Provisions!$A$2:$Z$105,MATCH(Ratio!G$1,Provisions!$A$1:$Z$1,0),FALSE)  /   VLOOKUP($A80,Capital!$A$2:$Z$124,MATCH(Ratio!G$1,Capital!$A$1:$Z$1,0),FALSE), "")</f>
        <v/>
      </c>
      <c r="H80" s="3" t="str">
        <f>IFERROR(VLOOKUP($A80,Provisions!$A$2:$Z$105,MATCH(Ratio!H$1,Provisions!$A$1:$Z$1,0),FALSE)  /   VLOOKUP($A80,Capital!$A$2:$Z$124,MATCH(Ratio!H$1,Capital!$A$1:$Z$1,0),FALSE), "")</f>
        <v/>
      </c>
      <c r="I80" s="3" t="str">
        <f>IFERROR(VLOOKUP($A80,Provisions!$A$2:$Z$105,MATCH(Ratio!I$1,Provisions!$A$1:$Z$1,0),FALSE)  /   VLOOKUP($A80,Capital!$A$2:$Z$124,MATCH(Ratio!I$1,Capital!$A$1:$Z$1,0),FALSE), "")</f>
        <v/>
      </c>
      <c r="J80" s="3" t="str">
        <f>IFERROR(VLOOKUP($A80,Provisions!$A$2:$Z$105,MATCH(Ratio!J$1,Provisions!$A$1:$Z$1,0),FALSE)  /   VLOOKUP($A80,Capital!$A$2:$Z$124,MATCH(Ratio!J$1,Capital!$A$1:$Z$1,0),FALSE), "")</f>
        <v/>
      </c>
      <c r="K80" s="3" t="str">
        <f>IFERROR(VLOOKUP($A80,Provisions!$A$2:$Z$105,MATCH(Ratio!K$1,Provisions!$A$1:$Z$1,0),FALSE)  /   VLOOKUP($A80,Capital!$A$2:$Z$124,MATCH(Ratio!K$1,Capital!$A$1:$Z$1,0),FALSE), "")</f>
        <v/>
      </c>
      <c r="L80" s="3" t="str">
        <f>IFERROR(VLOOKUP($A80,Provisions!$A$2:$Z$105,MATCH(Ratio!L$1,Provisions!$A$1:$Z$1,0),FALSE)  /   VLOOKUP($A80,Capital!$A$2:$Z$124,MATCH(Ratio!L$1,Capital!$A$1:$Z$1,0),FALSE), "")</f>
        <v/>
      </c>
      <c r="M80" s="3" t="str">
        <f>IFERROR(VLOOKUP($A80,Provisions!$A$2:$Z$105,MATCH(Ratio!M$1,Provisions!$A$1:$Z$1,0),FALSE)  /   VLOOKUP($A80,Capital!$A$2:$Z$124,MATCH(Ratio!M$1,Capital!$A$1:$Z$1,0),FALSE), "")</f>
        <v/>
      </c>
      <c r="N80" s="3" t="str">
        <f>IFERROR(VLOOKUP($A80,Provisions!$A$2:$Z$105,MATCH(Ratio!N$1,Provisions!$A$1:$Z$1,0),FALSE)  /   VLOOKUP($A80,Capital!$A$2:$Z$124,MATCH(Ratio!N$1,Capital!$A$1:$Z$1,0),FALSE), "")</f>
        <v/>
      </c>
      <c r="O80" s="3" t="str">
        <f>IFERROR(VLOOKUP($A80,Provisions!$A$2:$Z$105,MATCH(Ratio!O$1,Provisions!$A$1:$Z$1,0),FALSE)  /   VLOOKUP($A80,Capital!$A$2:$Z$124,MATCH(Ratio!O$1,Capital!$A$1:$Z$1,0),FALSE), "")</f>
        <v/>
      </c>
      <c r="P80" s="3" t="str">
        <f>IFERROR(VLOOKUP($A80,Provisions!$A$2:$Z$105,MATCH(Ratio!P$1,Provisions!$A$1:$Z$1,0),FALSE)  /   VLOOKUP($A80,Capital!$A$2:$Z$124,MATCH(Ratio!P$1,Capital!$A$1:$Z$1,0),FALSE), "")</f>
        <v/>
      </c>
      <c r="Q80" s="3" t="str">
        <f>IFERROR(VLOOKUP($A80,Provisions!$A$2:$Z$105,MATCH(Ratio!Q$1,Provisions!$A$1:$Z$1,0),FALSE)  /   VLOOKUP($A80,Capital!$A$2:$Z$124,MATCH(Ratio!Q$1,Capital!$A$1:$Z$1,0),FALSE), "")</f>
        <v/>
      </c>
      <c r="R80" s="3" t="str">
        <f>IFERROR(VLOOKUP($A80,Provisions!$A$2:$Z$105,MATCH(Ratio!R$1,Provisions!$A$1:$Z$1,0),FALSE)  /   VLOOKUP($A80,Capital!$A$2:$Z$124,MATCH(Ratio!R$1,Capital!$A$1:$Z$1,0),FALSE), "")</f>
        <v/>
      </c>
      <c r="S80" s="3" t="str">
        <f>IFERROR(VLOOKUP($A80,Provisions!$A$2:$Z$105,MATCH(Ratio!S$1,Provisions!$A$1:$Z$1,0),FALSE)  /   VLOOKUP($A80,Capital!$A$2:$Z$124,MATCH(Ratio!S$1,Capital!$A$1:$Z$1,0),FALSE), "")</f>
        <v/>
      </c>
      <c r="T80" s="3" t="str">
        <f>IFERROR(VLOOKUP($A80,Provisions!$A$2:$Z$105,MATCH(Ratio!T$1,Provisions!$A$1:$Z$1,0),FALSE)  /   VLOOKUP($A80,Capital!$A$2:$Z$124,MATCH(Ratio!T$1,Capital!$A$1:$Z$1,0),FALSE), "")</f>
        <v/>
      </c>
      <c r="U80" s="3" t="str">
        <f>IFERROR(VLOOKUP($A80,Provisions!$A$2:$Z$105,MATCH(Ratio!U$1,Provisions!$A$1:$Z$1,0),FALSE)  /   VLOOKUP($A80,Capital!$A$2:$Z$124,MATCH(Ratio!U$1,Capital!$A$1:$Z$1,0),FALSE), "")</f>
        <v/>
      </c>
      <c r="V80" s="3" t="str">
        <f>IFERROR(VLOOKUP($A80,Provisions!$A$2:$Z$105,MATCH(Ratio!V$1,Provisions!$A$1:$Z$1,0),FALSE)  /   VLOOKUP($A80,Capital!$A$2:$Z$124,MATCH(Ratio!V$1,Capital!$A$1:$Z$1,0),FALSE), "")</f>
        <v/>
      </c>
      <c r="W80" s="3" t="str">
        <f>IFERROR(VLOOKUP($A80,Provisions!$A$2:$Z$105,MATCH(Ratio!W$1,Provisions!$A$1:$Z$1,0),FALSE)  /   VLOOKUP($A80,Capital!$A$2:$Z$124,MATCH(Ratio!W$1,Capital!$A$1:$Z$1,0),FALSE), "")</f>
        <v/>
      </c>
      <c r="X80" s="3" t="str">
        <f>IFERROR(VLOOKUP($A80,Provisions!$A$2:$Z$105,MATCH(Ratio!X$1,Provisions!$A$1:$Z$1,0),FALSE)  /   VLOOKUP($A80,Capital!$A$2:$Z$124,MATCH(Ratio!X$1,Capital!$A$1:$Z$1,0),FALSE), "")</f>
        <v/>
      </c>
      <c r="Y80" s="3" t="str">
        <f>IFERROR(VLOOKUP($A80,Provisions!$A$2:$Z$105,MATCH(Ratio!Y$1,Provisions!$A$1:$Z$1,0),FALSE)  /   VLOOKUP($A80,Capital!$A$2:$Z$124,MATCH(Ratio!Y$1,Capital!$A$1:$Z$1,0),FALSE), "")</f>
        <v/>
      </c>
      <c r="Z80" s="3" t="str">
        <f>IFERROR(VLOOKUP($A80,Provisions!$A$2:$Z$105,MATCH(Ratio!Z$1,Provisions!$A$1:$Z$1,0),FALSE)  /   VLOOKUP($A80,Capital!$A$2:$Z$124,MATCH(Ratio!Z$1,Capital!$A$1:$Z$1,0),FALSE), "")</f>
        <v/>
      </c>
      <c r="AA80" s="6" t="str">
        <f t="shared" si="1"/>
        <v/>
      </c>
    </row>
    <row r="81" spans="1:27" x14ac:dyDescent="0.4">
      <c r="A81" s="1" t="s">
        <v>81</v>
      </c>
      <c r="B81" s="2" t="s">
        <v>126</v>
      </c>
      <c r="C81" s="3" t="str">
        <f>IFERROR(VLOOKUP($A81,Provisions!$A$2:$Z$105,MATCH(Ratio!C$1,Provisions!$A$1:$Z$1,0),FALSE)  /   VLOOKUP($A81,Capital!$A$2:$Z$124,MATCH(Ratio!C$1,Capital!$A$1:$Z$1,0),FALSE), "")</f>
        <v/>
      </c>
      <c r="D81" s="3" t="str">
        <f>IFERROR(VLOOKUP($A81,Provisions!$A$2:$Z$105,MATCH(Ratio!D$1,Provisions!$A$1:$Z$1,0),FALSE)  /   VLOOKUP($A81,Capital!$A$2:$Z$124,MATCH(Ratio!D$1,Capital!$A$1:$Z$1,0),FALSE), "")</f>
        <v/>
      </c>
      <c r="E81" s="3" t="str">
        <f>IFERROR(VLOOKUP($A81,Provisions!$A$2:$Z$105,MATCH(Ratio!E$1,Provisions!$A$1:$Z$1,0),FALSE)  /   VLOOKUP($A81,Capital!$A$2:$Z$124,MATCH(Ratio!E$1,Capital!$A$1:$Z$1,0),FALSE), "")</f>
        <v/>
      </c>
      <c r="F81" s="3" t="str">
        <f>IFERROR(VLOOKUP($A81,Provisions!$A$2:$Z$105,MATCH(Ratio!F$1,Provisions!$A$1:$Z$1,0),FALSE)  /   VLOOKUP($A81,Capital!$A$2:$Z$124,MATCH(Ratio!F$1,Capital!$A$1:$Z$1,0),FALSE), "")</f>
        <v/>
      </c>
      <c r="G81" s="3" t="str">
        <f>IFERROR(VLOOKUP($A81,Provisions!$A$2:$Z$105,MATCH(Ratio!G$1,Provisions!$A$1:$Z$1,0),FALSE)  /   VLOOKUP($A81,Capital!$A$2:$Z$124,MATCH(Ratio!G$1,Capital!$A$1:$Z$1,0),FALSE), "")</f>
        <v/>
      </c>
      <c r="H81" s="3" t="str">
        <f>IFERROR(VLOOKUP($A81,Provisions!$A$2:$Z$105,MATCH(Ratio!H$1,Provisions!$A$1:$Z$1,0),FALSE)  /   VLOOKUP($A81,Capital!$A$2:$Z$124,MATCH(Ratio!H$1,Capital!$A$1:$Z$1,0),FALSE), "")</f>
        <v/>
      </c>
      <c r="I81" s="3" t="str">
        <f>IFERROR(VLOOKUP($A81,Provisions!$A$2:$Z$105,MATCH(Ratio!I$1,Provisions!$A$1:$Z$1,0),FALSE)  /   VLOOKUP($A81,Capital!$A$2:$Z$124,MATCH(Ratio!I$1,Capital!$A$1:$Z$1,0),FALSE), "")</f>
        <v/>
      </c>
      <c r="J81" s="3" t="str">
        <f>IFERROR(VLOOKUP($A81,Provisions!$A$2:$Z$105,MATCH(Ratio!J$1,Provisions!$A$1:$Z$1,0),FALSE)  /   VLOOKUP($A81,Capital!$A$2:$Z$124,MATCH(Ratio!J$1,Capital!$A$1:$Z$1,0),FALSE), "")</f>
        <v/>
      </c>
      <c r="K81" s="3" t="str">
        <f>IFERROR(VLOOKUP($A81,Provisions!$A$2:$Z$105,MATCH(Ratio!K$1,Provisions!$A$1:$Z$1,0),FALSE)  /   VLOOKUP($A81,Capital!$A$2:$Z$124,MATCH(Ratio!K$1,Capital!$A$1:$Z$1,0),FALSE), "")</f>
        <v/>
      </c>
      <c r="L81" s="3" t="str">
        <f>IFERROR(VLOOKUP($A81,Provisions!$A$2:$Z$105,MATCH(Ratio!L$1,Provisions!$A$1:$Z$1,0),FALSE)  /   VLOOKUP($A81,Capital!$A$2:$Z$124,MATCH(Ratio!L$1,Capital!$A$1:$Z$1,0),FALSE), "")</f>
        <v/>
      </c>
      <c r="M81" s="3" t="str">
        <f>IFERROR(VLOOKUP($A81,Provisions!$A$2:$Z$105,MATCH(Ratio!M$1,Provisions!$A$1:$Z$1,0),FALSE)  /   VLOOKUP($A81,Capital!$A$2:$Z$124,MATCH(Ratio!M$1,Capital!$A$1:$Z$1,0),FALSE), "")</f>
        <v/>
      </c>
      <c r="N81" s="3" t="str">
        <f>IFERROR(VLOOKUP($A81,Provisions!$A$2:$Z$105,MATCH(Ratio!N$1,Provisions!$A$1:$Z$1,0),FALSE)  /   VLOOKUP($A81,Capital!$A$2:$Z$124,MATCH(Ratio!N$1,Capital!$A$1:$Z$1,0),FALSE), "")</f>
        <v/>
      </c>
      <c r="O81" s="3" t="str">
        <f>IFERROR(VLOOKUP($A81,Provisions!$A$2:$Z$105,MATCH(Ratio!O$1,Provisions!$A$1:$Z$1,0),FALSE)  /   VLOOKUP($A81,Capital!$A$2:$Z$124,MATCH(Ratio!O$1,Capital!$A$1:$Z$1,0),FALSE), "")</f>
        <v/>
      </c>
      <c r="P81" s="3">
        <f>IFERROR(VLOOKUP($A81,Provisions!$A$2:$Z$105,MATCH(Ratio!P$1,Provisions!$A$1:$Z$1,0),FALSE)  /   VLOOKUP($A81,Capital!$A$2:$Z$124,MATCH(Ratio!P$1,Capital!$A$1:$Z$1,0),FALSE), "")</f>
        <v>7.0586172106792855E-2</v>
      </c>
      <c r="Q81" s="3">
        <f>IFERROR(VLOOKUP($A81,Provisions!$A$2:$Z$105,MATCH(Ratio!Q$1,Provisions!$A$1:$Z$1,0),FALSE)  /   VLOOKUP($A81,Capital!$A$2:$Z$124,MATCH(Ratio!Q$1,Capital!$A$1:$Z$1,0),FALSE), "")</f>
        <v>7.7789573955444988E-2</v>
      </c>
      <c r="R81" s="3">
        <f>IFERROR(VLOOKUP($A81,Provisions!$A$2:$Z$105,MATCH(Ratio!R$1,Provisions!$A$1:$Z$1,0),FALSE)  /   VLOOKUP($A81,Capital!$A$2:$Z$124,MATCH(Ratio!R$1,Capital!$A$1:$Z$1,0),FALSE), "")</f>
        <v>9.4658280650513058E-2</v>
      </c>
      <c r="S81" s="3">
        <f>IFERROR(VLOOKUP($A81,Provisions!$A$2:$Z$105,MATCH(Ratio!S$1,Provisions!$A$1:$Z$1,0),FALSE)  /   VLOOKUP($A81,Capital!$A$2:$Z$124,MATCH(Ratio!S$1,Capital!$A$1:$Z$1,0),FALSE), "")</f>
        <v>0.25703254023226946</v>
      </c>
      <c r="T81" s="3">
        <f>IFERROR(VLOOKUP($A81,Provisions!$A$2:$Z$105,MATCH(Ratio!T$1,Provisions!$A$1:$Z$1,0),FALSE)  /   VLOOKUP($A81,Capital!$A$2:$Z$124,MATCH(Ratio!T$1,Capital!$A$1:$Z$1,0),FALSE), "")</f>
        <v>0.15266807632770463</v>
      </c>
      <c r="U81" s="3">
        <f>IFERROR(VLOOKUP($A81,Provisions!$A$2:$Z$105,MATCH(Ratio!U$1,Provisions!$A$1:$Z$1,0),FALSE)  /   VLOOKUP($A81,Capital!$A$2:$Z$124,MATCH(Ratio!U$1,Capital!$A$1:$Z$1,0),FALSE), "")</f>
        <v>7.4343644748001828E-2</v>
      </c>
      <c r="V81" s="3">
        <f>IFERROR(VLOOKUP($A81,Provisions!$A$2:$Z$105,MATCH(Ratio!V$1,Provisions!$A$1:$Z$1,0),FALSE)  /   VLOOKUP($A81,Capital!$A$2:$Z$124,MATCH(Ratio!V$1,Capital!$A$1:$Z$1,0),FALSE), "")</f>
        <v>6.2719125234414724E-2</v>
      </c>
      <c r="W81" s="3">
        <f>IFERROR(VLOOKUP($A81,Provisions!$A$2:$Z$105,MATCH(Ratio!W$1,Provisions!$A$1:$Z$1,0),FALSE)  /   VLOOKUP($A81,Capital!$A$2:$Z$124,MATCH(Ratio!W$1,Capital!$A$1:$Z$1,0),FALSE), "")</f>
        <v>7.0416532976593726E-2</v>
      </c>
      <c r="X81" s="3">
        <f>IFERROR(VLOOKUP($A81,Provisions!$A$2:$Z$105,MATCH(Ratio!X$1,Provisions!$A$1:$Z$1,0),FALSE)  /   VLOOKUP($A81,Capital!$A$2:$Z$124,MATCH(Ratio!X$1,Capital!$A$1:$Z$1,0),FALSE), "")</f>
        <v>7.1290015990221126E-2</v>
      </c>
      <c r="Y81" s="3">
        <f>IFERROR(VLOOKUP($A81,Provisions!$A$2:$Z$105,MATCH(Ratio!Y$1,Provisions!$A$1:$Z$1,0),FALSE)  /   VLOOKUP($A81,Capital!$A$2:$Z$124,MATCH(Ratio!Y$1,Capital!$A$1:$Z$1,0),FALSE), "")</f>
        <v>3.6912297239842233E-2</v>
      </c>
      <c r="Z81" s="3">
        <f>IFERROR(VLOOKUP($A81,Provisions!$A$2:$Z$105,MATCH(Ratio!Z$1,Provisions!$A$1:$Z$1,0),FALSE)  /   VLOOKUP($A81,Capital!$A$2:$Z$124,MATCH(Ratio!Z$1,Capital!$A$1:$Z$1,0),FALSE), "")</f>
        <v>5.2848875809736989E-2</v>
      </c>
      <c r="AA81" s="6">
        <f t="shared" si="1"/>
        <v>9.2842285024685056E-2</v>
      </c>
    </row>
    <row r="82" spans="1:27" x14ac:dyDescent="0.4">
      <c r="A82" s="1" t="s">
        <v>82</v>
      </c>
      <c r="B82" s="2" t="s">
        <v>126</v>
      </c>
      <c r="C82" s="3" t="str">
        <f>IFERROR(VLOOKUP($A82,Provisions!$A$2:$Z$105,MATCH(Ratio!C$1,Provisions!$A$1:$Z$1,0),FALSE)  /   VLOOKUP($A82,Capital!$A$2:$Z$124,MATCH(Ratio!C$1,Capital!$A$1:$Z$1,0),FALSE), "")</f>
        <v/>
      </c>
      <c r="D82" s="3" t="str">
        <f>IFERROR(VLOOKUP($A82,Provisions!$A$2:$Z$105,MATCH(Ratio!D$1,Provisions!$A$1:$Z$1,0),FALSE)  /   VLOOKUP($A82,Capital!$A$2:$Z$124,MATCH(Ratio!D$1,Capital!$A$1:$Z$1,0),FALSE), "")</f>
        <v/>
      </c>
      <c r="E82" s="3" t="str">
        <f>IFERROR(VLOOKUP($A82,Provisions!$A$2:$Z$105,MATCH(Ratio!E$1,Provisions!$A$1:$Z$1,0),FALSE)  /   VLOOKUP($A82,Capital!$A$2:$Z$124,MATCH(Ratio!E$1,Capital!$A$1:$Z$1,0),FALSE), "")</f>
        <v/>
      </c>
      <c r="F82" s="3" t="str">
        <f>IFERROR(VLOOKUP($A82,Provisions!$A$2:$Z$105,MATCH(Ratio!F$1,Provisions!$A$1:$Z$1,0),FALSE)  /   VLOOKUP($A82,Capital!$A$2:$Z$124,MATCH(Ratio!F$1,Capital!$A$1:$Z$1,0),FALSE), "")</f>
        <v/>
      </c>
      <c r="G82" s="3" t="str">
        <f>IFERROR(VLOOKUP($A82,Provisions!$A$2:$Z$105,MATCH(Ratio!G$1,Provisions!$A$1:$Z$1,0),FALSE)  /   VLOOKUP($A82,Capital!$A$2:$Z$124,MATCH(Ratio!G$1,Capital!$A$1:$Z$1,0),FALSE), "")</f>
        <v/>
      </c>
      <c r="H82" s="3" t="str">
        <f>IFERROR(VLOOKUP($A82,Provisions!$A$2:$Z$105,MATCH(Ratio!H$1,Provisions!$A$1:$Z$1,0),FALSE)  /   VLOOKUP($A82,Capital!$A$2:$Z$124,MATCH(Ratio!H$1,Capital!$A$1:$Z$1,0),FALSE), "")</f>
        <v/>
      </c>
      <c r="I82" s="3" t="str">
        <f>IFERROR(VLOOKUP($A82,Provisions!$A$2:$Z$105,MATCH(Ratio!I$1,Provisions!$A$1:$Z$1,0),FALSE)  /   VLOOKUP($A82,Capital!$A$2:$Z$124,MATCH(Ratio!I$1,Capital!$A$1:$Z$1,0),FALSE), "")</f>
        <v/>
      </c>
      <c r="J82" s="3" t="str">
        <f>IFERROR(VLOOKUP($A82,Provisions!$A$2:$Z$105,MATCH(Ratio!J$1,Provisions!$A$1:$Z$1,0),FALSE)  /   VLOOKUP($A82,Capital!$A$2:$Z$124,MATCH(Ratio!J$1,Capital!$A$1:$Z$1,0),FALSE), "")</f>
        <v/>
      </c>
      <c r="K82" s="3" t="str">
        <f>IFERROR(VLOOKUP($A82,Provisions!$A$2:$Z$105,MATCH(Ratio!K$1,Provisions!$A$1:$Z$1,0),FALSE)  /   VLOOKUP($A82,Capital!$A$2:$Z$124,MATCH(Ratio!K$1,Capital!$A$1:$Z$1,0),FALSE), "")</f>
        <v/>
      </c>
      <c r="L82" s="3" t="str">
        <f>IFERROR(VLOOKUP($A82,Provisions!$A$2:$Z$105,MATCH(Ratio!L$1,Provisions!$A$1:$Z$1,0),FALSE)  /   VLOOKUP($A82,Capital!$A$2:$Z$124,MATCH(Ratio!L$1,Capital!$A$1:$Z$1,0),FALSE), "")</f>
        <v/>
      </c>
      <c r="M82" s="3">
        <f>IFERROR(VLOOKUP($A82,Provisions!$A$2:$Z$105,MATCH(Ratio!M$1,Provisions!$A$1:$Z$1,0),FALSE)  /   VLOOKUP($A82,Capital!$A$2:$Z$124,MATCH(Ratio!M$1,Capital!$A$1:$Z$1,0),FALSE), "")</f>
        <v>6.8305486657025362E-3</v>
      </c>
      <c r="N82" s="3">
        <f>IFERROR(VLOOKUP($A82,Provisions!$A$2:$Z$105,MATCH(Ratio!N$1,Provisions!$A$1:$Z$1,0),FALSE)  /   VLOOKUP($A82,Capital!$A$2:$Z$124,MATCH(Ratio!N$1,Capital!$A$1:$Z$1,0),FALSE), "")</f>
        <v>5.9277981931405146E-3</v>
      </c>
      <c r="O82" s="3">
        <f>IFERROR(VLOOKUP($A82,Provisions!$A$2:$Z$105,MATCH(Ratio!O$1,Provisions!$A$1:$Z$1,0),FALSE)  /   VLOOKUP($A82,Capital!$A$2:$Z$124,MATCH(Ratio!O$1,Capital!$A$1:$Z$1,0),FALSE), "")</f>
        <v>8.2660257918831716E-3</v>
      </c>
      <c r="P82" s="3">
        <f>IFERROR(VLOOKUP($A82,Provisions!$A$2:$Z$105,MATCH(Ratio!P$1,Provisions!$A$1:$Z$1,0),FALSE)  /   VLOOKUP($A82,Capital!$A$2:$Z$124,MATCH(Ratio!P$1,Capital!$A$1:$Z$1,0),FALSE), "")</f>
        <v>1.6531566171163137E-2</v>
      </c>
      <c r="Q82" s="3">
        <f>IFERROR(VLOOKUP($A82,Provisions!$A$2:$Z$105,MATCH(Ratio!Q$1,Provisions!$A$1:$Z$1,0),FALSE)  /   VLOOKUP($A82,Capital!$A$2:$Z$124,MATCH(Ratio!Q$1,Capital!$A$1:$Z$1,0),FALSE), "")</f>
        <v>2.1722661455076089E-2</v>
      </c>
      <c r="R82" s="3">
        <f>IFERROR(VLOOKUP($A82,Provisions!$A$2:$Z$105,MATCH(Ratio!R$1,Provisions!$A$1:$Z$1,0),FALSE)  /   VLOOKUP($A82,Capital!$A$2:$Z$124,MATCH(Ratio!R$1,Capital!$A$1:$Z$1,0),FALSE), "")</f>
        <v>2.3728093428289888E-2</v>
      </c>
      <c r="S82" s="3">
        <f>IFERROR(VLOOKUP($A82,Provisions!$A$2:$Z$105,MATCH(Ratio!S$1,Provisions!$A$1:$Z$1,0),FALSE)  /   VLOOKUP($A82,Capital!$A$2:$Z$124,MATCH(Ratio!S$1,Capital!$A$1:$Z$1,0),FALSE), "")</f>
        <v>1.5323002504805552E-2</v>
      </c>
      <c r="T82" s="3">
        <f>IFERROR(VLOOKUP($A82,Provisions!$A$2:$Z$105,MATCH(Ratio!T$1,Provisions!$A$1:$Z$1,0),FALSE)  /   VLOOKUP($A82,Capital!$A$2:$Z$124,MATCH(Ratio!T$1,Capital!$A$1:$Z$1,0),FALSE), "")</f>
        <v>2.285037516805951E-2</v>
      </c>
      <c r="U82" s="3">
        <f>IFERROR(VLOOKUP($A82,Provisions!$A$2:$Z$105,MATCH(Ratio!U$1,Provisions!$A$1:$Z$1,0),FALSE)  /   VLOOKUP($A82,Capital!$A$2:$Z$124,MATCH(Ratio!U$1,Capital!$A$1:$Z$1,0),FALSE), "")</f>
        <v>2.2555596586818921E-2</v>
      </c>
      <c r="V82" s="3">
        <f>IFERROR(VLOOKUP($A82,Provisions!$A$2:$Z$105,MATCH(Ratio!V$1,Provisions!$A$1:$Z$1,0),FALSE)  /   VLOOKUP($A82,Capital!$A$2:$Z$124,MATCH(Ratio!V$1,Capital!$A$1:$Z$1,0),FALSE), "")</f>
        <v>3.8552151335967698E-2</v>
      </c>
      <c r="W82" s="3">
        <f>IFERROR(VLOOKUP($A82,Provisions!$A$2:$Z$105,MATCH(Ratio!W$1,Provisions!$A$1:$Z$1,0),FALSE)  /   VLOOKUP($A82,Capital!$A$2:$Z$124,MATCH(Ratio!W$1,Capital!$A$1:$Z$1,0),FALSE), "")</f>
        <v>7.7437024238961788E-2</v>
      </c>
      <c r="X82" s="3">
        <f>IFERROR(VLOOKUP($A82,Provisions!$A$2:$Z$105,MATCH(Ratio!X$1,Provisions!$A$1:$Z$1,0),FALSE)  /   VLOOKUP($A82,Capital!$A$2:$Z$124,MATCH(Ratio!X$1,Capital!$A$1:$Z$1,0),FALSE), "")</f>
        <v>5.3914275236271361E-2</v>
      </c>
      <c r="Y82" s="3">
        <f>IFERROR(VLOOKUP($A82,Provisions!$A$2:$Z$105,MATCH(Ratio!Y$1,Provisions!$A$1:$Z$1,0),FALSE)  /   VLOOKUP($A82,Capital!$A$2:$Z$124,MATCH(Ratio!Y$1,Capital!$A$1:$Z$1,0),FALSE), "")</f>
        <v>3.3856955505175333E-2</v>
      </c>
      <c r="Z82" s="3">
        <f>IFERROR(VLOOKUP($A82,Provisions!$A$2:$Z$105,MATCH(Ratio!Z$1,Provisions!$A$1:$Z$1,0),FALSE)  /   VLOOKUP($A82,Capital!$A$2:$Z$124,MATCH(Ratio!Z$1,Capital!$A$1:$Z$1,0),FALSE), "")</f>
        <v>4.1922471154394549E-2</v>
      </c>
      <c r="AA82" s="6">
        <f t="shared" si="1"/>
        <v>2.7815610388265001E-2</v>
      </c>
    </row>
    <row r="83" spans="1:27" x14ac:dyDescent="0.4">
      <c r="A83" s="1" t="s">
        <v>83</v>
      </c>
      <c r="B83" s="2" t="s">
        <v>126</v>
      </c>
      <c r="C83" s="3" t="str">
        <f>IFERROR(VLOOKUP($A83,Provisions!$A$2:$Z$105,MATCH(Ratio!C$1,Provisions!$A$1:$Z$1,0),FALSE)  /   VLOOKUP($A83,Capital!$A$2:$Z$124,MATCH(Ratio!C$1,Capital!$A$1:$Z$1,0),FALSE), "")</f>
        <v/>
      </c>
      <c r="D83" s="3" t="str">
        <f>IFERROR(VLOOKUP($A83,Provisions!$A$2:$Z$105,MATCH(Ratio!D$1,Provisions!$A$1:$Z$1,0),FALSE)  /   VLOOKUP($A83,Capital!$A$2:$Z$124,MATCH(Ratio!D$1,Capital!$A$1:$Z$1,0),FALSE), "")</f>
        <v/>
      </c>
      <c r="E83" s="3" t="str">
        <f>IFERROR(VLOOKUP($A83,Provisions!$A$2:$Z$105,MATCH(Ratio!E$1,Provisions!$A$1:$Z$1,0),FALSE)  /   VLOOKUP($A83,Capital!$A$2:$Z$124,MATCH(Ratio!E$1,Capital!$A$1:$Z$1,0),FALSE), "")</f>
        <v/>
      </c>
      <c r="F83" s="3" t="str">
        <f>IFERROR(VLOOKUP($A83,Provisions!$A$2:$Z$105,MATCH(Ratio!F$1,Provisions!$A$1:$Z$1,0),FALSE)  /   VLOOKUP($A83,Capital!$A$2:$Z$124,MATCH(Ratio!F$1,Capital!$A$1:$Z$1,0),FALSE), "")</f>
        <v/>
      </c>
      <c r="G83" s="3" t="str">
        <f>IFERROR(VLOOKUP($A83,Provisions!$A$2:$Z$105,MATCH(Ratio!G$1,Provisions!$A$1:$Z$1,0),FALSE)  /   VLOOKUP($A83,Capital!$A$2:$Z$124,MATCH(Ratio!G$1,Capital!$A$1:$Z$1,0),FALSE), "")</f>
        <v/>
      </c>
      <c r="H83" s="3" t="str">
        <f>IFERROR(VLOOKUP($A83,Provisions!$A$2:$Z$105,MATCH(Ratio!H$1,Provisions!$A$1:$Z$1,0),FALSE)  /   VLOOKUP($A83,Capital!$A$2:$Z$124,MATCH(Ratio!H$1,Capital!$A$1:$Z$1,0),FALSE), "")</f>
        <v/>
      </c>
      <c r="I83" s="3" t="str">
        <f>IFERROR(VLOOKUP($A83,Provisions!$A$2:$Z$105,MATCH(Ratio!I$1,Provisions!$A$1:$Z$1,0),FALSE)  /   VLOOKUP($A83,Capital!$A$2:$Z$124,MATCH(Ratio!I$1,Capital!$A$1:$Z$1,0),FALSE), "")</f>
        <v/>
      </c>
      <c r="J83" s="3" t="str">
        <f>IFERROR(VLOOKUP($A83,Provisions!$A$2:$Z$105,MATCH(Ratio!J$1,Provisions!$A$1:$Z$1,0),FALSE)  /   VLOOKUP($A83,Capital!$A$2:$Z$124,MATCH(Ratio!J$1,Capital!$A$1:$Z$1,0),FALSE), "")</f>
        <v/>
      </c>
      <c r="K83" s="3" t="str">
        <f>IFERROR(VLOOKUP($A83,Provisions!$A$2:$Z$105,MATCH(Ratio!K$1,Provisions!$A$1:$Z$1,0),FALSE)  /   VLOOKUP($A83,Capital!$A$2:$Z$124,MATCH(Ratio!K$1,Capital!$A$1:$Z$1,0),FALSE), "")</f>
        <v/>
      </c>
      <c r="L83" s="3" t="str">
        <f>IFERROR(VLOOKUP($A83,Provisions!$A$2:$Z$105,MATCH(Ratio!L$1,Provisions!$A$1:$Z$1,0),FALSE)  /   VLOOKUP($A83,Capital!$A$2:$Z$124,MATCH(Ratio!L$1,Capital!$A$1:$Z$1,0),FALSE), "")</f>
        <v/>
      </c>
      <c r="M83" s="3" t="str">
        <f>IFERROR(VLOOKUP($A83,Provisions!$A$2:$Z$105,MATCH(Ratio!M$1,Provisions!$A$1:$Z$1,0),FALSE)  /   VLOOKUP($A83,Capital!$A$2:$Z$124,MATCH(Ratio!M$1,Capital!$A$1:$Z$1,0),FALSE), "")</f>
        <v/>
      </c>
      <c r="N83" s="3" t="str">
        <f>IFERROR(VLOOKUP($A83,Provisions!$A$2:$Z$105,MATCH(Ratio!N$1,Provisions!$A$1:$Z$1,0),FALSE)  /   VLOOKUP($A83,Capital!$A$2:$Z$124,MATCH(Ratio!N$1,Capital!$A$1:$Z$1,0),FALSE), "")</f>
        <v/>
      </c>
      <c r="O83" s="3" t="str">
        <f>IFERROR(VLOOKUP($A83,Provisions!$A$2:$Z$105,MATCH(Ratio!O$1,Provisions!$A$1:$Z$1,0),FALSE)  /   VLOOKUP($A83,Capital!$A$2:$Z$124,MATCH(Ratio!O$1,Capital!$A$1:$Z$1,0),FALSE), "")</f>
        <v/>
      </c>
      <c r="P83" s="3" t="str">
        <f>IFERROR(VLOOKUP($A83,Provisions!$A$2:$Z$105,MATCH(Ratio!P$1,Provisions!$A$1:$Z$1,0),FALSE)  /   VLOOKUP($A83,Capital!$A$2:$Z$124,MATCH(Ratio!P$1,Capital!$A$1:$Z$1,0),FALSE), "")</f>
        <v/>
      </c>
      <c r="Q83" s="3" t="str">
        <f>IFERROR(VLOOKUP($A83,Provisions!$A$2:$Z$105,MATCH(Ratio!Q$1,Provisions!$A$1:$Z$1,0),FALSE)  /   VLOOKUP($A83,Capital!$A$2:$Z$124,MATCH(Ratio!Q$1,Capital!$A$1:$Z$1,0),FALSE), "")</f>
        <v/>
      </c>
      <c r="R83" s="3" t="str">
        <f>IFERROR(VLOOKUP($A83,Provisions!$A$2:$Z$105,MATCH(Ratio!R$1,Provisions!$A$1:$Z$1,0),FALSE)  /   VLOOKUP($A83,Capital!$A$2:$Z$124,MATCH(Ratio!R$1,Capital!$A$1:$Z$1,0),FALSE), "")</f>
        <v/>
      </c>
      <c r="S83" s="3">
        <f>IFERROR(VLOOKUP($A83,Provisions!$A$2:$Z$105,MATCH(Ratio!S$1,Provisions!$A$1:$Z$1,0),FALSE)  /   VLOOKUP($A83,Capital!$A$2:$Z$124,MATCH(Ratio!S$1,Capital!$A$1:$Z$1,0),FALSE), "")</f>
        <v>5.1938341783784817E-3</v>
      </c>
      <c r="T83" s="3">
        <f>IFERROR(VLOOKUP($A83,Provisions!$A$2:$Z$105,MATCH(Ratio!T$1,Provisions!$A$1:$Z$1,0),FALSE)  /   VLOOKUP($A83,Capital!$A$2:$Z$124,MATCH(Ratio!T$1,Capital!$A$1:$Z$1,0),FALSE), "")</f>
        <v>5.8521972686730621E-3</v>
      </c>
      <c r="U83" s="3">
        <f>IFERROR(VLOOKUP($A83,Provisions!$A$2:$Z$105,MATCH(Ratio!U$1,Provisions!$A$1:$Z$1,0),FALSE)  /   VLOOKUP($A83,Capital!$A$2:$Z$124,MATCH(Ratio!U$1,Capital!$A$1:$Z$1,0),FALSE), "")</f>
        <v>6.8218673723320373E-3</v>
      </c>
      <c r="V83" s="3">
        <f>IFERROR(VLOOKUP($A83,Provisions!$A$2:$Z$105,MATCH(Ratio!V$1,Provisions!$A$1:$Z$1,0),FALSE)  /   VLOOKUP($A83,Capital!$A$2:$Z$124,MATCH(Ratio!V$1,Capital!$A$1:$Z$1,0),FALSE), "")</f>
        <v>1.2079382175644669E-2</v>
      </c>
      <c r="W83" s="3">
        <f>IFERROR(VLOOKUP($A83,Provisions!$A$2:$Z$105,MATCH(Ratio!W$1,Provisions!$A$1:$Z$1,0),FALSE)  /   VLOOKUP($A83,Capital!$A$2:$Z$124,MATCH(Ratio!W$1,Capital!$A$1:$Z$1,0),FALSE), "")</f>
        <v>3.1685920284462599E-2</v>
      </c>
      <c r="X83" s="3">
        <f>IFERROR(VLOOKUP($A83,Provisions!$A$2:$Z$105,MATCH(Ratio!X$1,Provisions!$A$1:$Z$1,0),FALSE)  /   VLOOKUP($A83,Capital!$A$2:$Z$124,MATCH(Ratio!X$1,Capital!$A$1:$Z$1,0),FALSE), "")</f>
        <v>2.0478401631633947E-2</v>
      </c>
      <c r="Y83" s="3">
        <f>IFERROR(VLOOKUP($A83,Provisions!$A$2:$Z$105,MATCH(Ratio!Y$1,Provisions!$A$1:$Z$1,0),FALSE)  /   VLOOKUP($A83,Capital!$A$2:$Z$124,MATCH(Ratio!Y$1,Capital!$A$1:$Z$1,0),FALSE), "")</f>
        <v>2.4240347962190552E-2</v>
      </c>
      <c r="Z83" s="3">
        <f>IFERROR(VLOOKUP($A83,Provisions!$A$2:$Z$105,MATCH(Ratio!Z$1,Provisions!$A$1:$Z$1,0),FALSE)  /   VLOOKUP($A83,Capital!$A$2:$Z$124,MATCH(Ratio!Z$1,Capital!$A$1:$Z$1,0),FALSE), "")</f>
        <v>8.1145089184079755E-2</v>
      </c>
      <c r="AA83" s="6">
        <f t="shared" si="1"/>
        <v>2.3437130007174387E-2</v>
      </c>
    </row>
    <row r="84" spans="1:27" x14ac:dyDescent="0.4">
      <c r="A84" s="1" t="s">
        <v>84</v>
      </c>
      <c r="B84" s="2" t="s">
        <v>126</v>
      </c>
      <c r="C84" s="3" t="str">
        <f>IFERROR(VLOOKUP($A84,Provisions!$A$2:$Z$105,MATCH(Ratio!C$1,Provisions!$A$1:$Z$1,0),FALSE)  /   VLOOKUP($A84,Capital!$A$2:$Z$124,MATCH(Ratio!C$1,Capital!$A$1:$Z$1,0),FALSE), "")</f>
        <v/>
      </c>
      <c r="D84" s="3" t="str">
        <f>IFERROR(VLOOKUP($A84,Provisions!$A$2:$Z$105,MATCH(Ratio!D$1,Provisions!$A$1:$Z$1,0),FALSE)  /   VLOOKUP($A84,Capital!$A$2:$Z$124,MATCH(Ratio!D$1,Capital!$A$1:$Z$1,0),FALSE), "")</f>
        <v/>
      </c>
      <c r="E84" s="3" t="str">
        <f>IFERROR(VLOOKUP($A84,Provisions!$A$2:$Z$105,MATCH(Ratio!E$1,Provisions!$A$1:$Z$1,0),FALSE)  /   VLOOKUP($A84,Capital!$A$2:$Z$124,MATCH(Ratio!E$1,Capital!$A$1:$Z$1,0),FALSE), "")</f>
        <v/>
      </c>
      <c r="F84" s="3" t="str">
        <f>IFERROR(VLOOKUP($A84,Provisions!$A$2:$Z$105,MATCH(Ratio!F$1,Provisions!$A$1:$Z$1,0),FALSE)  /   VLOOKUP($A84,Capital!$A$2:$Z$124,MATCH(Ratio!F$1,Capital!$A$1:$Z$1,0),FALSE), "")</f>
        <v/>
      </c>
      <c r="G84" s="3" t="str">
        <f>IFERROR(VLOOKUP($A84,Provisions!$A$2:$Z$105,MATCH(Ratio!G$1,Provisions!$A$1:$Z$1,0),FALSE)  /   VLOOKUP($A84,Capital!$A$2:$Z$124,MATCH(Ratio!G$1,Capital!$A$1:$Z$1,0),FALSE), "")</f>
        <v/>
      </c>
      <c r="H84" s="3" t="str">
        <f>IFERROR(VLOOKUP($A84,Provisions!$A$2:$Z$105,MATCH(Ratio!H$1,Provisions!$A$1:$Z$1,0),FALSE)  /   VLOOKUP($A84,Capital!$A$2:$Z$124,MATCH(Ratio!H$1,Capital!$A$1:$Z$1,0),FALSE), "")</f>
        <v/>
      </c>
      <c r="I84" s="3" t="str">
        <f>IFERROR(VLOOKUP($A84,Provisions!$A$2:$Z$105,MATCH(Ratio!I$1,Provisions!$A$1:$Z$1,0),FALSE)  /   VLOOKUP($A84,Capital!$A$2:$Z$124,MATCH(Ratio!I$1,Capital!$A$1:$Z$1,0),FALSE), "")</f>
        <v/>
      </c>
      <c r="J84" s="3" t="str">
        <f>IFERROR(VLOOKUP($A84,Provisions!$A$2:$Z$105,MATCH(Ratio!J$1,Provisions!$A$1:$Z$1,0),FALSE)  /   VLOOKUP($A84,Capital!$A$2:$Z$124,MATCH(Ratio!J$1,Capital!$A$1:$Z$1,0),FALSE), "")</f>
        <v/>
      </c>
      <c r="K84" s="3">
        <f>IFERROR(VLOOKUP($A84,Provisions!$A$2:$Z$105,MATCH(Ratio!K$1,Provisions!$A$1:$Z$1,0),FALSE)  /   VLOOKUP($A84,Capital!$A$2:$Z$124,MATCH(Ratio!K$1,Capital!$A$1:$Z$1,0),FALSE), "")</f>
        <v>0</v>
      </c>
      <c r="L84" s="3">
        <f>IFERROR(VLOOKUP($A84,Provisions!$A$2:$Z$105,MATCH(Ratio!L$1,Provisions!$A$1:$Z$1,0),FALSE)  /   VLOOKUP($A84,Capital!$A$2:$Z$124,MATCH(Ratio!L$1,Capital!$A$1:$Z$1,0),FALSE), "")</f>
        <v>0</v>
      </c>
      <c r="M84" s="3">
        <f>IFERROR(VLOOKUP($A84,Provisions!$A$2:$Z$105,MATCH(Ratio!M$1,Provisions!$A$1:$Z$1,0),FALSE)  /   VLOOKUP($A84,Capital!$A$2:$Z$124,MATCH(Ratio!M$1,Capital!$A$1:$Z$1,0),FALSE), "")</f>
        <v>0</v>
      </c>
      <c r="N84" s="3">
        <f>IFERROR(VLOOKUP($A84,Provisions!$A$2:$Z$105,MATCH(Ratio!N$1,Provisions!$A$1:$Z$1,0),FALSE)  /   VLOOKUP($A84,Capital!$A$2:$Z$124,MATCH(Ratio!N$1,Capital!$A$1:$Z$1,0),FALSE), "")</f>
        <v>0</v>
      </c>
      <c r="O84" s="3">
        <f>IFERROR(VLOOKUP($A84,Provisions!$A$2:$Z$105,MATCH(Ratio!O$1,Provisions!$A$1:$Z$1,0),FALSE)  /   VLOOKUP($A84,Capital!$A$2:$Z$124,MATCH(Ratio!O$1,Capital!$A$1:$Z$1,0),FALSE), "")</f>
        <v>0</v>
      </c>
      <c r="P84" s="3">
        <f>IFERROR(VLOOKUP($A84,Provisions!$A$2:$Z$105,MATCH(Ratio!P$1,Provisions!$A$1:$Z$1,0),FALSE)  /   VLOOKUP($A84,Capital!$A$2:$Z$124,MATCH(Ratio!P$1,Capital!$A$1:$Z$1,0),FALSE), "")</f>
        <v>0</v>
      </c>
      <c r="Q84" s="3">
        <f>IFERROR(VLOOKUP($A84,Provisions!$A$2:$Z$105,MATCH(Ratio!Q$1,Provisions!$A$1:$Z$1,0),FALSE)  /   VLOOKUP($A84,Capital!$A$2:$Z$124,MATCH(Ratio!Q$1,Capital!$A$1:$Z$1,0),FALSE), "")</f>
        <v>0</v>
      </c>
      <c r="R84" s="3">
        <f>IFERROR(VLOOKUP($A84,Provisions!$A$2:$Z$105,MATCH(Ratio!R$1,Provisions!$A$1:$Z$1,0),FALSE)  /   VLOOKUP($A84,Capital!$A$2:$Z$124,MATCH(Ratio!R$1,Capital!$A$1:$Z$1,0),FALSE), "")</f>
        <v>0</v>
      </c>
      <c r="S84" s="3">
        <f>IFERROR(VLOOKUP($A84,Provisions!$A$2:$Z$105,MATCH(Ratio!S$1,Provisions!$A$1:$Z$1,0),FALSE)  /   VLOOKUP($A84,Capital!$A$2:$Z$124,MATCH(Ratio!S$1,Capital!$A$1:$Z$1,0),FALSE), "")</f>
        <v>0</v>
      </c>
      <c r="T84" s="3">
        <f>IFERROR(VLOOKUP($A84,Provisions!$A$2:$Z$105,MATCH(Ratio!T$1,Provisions!$A$1:$Z$1,0),FALSE)  /   VLOOKUP($A84,Capital!$A$2:$Z$124,MATCH(Ratio!T$1,Capital!$A$1:$Z$1,0),FALSE), "")</f>
        <v>0</v>
      </c>
      <c r="U84" s="3">
        <f>IFERROR(VLOOKUP($A84,Provisions!$A$2:$Z$105,MATCH(Ratio!U$1,Provisions!$A$1:$Z$1,0),FALSE)  /   VLOOKUP($A84,Capital!$A$2:$Z$124,MATCH(Ratio!U$1,Capital!$A$1:$Z$1,0),FALSE), "")</f>
        <v>0</v>
      </c>
      <c r="V84" s="3">
        <f>IFERROR(VLOOKUP($A84,Provisions!$A$2:$Z$105,MATCH(Ratio!V$1,Provisions!$A$1:$Z$1,0),FALSE)  /   VLOOKUP($A84,Capital!$A$2:$Z$124,MATCH(Ratio!V$1,Capital!$A$1:$Z$1,0),FALSE), "")</f>
        <v>0.16211096147305212</v>
      </c>
      <c r="W84" s="3">
        <f>IFERROR(VLOOKUP($A84,Provisions!$A$2:$Z$105,MATCH(Ratio!W$1,Provisions!$A$1:$Z$1,0),FALSE)  /   VLOOKUP($A84,Capital!$A$2:$Z$124,MATCH(Ratio!W$1,Capital!$A$1:$Z$1,0),FALSE), "")</f>
        <v>0.12348672079051126</v>
      </c>
      <c r="X84" s="3">
        <f>IFERROR(VLOOKUP($A84,Provisions!$A$2:$Z$105,MATCH(Ratio!X$1,Provisions!$A$1:$Z$1,0),FALSE)  /   VLOOKUP($A84,Capital!$A$2:$Z$124,MATCH(Ratio!X$1,Capital!$A$1:$Z$1,0),FALSE), "")</f>
        <v>5.6798972296288053E-2</v>
      </c>
      <c r="Y84" s="3">
        <f>IFERROR(VLOOKUP($A84,Provisions!$A$2:$Z$105,MATCH(Ratio!Y$1,Provisions!$A$1:$Z$1,0),FALSE)  /   VLOOKUP($A84,Capital!$A$2:$Z$124,MATCH(Ratio!Y$1,Capital!$A$1:$Z$1,0),FALSE), "")</f>
        <v>5.7389037843805842E-2</v>
      </c>
      <c r="Z84" s="3">
        <f>IFERROR(VLOOKUP($A84,Provisions!$A$2:$Z$105,MATCH(Ratio!Z$1,Provisions!$A$1:$Z$1,0),FALSE)  /   VLOOKUP($A84,Capital!$A$2:$Z$124,MATCH(Ratio!Z$1,Capital!$A$1:$Z$1,0),FALSE), "")</f>
        <v>7.4641048666432286E-2</v>
      </c>
      <c r="AA84" s="6">
        <f t="shared" si="1"/>
        <v>2.9651671316880599E-2</v>
      </c>
    </row>
    <row r="85" spans="1:27" x14ac:dyDescent="0.4">
      <c r="A85" s="1" t="s">
        <v>85</v>
      </c>
      <c r="B85" s="2" t="s">
        <v>126</v>
      </c>
      <c r="C85" s="3" t="str">
        <f>IFERROR(VLOOKUP($A85,Provisions!$A$2:$Z$105,MATCH(Ratio!C$1,Provisions!$A$1:$Z$1,0),FALSE)  /   VLOOKUP($A85,Capital!$A$2:$Z$124,MATCH(Ratio!C$1,Capital!$A$1:$Z$1,0),FALSE), "")</f>
        <v/>
      </c>
      <c r="D85" s="3" t="str">
        <f>IFERROR(VLOOKUP($A85,Provisions!$A$2:$Z$105,MATCH(Ratio!D$1,Provisions!$A$1:$Z$1,0),FALSE)  /   VLOOKUP($A85,Capital!$A$2:$Z$124,MATCH(Ratio!D$1,Capital!$A$1:$Z$1,0),FALSE), "")</f>
        <v/>
      </c>
      <c r="E85" s="3" t="str">
        <f>IFERROR(VLOOKUP($A85,Provisions!$A$2:$Z$105,MATCH(Ratio!E$1,Provisions!$A$1:$Z$1,0),FALSE)  /   VLOOKUP($A85,Capital!$A$2:$Z$124,MATCH(Ratio!E$1,Capital!$A$1:$Z$1,0),FALSE), "")</f>
        <v/>
      </c>
      <c r="F85" s="3" t="str">
        <f>IFERROR(VLOOKUP($A85,Provisions!$A$2:$Z$105,MATCH(Ratio!F$1,Provisions!$A$1:$Z$1,0),FALSE)  /   VLOOKUP($A85,Capital!$A$2:$Z$124,MATCH(Ratio!F$1,Capital!$A$1:$Z$1,0),FALSE), "")</f>
        <v/>
      </c>
      <c r="G85" s="3" t="str">
        <f>IFERROR(VLOOKUP($A85,Provisions!$A$2:$Z$105,MATCH(Ratio!G$1,Provisions!$A$1:$Z$1,0),FALSE)  /   VLOOKUP($A85,Capital!$A$2:$Z$124,MATCH(Ratio!G$1,Capital!$A$1:$Z$1,0),FALSE), "")</f>
        <v/>
      </c>
      <c r="H85" s="3" t="str">
        <f>IFERROR(VLOOKUP($A85,Provisions!$A$2:$Z$105,MATCH(Ratio!H$1,Provisions!$A$1:$Z$1,0),FALSE)  /   VLOOKUP($A85,Capital!$A$2:$Z$124,MATCH(Ratio!H$1,Capital!$A$1:$Z$1,0),FALSE), "")</f>
        <v/>
      </c>
      <c r="I85" s="3" t="str">
        <f>IFERROR(VLOOKUP($A85,Provisions!$A$2:$Z$105,MATCH(Ratio!I$1,Provisions!$A$1:$Z$1,0),FALSE)  /   VLOOKUP($A85,Capital!$A$2:$Z$124,MATCH(Ratio!I$1,Capital!$A$1:$Z$1,0),FALSE), "")</f>
        <v/>
      </c>
      <c r="J85" s="3">
        <f>IFERROR(VLOOKUP($A85,Provisions!$A$2:$Z$105,MATCH(Ratio!J$1,Provisions!$A$1:$Z$1,0),FALSE)  /   VLOOKUP($A85,Capital!$A$2:$Z$124,MATCH(Ratio!J$1,Capital!$A$1:$Z$1,0),FALSE), "")</f>
        <v>0.1768535869729049</v>
      </c>
      <c r="K85" s="3">
        <f>IFERROR(VLOOKUP($A85,Provisions!$A$2:$Z$105,MATCH(Ratio!K$1,Provisions!$A$1:$Z$1,0),FALSE)  /   VLOOKUP($A85,Capital!$A$2:$Z$124,MATCH(Ratio!K$1,Capital!$A$1:$Z$1,0),FALSE), "")</f>
        <v>3.103912575948602E-2</v>
      </c>
      <c r="L85" s="3">
        <f>IFERROR(VLOOKUP($A85,Provisions!$A$2:$Z$105,MATCH(Ratio!L$1,Provisions!$A$1:$Z$1,0),FALSE)  /   VLOOKUP($A85,Capital!$A$2:$Z$124,MATCH(Ratio!L$1,Capital!$A$1:$Z$1,0),FALSE), "")</f>
        <v>2.8886369929782503</v>
      </c>
      <c r="M85" s="3">
        <f>IFERROR(VLOOKUP($A85,Provisions!$A$2:$Z$105,MATCH(Ratio!M$1,Provisions!$A$1:$Z$1,0),FALSE)  /   VLOOKUP($A85,Capital!$A$2:$Z$124,MATCH(Ratio!M$1,Capital!$A$1:$Z$1,0),FALSE), "")</f>
        <v>-0.42830957792848895</v>
      </c>
      <c r="N85" s="3">
        <f>IFERROR(VLOOKUP($A85,Provisions!$A$2:$Z$105,MATCH(Ratio!N$1,Provisions!$A$1:$Z$1,0),FALSE)  /   VLOOKUP($A85,Capital!$A$2:$Z$124,MATCH(Ratio!N$1,Capital!$A$1:$Z$1,0),FALSE), "")</f>
        <v>0.22178202082043677</v>
      </c>
      <c r="O85" s="3">
        <f>IFERROR(VLOOKUP($A85,Provisions!$A$2:$Z$105,MATCH(Ratio!O$1,Provisions!$A$1:$Z$1,0),FALSE)  /   VLOOKUP($A85,Capital!$A$2:$Z$124,MATCH(Ratio!O$1,Capital!$A$1:$Z$1,0),FALSE), "")</f>
        <v>3.400323850391114E-2</v>
      </c>
      <c r="P85" s="3">
        <f>IFERROR(VLOOKUP($A85,Provisions!$A$2:$Z$105,MATCH(Ratio!P$1,Provisions!$A$1:$Z$1,0),FALSE)  /   VLOOKUP($A85,Capital!$A$2:$Z$124,MATCH(Ratio!P$1,Capital!$A$1:$Z$1,0),FALSE), "")</f>
        <v>5.4310100016330701E-2</v>
      </c>
      <c r="Q85" s="3">
        <f>IFERROR(VLOOKUP($A85,Provisions!$A$2:$Z$105,MATCH(Ratio!Q$1,Provisions!$A$1:$Z$1,0),FALSE)  /   VLOOKUP($A85,Capital!$A$2:$Z$124,MATCH(Ratio!Q$1,Capital!$A$1:$Z$1,0),FALSE), "")</f>
        <v>7.4054860700354691E-2</v>
      </c>
      <c r="R85" s="3">
        <f>IFERROR(VLOOKUP($A85,Provisions!$A$2:$Z$105,MATCH(Ratio!R$1,Provisions!$A$1:$Z$1,0),FALSE)  /   VLOOKUP($A85,Capital!$A$2:$Z$124,MATCH(Ratio!R$1,Capital!$A$1:$Z$1,0),FALSE), "")</f>
        <v>5.7484826274379855E-2</v>
      </c>
      <c r="S85" s="3">
        <f>IFERROR(VLOOKUP($A85,Provisions!$A$2:$Z$105,MATCH(Ratio!S$1,Provisions!$A$1:$Z$1,0),FALSE)  /   VLOOKUP($A85,Capital!$A$2:$Z$124,MATCH(Ratio!S$1,Capital!$A$1:$Z$1,0),FALSE), "")</f>
        <v>0.19647222534537387</v>
      </c>
      <c r="T85" s="3">
        <f>IFERROR(VLOOKUP($A85,Provisions!$A$2:$Z$105,MATCH(Ratio!T$1,Provisions!$A$1:$Z$1,0),FALSE)  /   VLOOKUP($A85,Capital!$A$2:$Z$124,MATCH(Ratio!T$1,Capital!$A$1:$Z$1,0),FALSE), "")</f>
        <v>0.18152783317679555</v>
      </c>
      <c r="U85" s="3">
        <f>IFERROR(VLOOKUP($A85,Provisions!$A$2:$Z$105,MATCH(Ratio!U$1,Provisions!$A$1:$Z$1,0),FALSE)  /   VLOOKUP($A85,Capital!$A$2:$Z$124,MATCH(Ratio!U$1,Capital!$A$1:$Z$1,0),FALSE), "")</f>
        <v>3.5216736096624374E-2</v>
      </c>
      <c r="V85" s="3">
        <f>IFERROR(VLOOKUP($A85,Provisions!$A$2:$Z$105,MATCH(Ratio!V$1,Provisions!$A$1:$Z$1,0),FALSE)  /   VLOOKUP($A85,Capital!$A$2:$Z$124,MATCH(Ratio!V$1,Capital!$A$1:$Z$1,0),FALSE), "")</f>
        <v>2.7032219390442674E-2</v>
      </c>
      <c r="W85" s="3">
        <f>IFERROR(VLOOKUP($A85,Provisions!$A$2:$Z$105,MATCH(Ratio!W$1,Provisions!$A$1:$Z$1,0),FALSE)  /   VLOOKUP($A85,Capital!$A$2:$Z$124,MATCH(Ratio!W$1,Capital!$A$1:$Z$1,0),FALSE), "")</f>
        <v>5.2489671147695628E-2</v>
      </c>
      <c r="X85" s="3">
        <f>IFERROR(VLOOKUP($A85,Provisions!$A$2:$Z$105,MATCH(Ratio!X$1,Provisions!$A$1:$Z$1,0),FALSE)  /   VLOOKUP($A85,Capital!$A$2:$Z$124,MATCH(Ratio!X$1,Capital!$A$1:$Z$1,0),FALSE), "")</f>
        <v>4.074452336600095E-2</v>
      </c>
      <c r="Y85" s="3">
        <f>IFERROR(VLOOKUP($A85,Provisions!$A$2:$Z$105,MATCH(Ratio!Y$1,Provisions!$A$1:$Z$1,0),FALSE)  /   VLOOKUP($A85,Capital!$A$2:$Z$124,MATCH(Ratio!Y$1,Capital!$A$1:$Z$1,0),FALSE), "")</f>
        <v>5.0419416308007732E-2</v>
      </c>
      <c r="Z85" s="3" t="str">
        <f>IFERROR(VLOOKUP($A85,Provisions!$A$2:$Z$105,MATCH(Ratio!Z$1,Provisions!$A$1:$Z$1,0),FALSE)  /   VLOOKUP($A85,Capital!$A$2:$Z$124,MATCH(Ratio!Z$1,Capital!$A$1:$Z$1,0),FALSE), "")</f>
        <v/>
      </c>
      <c r="AA85" s="6">
        <f t="shared" si="1"/>
        <v>0.23085986243303164</v>
      </c>
    </row>
    <row r="86" spans="1:27" x14ac:dyDescent="0.4">
      <c r="A86" s="1" t="s">
        <v>86</v>
      </c>
      <c r="B86" s="2" t="s">
        <v>126</v>
      </c>
      <c r="C86" s="3" t="str">
        <f>IFERROR(VLOOKUP($A86,Provisions!$A$2:$Z$105,MATCH(Ratio!C$1,Provisions!$A$1:$Z$1,0),FALSE)  /   VLOOKUP($A86,Capital!$A$2:$Z$124,MATCH(Ratio!C$1,Capital!$A$1:$Z$1,0),FALSE), "")</f>
        <v/>
      </c>
      <c r="D86" s="3" t="str">
        <f>IFERROR(VLOOKUP($A86,Provisions!$A$2:$Z$105,MATCH(Ratio!D$1,Provisions!$A$1:$Z$1,0),FALSE)  /   VLOOKUP($A86,Capital!$A$2:$Z$124,MATCH(Ratio!D$1,Capital!$A$1:$Z$1,0),FALSE), "")</f>
        <v/>
      </c>
      <c r="E86" s="3" t="str">
        <f>IFERROR(VLOOKUP($A86,Provisions!$A$2:$Z$105,MATCH(Ratio!E$1,Provisions!$A$1:$Z$1,0),FALSE)  /   VLOOKUP($A86,Capital!$A$2:$Z$124,MATCH(Ratio!E$1,Capital!$A$1:$Z$1,0),FALSE), "")</f>
        <v/>
      </c>
      <c r="F86" s="3" t="str">
        <f>IFERROR(VLOOKUP($A86,Provisions!$A$2:$Z$105,MATCH(Ratio!F$1,Provisions!$A$1:$Z$1,0),FALSE)  /   VLOOKUP($A86,Capital!$A$2:$Z$124,MATCH(Ratio!F$1,Capital!$A$1:$Z$1,0),FALSE), "")</f>
        <v/>
      </c>
      <c r="G86" s="3" t="str">
        <f>IFERROR(VLOOKUP($A86,Provisions!$A$2:$Z$105,MATCH(Ratio!G$1,Provisions!$A$1:$Z$1,0),FALSE)  /   VLOOKUP($A86,Capital!$A$2:$Z$124,MATCH(Ratio!G$1,Capital!$A$1:$Z$1,0),FALSE), "")</f>
        <v/>
      </c>
      <c r="H86" s="3">
        <f>IFERROR(VLOOKUP($A86,Provisions!$A$2:$Z$105,MATCH(Ratio!H$1,Provisions!$A$1:$Z$1,0),FALSE)  /   VLOOKUP($A86,Capital!$A$2:$Z$124,MATCH(Ratio!H$1,Capital!$A$1:$Z$1,0),FALSE), "")</f>
        <v>0</v>
      </c>
      <c r="I86" s="3">
        <f>IFERROR(VLOOKUP($A86,Provisions!$A$2:$Z$105,MATCH(Ratio!I$1,Provisions!$A$1:$Z$1,0),FALSE)  /   VLOOKUP($A86,Capital!$A$2:$Z$124,MATCH(Ratio!I$1,Capital!$A$1:$Z$1,0),FALSE), "")</f>
        <v>0</v>
      </c>
      <c r="J86" s="3">
        <f>IFERROR(VLOOKUP($A86,Provisions!$A$2:$Z$105,MATCH(Ratio!J$1,Provisions!$A$1:$Z$1,0),FALSE)  /   VLOOKUP($A86,Capital!$A$2:$Z$124,MATCH(Ratio!J$1,Capital!$A$1:$Z$1,0),FALSE), "")</f>
        <v>0</v>
      </c>
      <c r="K86" s="3">
        <f>IFERROR(VLOOKUP($A86,Provisions!$A$2:$Z$105,MATCH(Ratio!K$1,Provisions!$A$1:$Z$1,0),FALSE)  /   VLOOKUP($A86,Capital!$A$2:$Z$124,MATCH(Ratio!K$1,Capital!$A$1:$Z$1,0),FALSE), "")</f>
        <v>0</v>
      </c>
      <c r="L86" s="3">
        <f>IFERROR(VLOOKUP($A86,Provisions!$A$2:$Z$105,MATCH(Ratio!L$1,Provisions!$A$1:$Z$1,0),FALSE)  /   VLOOKUP($A86,Capital!$A$2:$Z$124,MATCH(Ratio!L$1,Capital!$A$1:$Z$1,0),FALSE), "")</f>
        <v>0.12031056574251105</v>
      </c>
      <c r="M86" s="3">
        <f>IFERROR(VLOOKUP($A86,Provisions!$A$2:$Z$105,MATCH(Ratio!M$1,Provisions!$A$1:$Z$1,0),FALSE)  /   VLOOKUP($A86,Capital!$A$2:$Z$124,MATCH(Ratio!M$1,Capital!$A$1:$Z$1,0),FALSE), "")</f>
        <v>7.5097376106135386E-2</v>
      </c>
      <c r="N86" s="3">
        <f>IFERROR(VLOOKUP($A86,Provisions!$A$2:$Z$105,MATCH(Ratio!N$1,Provisions!$A$1:$Z$1,0),FALSE)  /   VLOOKUP($A86,Capital!$A$2:$Z$124,MATCH(Ratio!N$1,Capital!$A$1:$Z$1,0),FALSE), "")</f>
        <v>9.2248918363039251E-2</v>
      </c>
      <c r="O86" s="3">
        <f>IFERROR(VLOOKUP($A86,Provisions!$A$2:$Z$105,MATCH(Ratio!O$1,Provisions!$A$1:$Z$1,0),FALSE)  /   VLOOKUP($A86,Capital!$A$2:$Z$124,MATCH(Ratio!O$1,Capital!$A$1:$Z$1,0),FALSE), "")</f>
        <v>0.10175953460178246</v>
      </c>
      <c r="P86" s="3">
        <f>IFERROR(VLOOKUP($A86,Provisions!$A$2:$Z$105,MATCH(Ratio!P$1,Provisions!$A$1:$Z$1,0),FALSE)  /   VLOOKUP($A86,Capital!$A$2:$Z$124,MATCH(Ratio!P$1,Capital!$A$1:$Z$1,0),FALSE), "")</f>
        <v>8.4035496315735203E-2</v>
      </c>
      <c r="Q86" s="3">
        <f>IFERROR(VLOOKUP($A86,Provisions!$A$2:$Z$105,MATCH(Ratio!Q$1,Provisions!$A$1:$Z$1,0),FALSE)  /   VLOOKUP($A86,Capital!$A$2:$Z$124,MATCH(Ratio!Q$1,Capital!$A$1:$Z$1,0),FALSE), "")</f>
        <v>9.2600911560374033E-2</v>
      </c>
      <c r="R86" s="3">
        <f>IFERROR(VLOOKUP($A86,Provisions!$A$2:$Z$105,MATCH(Ratio!R$1,Provisions!$A$1:$Z$1,0),FALSE)  /   VLOOKUP($A86,Capital!$A$2:$Z$124,MATCH(Ratio!R$1,Capital!$A$1:$Z$1,0),FALSE), "")</f>
        <v>8.1654495558533616E-2</v>
      </c>
      <c r="S86" s="3">
        <f>IFERROR(VLOOKUP($A86,Provisions!$A$2:$Z$105,MATCH(Ratio!S$1,Provisions!$A$1:$Z$1,0),FALSE)  /   VLOOKUP($A86,Capital!$A$2:$Z$124,MATCH(Ratio!S$1,Capital!$A$1:$Z$1,0),FALSE), "")</f>
        <v>7.5700026269240203E-2</v>
      </c>
      <c r="T86" s="3">
        <f>IFERROR(VLOOKUP($A86,Provisions!$A$2:$Z$105,MATCH(Ratio!T$1,Provisions!$A$1:$Z$1,0),FALSE)  /   VLOOKUP($A86,Capital!$A$2:$Z$124,MATCH(Ratio!T$1,Capital!$A$1:$Z$1,0),FALSE), "")</f>
        <v>9.2044029983877521E-2</v>
      </c>
      <c r="U86" s="3">
        <f>IFERROR(VLOOKUP($A86,Provisions!$A$2:$Z$105,MATCH(Ratio!U$1,Provisions!$A$1:$Z$1,0),FALSE)  /   VLOOKUP($A86,Capital!$A$2:$Z$124,MATCH(Ratio!U$1,Capital!$A$1:$Z$1,0),FALSE), "")</f>
        <v>5.5503795495939673E-2</v>
      </c>
      <c r="V86" s="3">
        <f>IFERROR(VLOOKUP($A86,Provisions!$A$2:$Z$105,MATCH(Ratio!V$1,Provisions!$A$1:$Z$1,0),FALSE)  /   VLOOKUP($A86,Capital!$A$2:$Z$124,MATCH(Ratio!V$1,Capital!$A$1:$Z$1,0),FALSE), "")</f>
        <v>5.8606481377722001E-2</v>
      </c>
      <c r="W86" s="3">
        <f>IFERROR(VLOOKUP($A86,Provisions!$A$2:$Z$105,MATCH(Ratio!W$1,Provisions!$A$1:$Z$1,0),FALSE)  /   VLOOKUP($A86,Capital!$A$2:$Z$124,MATCH(Ratio!W$1,Capital!$A$1:$Z$1,0),FALSE), "")</f>
        <v>6.3383264051151536E-2</v>
      </c>
      <c r="X86" s="3">
        <f>IFERROR(VLOOKUP($A86,Provisions!$A$2:$Z$105,MATCH(Ratio!X$1,Provisions!$A$1:$Z$1,0),FALSE)  /   VLOOKUP($A86,Capital!$A$2:$Z$124,MATCH(Ratio!X$1,Capital!$A$1:$Z$1,0),FALSE), "")</f>
        <v>4.931818010466317E-2</v>
      </c>
      <c r="Y86" s="3">
        <f>IFERROR(VLOOKUP($A86,Provisions!$A$2:$Z$105,MATCH(Ratio!Y$1,Provisions!$A$1:$Z$1,0),FALSE)  /   VLOOKUP($A86,Capital!$A$2:$Z$124,MATCH(Ratio!Y$1,Capital!$A$1:$Z$1,0),FALSE), "")</f>
        <v>4.9165752162580068E-2</v>
      </c>
      <c r="Z86" s="3">
        <f>IFERROR(VLOOKUP($A86,Provisions!$A$2:$Z$105,MATCH(Ratio!Z$1,Provisions!$A$1:$Z$1,0),FALSE)  /   VLOOKUP($A86,Capital!$A$2:$Z$124,MATCH(Ratio!Z$1,Capital!$A$1:$Z$1,0),FALSE), "")</f>
        <v>4.8236169129411748E-2</v>
      </c>
      <c r="AA86" s="6">
        <f t="shared" si="1"/>
        <v>5.9982368253826163E-2</v>
      </c>
    </row>
    <row r="87" spans="1:27" x14ac:dyDescent="0.4">
      <c r="A87" s="1" t="s">
        <v>87</v>
      </c>
      <c r="B87" s="2" t="s">
        <v>126</v>
      </c>
      <c r="C87" s="3" t="str">
        <f>IFERROR(VLOOKUP($A87,Provisions!$A$2:$Z$105,MATCH(Ratio!C$1,Provisions!$A$1:$Z$1,0),FALSE)  /   VLOOKUP($A87,Capital!$A$2:$Z$124,MATCH(Ratio!C$1,Capital!$A$1:$Z$1,0),FALSE), "")</f>
        <v/>
      </c>
      <c r="D87" s="3" t="str">
        <f>IFERROR(VLOOKUP($A87,Provisions!$A$2:$Z$105,MATCH(Ratio!D$1,Provisions!$A$1:$Z$1,0),FALSE)  /   VLOOKUP($A87,Capital!$A$2:$Z$124,MATCH(Ratio!D$1,Capital!$A$1:$Z$1,0),FALSE), "")</f>
        <v/>
      </c>
      <c r="E87" s="3" t="str">
        <f>IFERROR(VLOOKUP($A87,Provisions!$A$2:$Z$105,MATCH(Ratio!E$1,Provisions!$A$1:$Z$1,0),FALSE)  /   VLOOKUP($A87,Capital!$A$2:$Z$124,MATCH(Ratio!E$1,Capital!$A$1:$Z$1,0),FALSE), "")</f>
        <v/>
      </c>
      <c r="F87" s="3" t="str">
        <f>IFERROR(VLOOKUP($A87,Provisions!$A$2:$Z$105,MATCH(Ratio!F$1,Provisions!$A$1:$Z$1,0),FALSE)  /   VLOOKUP($A87,Capital!$A$2:$Z$124,MATCH(Ratio!F$1,Capital!$A$1:$Z$1,0),FALSE), "")</f>
        <v/>
      </c>
      <c r="G87" s="3" t="str">
        <f>IFERROR(VLOOKUP($A87,Provisions!$A$2:$Z$105,MATCH(Ratio!G$1,Provisions!$A$1:$Z$1,0),FALSE)  /   VLOOKUP($A87,Capital!$A$2:$Z$124,MATCH(Ratio!G$1,Capital!$A$1:$Z$1,0),FALSE), "")</f>
        <v/>
      </c>
      <c r="H87" s="3">
        <f>IFERROR(VLOOKUP($A87,Provisions!$A$2:$Z$105,MATCH(Ratio!H$1,Provisions!$A$1:$Z$1,0),FALSE)  /   VLOOKUP($A87,Capital!$A$2:$Z$124,MATCH(Ratio!H$1,Capital!$A$1:$Z$1,0),FALSE), "")</f>
        <v>-8.941745236088542E-3</v>
      </c>
      <c r="I87" s="3" t="str">
        <f>IFERROR(VLOOKUP($A87,Provisions!$A$2:$Z$105,MATCH(Ratio!I$1,Provisions!$A$1:$Z$1,0),FALSE)  /   VLOOKUP($A87,Capital!$A$2:$Z$124,MATCH(Ratio!I$1,Capital!$A$1:$Z$1,0),FALSE), "")</f>
        <v/>
      </c>
      <c r="J87" s="3" t="str">
        <f>IFERROR(VLOOKUP($A87,Provisions!$A$2:$Z$105,MATCH(Ratio!J$1,Provisions!$A$1:$Z$1,0),FALSE)  /   VLOOKUP($A87,Capital!$A$2:$Z$124,MATCH(Ratio!J$1,Capital!$A$1:$Z$1,0),FALSE), "")</f>
        <v/>
      </c>
      <c r="K87" s="3" t="str">
        <f>IFERROR(VLOOKUP($A87,Provisions!$A$2:$Z$105,MATCH(Ratio!K$1,Provisions!$A$1:$Z$1,0),FALSE)  /   VLOOKUP($A87,Capital!$A$2:$Z$124,MATCH(Ratio!K$1,Capital!$A$1:$Z$1,0),FALSE), "")</f>
        <v/>
      </c>
      <c r="L87" s="3">
        <f>IFERROR(VLOOKUP($A87,Provisions!$A$2:$Z$105,MATCH(Ratio!L$1,Provisions!$A$1:$Z$1,0),FALSE)  /   VLOOKUP($A87,Capital!$A$2:$Z$124,MATCH(Ratio!L$1,Capital!$A$1:$Z$1,0),FALSE), "")</f>
        <v>0</v>
      </c>
      <c r="M87" s="3">
        <f>IFERROR(VLOOKUP($A87,Provisions!$A$2:$Z$105,MATCH(Ratio!M$1,Provisions!$A$1:$Z$1,0),FALSE)  /   VLOOKUP($A87,Capital!$A$2:$Z$124,MATCH(Ratio!M$1,Capital!$A$1:$Z$1,0),FALSE), "")</f>
        <v>0</v>
      </c>
      <c r="N87" s="3">
        <f>IFERROR(VLOOKUP($A87,Provisions!$A$2:$Z$105,MATCH(Ratio!N$1,Provisions!$A$1:$Z$1,0),FALSE)  /   VLOOKUP($A87,Capital!$A$2:$Z$124,MATCH(Ratio!N$1,Capital!$A$1:$Z$1,0),FALSE), "")</f>
        <v>0</v>
      </c>
      <c r="O87" s="3">
        <f>IFERROR(VLOOKUP($A87,Provisions!$A$2:$Z$105,MATCH(Ratio!O$1,Provisions!$A$1:$Z$1,0),FALSE)  /   VLOOKUP($A87,Capital!$A$2:$Z$124,MATCH(Ratio!O$1,Capital!$A$1:$Z$1,0),FALSE), "")</f>
        <v>0</v>
      </c>
      <c r="P87" s="3">
        <f>IFERROR(VLOOKUP($A87,Provisions!$A$2:$Z$105,MATCH(Ratio!P$1,Provisions!$A$1:$Z$1,0),FALSE)  /   VLOOKUP($A87,Capital!$A$2:$Z$124,MATCH(Ratio!P$1,Capital!$A$1:$Z$1,0),FALSE), "")</f>
        <v>0</v>
      </c>
      <c r="Q87" s="3">
        <f>IFERROR(VLOOKUP($A87,Provisions!$A$2:$Z$105,MATCH(Ratio!Q$1,Provisions!$A$1:$Z$1,0),FALSE)  /   VLOOKUP($A87,Capital!$A$2:$Z$124,MATCH(Ratio!Q$1,Capital!$A$1:$Z$1,0),FALSE), "")</f>
        <v>0</v>
      </c>
      <c r="R87" s="3">
        <f>IFERROR(VLOOKUP($A87,Provisions!$A$2:$Z$105,MATCH(Ratio!R$1,Provisions!$A$1:$Z$1,0),FALSE)  /   VLOOKUP($A87,Capital!$A$2:$Z$124,MATCH(Ratio!R$1,Capital!$A$1:$Z$1,0),FALSE), "")</f>
        <v>0</v>
      </c>
      <c r="S87" s="3">
        <f>IFERROR(VLOOKUP($A87,Provisions!$A$2:$Z$105,MATCH(Ratio!S$1,Provisions!$A$1:$Z$1,0),FALSE)  /   VLOOKUP($A87,Capital!$A$2:$Z$124,MATCH(Ratio!S$1,Capital!$A$1:$Z$1,0),FALSE), "")</f>
        <v>0</v>
      </c>
      <c r="T87" s="3">
        <f>IFERROR(VLOOKUP($A87,Provisions!$A$2:$Z$105,MATCH(Ratio!T$1,Provisions!$A$1:$Z$1,0),FALSE)  /   VLOOKUP($A87,Capital!$A$2:$Z$124,MATCH(Ratio!T$1,Capital!$A$1:$Z$1,0),FALSE), "")</f>
        <v>0</v>
      </c>
      <c r="U87" s="3">
        <f>IFERROR(VLOOKUP($A87,Provisions!$A$2:$Z$105,MATCH(Ratio!U$1,Provisions!$A$1:$Z$1,0),FALSE)  /   VLOOKUP($A87,Capital!$A$2:$Z$124,MATCH(Ratio!U$1,Capital!$A$1:$Z$1,0),FALSE), "")</f>
        <v>0</v>
      </c>
      <c r="V87" s="3">
        <f>IFERROR(VLOOKUP($A87,Provisions!$A$2:$Z$105,MATCH(Ratio!V$1,Provisions!$A$1:$Z$1,0),FALSE)  /   VLOOKUP($A87,Capital!$A$2:$Z$124,MATCH(Ratio!V$1,Capital!$A$1:$Z$1,0),FALSE), "")</f>
        <v>0</v>
      </c>
      <c r="W87" s="3">
        <f>IFERROR(VLOOKUP($A87,Provisions!$A$2:$Z$105,MATCH(Ratio!W$1,Provisions!$A$1:$Z$1,0),FALSE)  /   VLOOKUP($A87,Capital!$A$2:$Z$124,MATCH(Ratio!W$1,Capital!$A$1:$Z$1,0),FALSE), "")</f>
        <v>0</v>
      </c>
      <c r="X87" s="3">
        <f>IFERROR(VLOOKUP($A87,Provisions!$A$2:$Z$105,MATCH(Ratio!X$1,Provisions!$A$1:$Z$1,0),FALSE)  /   VLOOKUP($A87,Capital!$A$2:$Z$124,MATCH(Ratio!X$1,Capital!$A$1:$Z$1,0),FALSE), "")</f>
        <v>0</v>
      </c>
      <c r="Y87" s="3">
        <f>IFERROR(VLOOKUP($A87,Provisions!$A$2:$Z$105,MATCH(Ratio!Y$1,Provisions!$A$1:$Z$1,0),FALSE)  /   VLOOKUP($A87,Capital!$A$2:$Z$124,MATCH(Ratio!Y$1,Capital!$A$1:$Z$1,0),FALSE), "")</f>
        <v>4.0197756829861292E-3</v>
      </c>
      <c r="Z87" s="3">
        <f>IFERROR(VLOOKUP($A87,Provisions!$A$2:$Z$105,MATCH(Ratio!Z$1,Provisions!$A$1:$Z$1,0),FALSE)  /   VLOOKUP($A87,Capital!$A$2:$Z$124,MATCH(Ratio!Z$1,Capital!$A$1:$Z$1,0),FALSE), "")</f>
        <v>5.8821219397257813E-3</v>
      </c>
      <c r="AA87" s="6">
        <f t="shared" si="1"/>
        <v>6.0009524163960528E-5</v>
      </c>
    </row>
    <row r="88" spans="1:27" x14ac:dyDescent="0.4">
      <c r="A88" s="1" t="s">
        <v>88</v>
      </c>
      <c r="B88" s="2" t="s">
        <v>126</v>
      </c>
      <c r="C88" s="3" t="str">
        <f>IFERROR(VLOOKUP($A88,Provisions!$A$2:$Z$105,MATCH(Ratio!C$1,Provisions!$A$1:$Z$1,0),FALSE)  /   VLOOKUP($A88,Capital!$A$2:$Z$124,MATCH(Ratio!C$1,Capital!$A$1:$Z$1,0),FALSE), "")</f>
        <v/>
      </c>
      <c r="D88" s="3" t="str">
        <f>IFERROR(VLOOKUP($A88,Provisions!$A$2:$Z$105,MATCH(Ratio!D$1,Provisions!$A$1:$Z$1,0),FALSE)  /   VLOOKUP($A88,Capital!$A$2:$Z$124,MATCH(Ratio!D$1,Capital!$A$1:$Z$1,0),FALSE), "")</f>
        <v/>
      </c>
      <c r="E88" s="3" t="str">
        <f>IFERROR(VLOOKUP($A88,Provisions!$A$2:$Z$105,MATCH(Ratio!E$1,Provisions!$A$1:$Z$1,0),FALSE)  /   VLOOKUP($A88,Capital!$A$2:$Z$124,MATCH(Ratio!E$1,Capital!$A$1:$Z$1,0),FALSE), "")</f>
        <v/>
      </c>
      <c r="F88" s="3" t="str">
        <f>IFERROR(VLOOKUP($A88,Provisions!$A$2:$Z$105,MATCH(Ratio!F$1,Provisions!$A$1:$Z$1,0),FALSE)  /   VLOOKUP($A88,Capital!$A$2:$Z$124,MATCH(Ratio!F$1,Capital!$A$1:$Z$1,0),FALSE), "")</f>
        <v/>
      </c>
      <c r="G88" s="3" t="str">
        <f>IFERROR(VLOOKUP($A88,Provisions!$A$2:$Z$105,MATCH(Ratio!G$1,Provisions!$A$1:$Z$1,0),FALSE)  /   VLOOKUP($A88,Capital!$A$2:$Z$124,MATCH(Ratio!G$1,Capital!$A$1:$Z$1,0),FALSE), "")</f>
        <v/>
      </c>
      <c r="H88" s="3">
        <f>IFERROR(VLOOKUP($A88,Provisions!$A$2:$Z$105,MATCH(Ratio!H$1,Provisions!$A$1:$Z$1,0),FALSE)  /   VLOOKUP($A88,Capital!$A$2:$Z$124,MATCH(Ratio!H$1,Capital!$A$1:$Z$1,0),FALSE), "")</f>
        <v>0</v>
      </c>
      <c r="I88" s="3">
        <f>IFERROR(VLOOKUP($A88,Provisions!$A$2:$Z$105,MATCH(Ratio!I$1,Provisions!$A$1:$Z$1,0),FALSE)  /   VLOOKUP($A88,Capital!$A$2:$Z$124,MATCH(Ratio!I$1,Capital!$A$1:$Z$1,0),FALSE), "")</f>
        <v>0</v>
      </c>
      <c r="J88" s="3">
        <f>IFERROR(VLOOKUP($A88,Provisions!$A$2:$Z$105,MATCH(Ratio!J$1,Provisions!$A$1:$Z$1,0),FALSE)  /   VLOOKUP($A88,Capital!$A$2:$Z$124,MATCH(Ratio!J$1,Capital!$A$1:$Z$1,0),FALSE), "")</f>
        <v>0</v>
      </c>
      <c r="K88" s="3">
        <f>IFERROR(VLOOKUP($A88,Provisions!$A$2:$Z$105,MATCH(Ratio!K$1,Provisions!$A$1:$Z$1,0),FALSE)  /   VLOOKUP($A88,Capital!$A$2:$Z$124,MATCH(Ratio!K$1,Capital!$A$1:$Z$1,0),FALSE), "")</f>
        <v>0</v>
      </c>
      <c r="L88" s="3">
        <f>IFERROR(VLOOKUP($A88,Provisions!$A$2:$Z$105,MATCH(Ratio!L$1,Provisions!$A$1:$Z$1,0),FALSE)  /   VLOOKUP($A88,Capital!$A$2:$Z$124,MATCH(Ratio!L$1,Capital!$A$1:$Z$1,0),FALSE), "")</f>
        <v>0</v>
      </c>
      <c r="M88" s="3">
        <f>IFERROR(VLOOKUP($A88,Provisions!$A$2:$Z$105,MATCH(Ratio!M$1,Provisions!$A$1:$Z$1,0),FALSE)  /   VLOOKUP($A88,Capital!$A$2:$Z$124,MATCH(Ratio!M$1,Capital!$A$1:$Z$1,0),FALSE), "")</f>
        <v>0</v>
      </c>
      <c r="N88" s="3">
        <f>IFERROR(VLOOKUP($A88,Provisions!$A$2:$Z$105,MATCH(Ratio!N$1,Provisions!$A$1:$Z$1,0),FALSE)  /   VLOOKUP($A88,Capital!$A$2:$Z$124,MATCH(Ratio!N$1,Capital!$A$1:$Z$1,0),FALSE), "")</f>
        <v>0</v>
      </c>
      <c r="O88" s="3">
        <f>IFERROR(VLOOKUP($A88,Provisions!$A$2:$Z$105,MATCH(Ratio!O$1,Provisions!$A$1:$Z$1,0),FALSE)  /   VLOOKUP($A88,Capital!$A$2:$Z$124,MATCH(Ratio!O$1,Capital!$A$1:$Z$1,0),FALSE), "")</f>
        <v>0</v>
      </c>
      <c r="P88" s="3">
        <f>IFERROR(VLOOKUP($A88,Provisions!$A$2:$Z$105,MATCH(Ratio!P$1,Provisions!$A$1:$Z$1,0),FALSE)  /   VLOOKUP($A88,Capital!$A$2:$Z$124,MATCH(Ratio!P$1,Capital!$A$1:$Z$1,0),FALSE), "")</f>
        <v>4.0180748768797604E-2</v>
      </c>
      <c r="Q88" s="3">
        <f>IFERROR(VLOOKUP($A88,Provisions!$A$2:$Z$105,MATCH(Ratio!Q$1,Provisions!$A$1:$Z$1,0),FALSE)  /   VLOOKUP($A88,Capital!$A$2:$Z$124,MATCH(Ratio!Q$1,Capital!$A$1:$Z$1,0),FALSE), "")</f>
        <v>2.1264573277330921E-2</v>
      </c>
      <c r="R88" s="3">
        <f>IFERROR(VLOOKUP($A88,Provisions!$A$2:$Z$105,MATCH(Ratio!R$1,Provisions!$A$1:$Z$1,0),FALSE)  /   VLOOKUP($A88,Capital!$A$2:$Z$124,MATCH(Ratio!R$1,Capital!$A$1:$Z$1,0),FALSE), "")</f>
        <v>2.895750088613315E-2</v>
      </c>
      <c r="S88" s="3">
        <f>IFERROR(VLOOKUP($A88,Provisions!$A$2:$Z$105,MATCH(Ratio!S$1,Provisions!$A$1:$Z$1,0),FALSE)  /   VLOOKUP($A88,Capital!$A$2:$Z$124,MATCH(Ratio!S$1,Capital!$A$1:$Z$1,0),FALSE), "")</f>
        <v>5.3583154981564707E-3</v>
      </c>
      <c r="T88" s="3">
        <f>IFERROR(VLOOKUP($A88,Provisions!$A$2:$Z$105,MATCH(Ratio!T$1,Provisions!$A$1:$Z$1,0),FALSE)  /   VLOOKUP($A88,Capital!$A$2:$Z$124,MATCH(Ratio!T$1,Capital!$A$1:$Z$1,0),FALSE), "")</f>
        <v>-1.5865093835228036E-3</v>
      </c>
      <c r="U88" s="3">
        <f>IFERROR(VLOOKUP($A88,Provisions!$A$2:$Z$105,MATCH(Ratio!U$1,Provisions!$A$1:$Z$1,0),FALSE)  /   VLOOKUP($A88,Capital!$A$2:$Z$124,MATCH(Ratio!U$1,Capital!$A$1:$Z$1,0),FALSE), "")</f>
        <v>1.8430945579435053E-2</v>
      </c>
      <c r="V88" s="3">
        <f>IFERROR(VLOOKUP($A88,Provisions!$A$2:$Z$105,MATCH(Ratio!V$1,Provisions!$A$1:$Z$1,0),FALSE)  /   VLOOKUP($A88,Capital!$A$2:$Z$124,MATCH(Ratio!V$1,Capital!$A$1:$Z$1,0),FALSE), "")</f>
        <v>3.2374638052943529E-2</v>
      </c>
      <c r="W88" s="3">
        <f>IFERROR(VLOOKUP($A88,Provisions!$A$2:$Z$105,MATCH(Ratio!W$1,Provisions!$A$1:$Z$1,0),FALSE)  /   VLOOKUP($A88,Capital!$A$2:$Z$124,MATCH(Ratio!W$1,Capital!$A$1:$Z$1,0),FALSE), "")</f>
        <v>6.6327570963903904E-2</v>
      </c>
      <c r="X88" s="3">
        <f>IFERROR(VLOOKUP($A88,Provisions!$A$2:$Z$105,MATCH(Ratio!X$1,Provisions!$A$1:$Z$1,0),FALSE)  /   VLOOKUP($A88,Capital!$A$2:$Z$124,MATCH(Ratio!X$1,Capital!$A$1:$Z$1,0),FALSE), "")</f>
        <v>2.8301740007970144E-2</v>
      </c>
      <c r="Y88" s="3">
        <f>IFERROR(VLOOKUP($A88,Provisions!$A$2:$Z$105,MATCH(Ratio!Y$1,Provisions!$A$1:$Z$1,0),FALSE)  /   VLOOKUP($A88,Capital!$A$2:$Z$124,MATCH(Ratio!Y$1,Capital!$A$1:$Z$1,0),FALSE), "")</f>
        <v>1.319287049171796E-2</v>
      </c>
      <c r="Z88" s="3">
        <f>IFERROR(VLOOKUP($A88,Provisions!$A$2:$Z$105,MATCH(Ratio!Z$1,Provisions!$A$1:$Z$1,0),FALSE)  /   VLOOKUP($A88,Capital!$A$2:$Z$124,MATCH(Ratio!Z$1,Capital!$A$1:$Z$1,0),FALSE), "")</f>
        <v>2.4519444520133021E-2</v>
      </c>
      <c r="AA88" s="6">
        <f t="shared" si="1"/>
        <v>1.4595886245420998E-2</v>
      </c>
    </row>
    <row r="89" spans="1:27" x14ac:dyDescent="0.4">
      <c r="A89" s="1" t="s">
        <v>89</v>
      </c>
      <c r="B89" s="2" t="s">
        <v>126</v>
      </c>
      <c r="C89" s="3" t="str">
        <f>IFERROR(VLOOKUP($A89,Provisions!$A$2:$Z$105,MATCH(Ratio!C$1,Provisions!$A$1:$Z$1,0),FALSE)  /   VLOOKUP($A89,Capital!$A$2:$Z$124,MATCH(Ratio!C$1,Capital!$A$1:$Z$1,0),FALSE), "")</f>
        <v/>
      </c>
      <c r="D89" s="3" t="str">
        <f>IFERROR(VLOOKUP($A89,Provisions!$A$2:$Z$105,MATCH(Ratio!D$1,Provisions!$A$1:$Z$1,0),FALSE)  /   VLOOKUP($A89,Capital!$A$2:$Z$124,MATCH(Ratio!D$1,Capital!$A$1:$Z$1,0),FALSE), "")</f>
        <v/>
      </c>
      <c r="E89" s="3" t="str">
        <f>IFERROR(VLOOKUP($A89,Provisions!$A$2:$Z$105,MATCH(Ratio!E$1,Provisions!$A$1:$Z$1,0),FALSE)  /   VLOOKUP($A89,Capital!$A$2:$Z$124,MATCH(Ratio!E$1,Capital!$A$1:$Z$1,0),FALSE), "")</f>
        <v/>
      </c>
      <c r="F89" s="3" t="str">
        <f>IFERROR(VLOOKUP($A89,Provisions!$A$2:$Z$105,MATCH(Ratio!F$1,Provisions!$A$1:$Z$1,0),FALSE)  /   VLOOKUP($A89,Capital!$A$2:$Z$124,MATCH(Ratio!F$1,Capital!$A$1:$Z$1,0),FALSE), "")</f>
        <v/>
      </c>
      <c r="G89" s="3" t="str">
        <f>IFERROR(VLOOKUP($A89,Provisions!$A$2:$Z$105,MATCH(Ratio!G$1,Provisions!$A$1:$Z$1,0),FALSE)  /   VLOOKUP($A89,Capital!$A$2:$Z$124,MATCH(Ratio!G$1,Capital!$A$1:$Z$1,0),FALSE), "")</f>
        <v/>
      </c>
      <c r="H89" s="3">
        <f>IFERROR(VLOOKUP($A89,Provisions!$A$2:$Z$105,MATCH(Ratio!H$1,Provisions!$A$1:$Z$1,0),FALSE)  /   VLOOKUP($A89,Capital!$A$2:$Z$124,MATCH(Ratio!H$1,Capital!$A$1:$Z$1,0),FALSE), "")</f>
        <v>1.7609078093939173E-2</v>
      </c>
      <c r="I89" s="3">
        <f>IFERROR(VLOOKUP($A89,Provisions!$A$2:$Z$105,MATCH(Ratio!I$1,Provisions!$A$1:$Z$1,0),FALSE)  /   VLOOKUP($A89,Capital!$A$2:$Z$124,MATCH(Ratio!I$1,Capital!$A$1:$Z$1,0),FALSE), "")</f>
        <v>3.4063495332410473E-2</v>
      </c>
      <c r="J89" s="3">
        <f>IFERROR(VLOOKUP($A89,Provisions!$A$2:$Z$105,MATCH(Ratio!J$1,Provisions!$A$1:$Z$1,0),FALSE)  /   VLOOKUP($A89,Capital!$A$2:$Z$124,MATCH(Ratio!J$1,Capital!$A$1:$Z$1,0),FALSE), "")</f>
        <v>3.3298867871495698E-2</v>
      </c>
      <c r="K89" s="3">
        <f>IFERROR(VLOOKUP($A89,Provisions!$A$2:$Z$105,MATCH(Ratio!K$1,Provisions!$A$1:$Z$1,0),FALSE)  /   VLOOKUP($A89,Capital!$A$2:$Z$124,MATCH(Ratio!K$1,Capital!$A$1:$Z$1,0),FALSE), "")</f>
        <v>3.9198460015130845E-2</v>
      </c>
      <c r="L89" s="3">
        <f>IFERROR(VLOOKUP($A89,Provisions!$A$2:$Z$105,MATCH(Ratio!L$1,Provisions!$A$1:$Z$1,0),FALSE)  /   VLOOKUP($A89,Capital!$A$2:$Z$124,MATCH(Ratio!L$1,Capital!$A$1:$Z$1,0),FALSE), "")</f>
        <v>3.9357351294059845E-2</v>
      </c>
      <c r="M89" s="3">
        <f>IFERROR(VLOOKUP($A89,Provisions!$A$2:$Z$105,MATCH(Ratio!M$1,Provisions!$A$1:$Z$1,0),FALSE)  /   VLOOKUP($A89,Capital!$A$2:$Z$124,MATCH(Ratio!M$1,Capital!$A$1:$Z$1,0),FALSE), "")</f>
        <v>2.1224368186417996E-2</v>
      </c>
      <c r="N89" s="3">
        <f>IFERROR(VLOOKUP($A89,Provisions!$A$2:$Z$105,MATCH(Ratio!N$1,Provisions!$A$1:$Z$1,0),FALSE)  /   VLOOKUP($A89,Capital!$A$2:$Z$124,MATCH(Ratio!N$1,Capital!$A$1:$Z$1,0),FALSE), "")</f>
        <v>2.5699778457706029E-2</v>
      </c>
      <c r="O89" s="3">
        <f>IFERROR(VLOOKUP($A89,Provisions!$A$2:$Z$105,MATCH(Ratio!O$1,Provisions!$A$1:$Z$1,0),FALSE)  /   VLOOKUP($A89,Capital!$A$2:$Z$124,MATCH(Ratio!O$1,Capital!$A$1:$Z$1,0),FALSE), "")</f>
        <v>2.5992691380222116E-2</v>
      </c>
      <c r="P89" s="3">
        <f>IFERROR(VLOOKUP($A89,Provisions!$A$2:$Z$105,MATCH(Ratio!P$1,Provisions!$A$1:$Z$1,0),FALSE)  /   VLOOKUP($A89,Capital!$A$2:$Z$124,MATCH(Ratio!P$1,Capital!$A$1:$Z$1,0),FALSE), "")</f>
        <v>2.7027169671268742E-2</v>
      </c>
      <c r="Q89" s="3">
        <f>IFERROR(VLOOKUP($A89,Provisions!$A$2:$Z$105,MATCH(Ratio!Q$1,Provisions!$A$1:$Z$1,0),FALSE)  /   VLOOKUP($A89,Capital!$A$2:$Z$124,MATCH(Ratio!Q$1,Capital!$A$1:$Z$1,0),FALSE), "")</f>
        <v>2.6875760909693909E-2</v>
      </c>
      <c r="R89" s="3">
        <f>IFERROR(VLOOKUP($A89,Provisions!$A$2:$Z$105,MATCH(Ratio!R$1,Provisions!$A$1:$Z$1,0),FALSE)  /   VLOOKUP($A89,Capital!$A$2:$Z$124,MATCH(Ratio!R$1,Capital!$A$1:$Z$1,0),FALSE), "")</f>
        <v>2.4190605338904086E-2</v>
      </c>
      <c r="S89" s="3">
        <f>IFERROR(VLOOKUP($A89,Provisions!$A$2:$Z$105,MATCH(Ratio!S$1,Provisions!$A$1:$Z$1,0),FALSE)  /   VLOOKUP($A89,Capital!$A$2:$Z$124,MATCH(Ratio!S$1,Capital!$A$1:$Z$1,0),FALSE), "")</f>
        <v>4.452986390274509E-2</v>
      </c>
      <c r="T89" s="3">
        <f>IFERROR(VLOOKUP($A89,Provisions!$A$2:$Z$105,MATCH(Ratio!T$1,Provisions!$A$1:$Z$1,0),FALSE)  /   VLOOKUP($A89,Capital!$A$2:$Z$124,MATCH(Ratio!T$1,Capital!$A$1:$Z$1,0),FALSE), "")</f>
        <v>4.0193865847771834E-2</v>
      </c>
      <c r="U89" s="3">
        <f>IFERROR(VLOOKUP($A89,Provisions!$A$2:$Z$105,MATCH(Ratio!U$1,Provisions!$A$1:$Z$1,0),FALSE)  /   VLOOKUP($A89,Capital!$A$2:$Z$124,MATCH(Ratio!U$1,Capital!$A$1:$Z$1,0),FALSE), "")</f>
        <v>4.7695719278158542E-2</v>
      </c>
      <c r="V89" s="3">
        <f>IFERROR(VLOOKUP($A89,Provisions!$A$2:$Z$105,MATCH(Ratio!V$1,Provisions!$A$1:$Z$1,0),FALSE)  /   VLOOKUP($A89,Capital!$A$2:$Z$124,MATCH(Ratio!V$1,Capital!$A$1:$Z$1,0),FALSE), "")</f>
        <v>5.0254120100782729E-2</v>
      </c>
      <c r="W89" s="3">
        <f>IFERROR(VLOOKUP($A89,Provisions!$A$2:$Z$105,MATCH(Ratio!W$1,Provisions!$A$1:$Z$1,0),FALSE)  /   VLOOKUP($A89,Capital!$A$2:$Z$124,MATCH(Ratio!W$1,Capital!$A$1:$Z$1,0),FALSE), "")</f>
        <v>9.418221251825297E-2</v>
      </c>
      <c r="X89" s="3">
        <f>IFERROR(VLOOKUP($A89,Provisions!$A$2:$Z$105,MATCH(Ratio!X$1,Provisions!$A$1:$Z$1,0),FALSE)  /   VLOOKUP($A89,Capital!$A$2:$Z$124,MATCH(Ratio!X$1,Capital!$A$1:$Z$1,0),FALSE), "")</f>
        <v>6.5926131235588464E-2</v>
      </c>
      <c r="Y89" s="3">
        <f>IFERROR(VLOOKUP($A89,Provisions!$A$2:$Z$105,MATCH(Ratio!Y$1,Provisions!$A$1:$Z$1,0),FALSE)  /   VLOOKUP($A89,Capital!$A$2:$Z$124,MATCH(Ratio!Y$1,Capital!$A$1:$Z$1,0),FALSE), "")</f>
        <v>4.9564587381048082E-2</v>
      </c>
      <c r="Z89" s="3">
        <f>IFERROR(VLOOKUP($A89,Provisions!$A$2:$Z$105,MATCH(Ratio!Z$1,Provisions!$A$1:$Z$1,0),FALSE)  /   VLOOKUP($A89,Capital!$A$2:$Z$124,MATCH(Ratio!Z$1,Capital!$A$1:$Z$1,0),FALSE), "")</f>
        <v>3.486509876537619E-2</v>
      </c>
      <c r="AA89" s="6">
        <f t="shared" si="1"/>
        <v>3.9039432925314359E-2</v>
      </c>
    </row>
    <row r="90" spans="1:27" x14ac:dyDescent="0.4">
      <c r="A90" s="1" t="s">
        <v>90</v>
      </c>
      <c r="B90" s="2" t="s">
        <v>126</v>
      </c>
      <c r="C90" s="3" t="str">
        <f>IFERROR(VLOOKUP($A90,Provisions!$A$2:$Z$105,MATCH(Ratio!C$1,Provisions!$A$1:$Z$1,0),FALSE)  /   VLOOKUP($A90,Capital!$A$2:$Z$124,MATCH(Ratio!C$1,Capital!$A$1:$Z$1,0),FALSE), "")</f>
        <v/>
      </c>
      <c r="D90" s="3" t="str">
        <f>IFERROR(VLOOKUP($A90,Provisions!$A$2:$Z$105,MATCH(Ratio!D$1,Provisions!$A$1:$Z$1,0),FALSE)  /   VLOOKUP($A90,Capital!$A$2:$Z$124,MATCH(Ratio!D$1,Capital!$A$1:$Z$1,0),FALSE), "")</f>
        <v/>
      </c>
      <c r="E90" s="3" t="str">
        <f>IFERROR(VLOOKUP($A90,Provisions!$A$2:$Z$105,MATCH(Ratio!E$1,Provisions!$A$1:$Z$1,0),FALSE)  /   VLOOKUP($A90,Capital!$A$2:$Z$124,MATCH(Ratio!E$1,Capital!$A$1:$Z$1,0),FALSE), "")</f>
        <v/>
      </c>
      <c r="F90" s="3" t="str">
        <f>IFERROR(VLOOKUP($A90,Provisions!$A$2:$Z$105,MATCH(Ratio!F$1,Provisions!$A$1:$Z$1,0),FALSE)  /   VLOOKUP($A90,Capital!$A$2:$Z$124,MATCH(Ratio!F$1,Capital!$A$1:$Z$1,0),FALSE), "")</f>
        <v/>
      </c>
      <c r="G90" s="3" t="str">
        <f>IFERROR(VLOOKUP($A90,Provisions!$A$2:$Z$105,MATCH(Ratio!G$1,Provisions!$A$1:$Z$1,0),FALSE)  /   VLOOKUP($A90,Capital!$A$2:$Z$124,MATCH(Ratio!G$1,Capital!$A$1:$Z$1,0),FALSE), "")</f>
        <v/>
      </c>
      <c r="H90" s="3" t="str">
        <f>IFERROR(VLOOKUP($A90,Provisions!$A$2:$Z$105,MATCH(Ratio!H$1,Provisions!$A$1:$Z$1,0),FALSE)  /   VLOOKUP($A90,Capital!$A$2:$Z$124,MATCH(Ratio!H$1,Capital!$A$1:$Z$1,0),FALSE), "")</f>
        <v/>
      </c>
      <c r="I90" s="3" t="str">
        <f>IFERROR(VLOOKUP($A90,Provisions!$A$2:$Z$105,MATCH(Ratio!I$1,Provisions!$A$1:$Z$1,0),FALSE)  /   VLOOKUP($A90,Capital!$A$2:$Z$124,MATCH(Ratio!I$1,Capital!$A$1:$Z$1,0),FALSE), "")</f>
        <v/>
      </c>
      <c r="J90" s="3" t="str">
        <f>IFERROR(VLOOKUP($A90,Provisions!$A$2:$Z$105,MATCH(Ratio!J$1,Provisions!$A$1:$Z$1,0),FALSE)  /   VLOOKUP($A90,Capital!$A$2:$Z$124,MATCH(Ratio!J$1,Capital!$A$1:$Z$1,0),FALSE), "")</f>
        <v/>
      </c>
      <c r="K90" s="3">
        <f>IFERROR(VLOOKUP($A90,Provisions!$A$2:$Z$105,MATCH(Ratio!K$1,Provisions!$A$1:$Z$1,0),FALSE)  /   VLOOKUP($A90,Capital!$A$2:$Z$124,MATCH(Ratio!K$1,Capital!$A$1:$Z$1,0),FALSE), "")</f>
        <v>1.8691618560834188E-2</v>
      </c>
      <c r="L90" s="3">
        <f>IFERROR(VLOOKUP($A90,Provisions!$A$2:$Z$105,MATCH(Ratio!L$1,Provisions!$A$1:$Z$1,0),FALSE)  /   VLOOKUP($A90,Capital!$A$2:$Z$124,MATCH(Ratio!L$1,Capital!$A$1:$Z$1,0),FALSE), "")</f>
        <v>2.3800411646406384E-2</v>
      </c>
      <c r="M90" s="3">
        <f>IFERROR(VLOOKUP($A90,Provisions!$A$2:$Z$105,MATCH(Ratio!M$1,Provisions!$A$1:$Z$1,0),FALSE)  /   VLOOKUP($A90,Capital!$A$2:$Z$124,MATCH(Ratio!M$1,Capital!$A$1:$Z$1,0),FALSE), "")</f>
        <v>1.5077579584616693E-2</v>
      </c>
      <c r="N90" s="3">
        <f>IFERROR(VLOOKUP($A90,Provisions!$A$2:$Z$105,MATCH(Ratio!N$1,Provisions!$A$1:$Z$1,0),FALSE)  /   VLOOKUP($A90,Capital!$A$2:$Z$124,MATCH(Ratio!N$1,Capital!$A$1:$Z$1,0),FALSE), "")</f>
        <v>2.0973134268240108E-2</v>
      </c>
      <c r="O90" s="3">
        <f>IFERROR(VLOOKUP($A90,Provisions!$A$2:$Z$105,MATCH(Ratio!O$1,Provisions!$A$1:$Z$1,0),FALSE)  /   VLOOKUP($A90,Capital!$A$2:$Z$124,MATCH(Ratio!O$1,Capital!$A$1:$Z$1,0),FALSE), "")</f>
        <v>2.9055152678000011E-2</v>
      </c>
      <c r="P90" s="3">
        <f>IFERROR(VLOOKUP($A90,Provisions!$A$2:$Z$105,MATCH(Ratio!P$1,Provisions!$A$1:$Z$1,0),FALSE)  /   VLOOKUP($A90,Capital!$A$2:$Z$124,MATCH(Ratio!P$1,Capital!$A$1:$Z$1,0),FALSE), "")</f>
        <v>2.8782111666855469E-2</v>
      </c>
      <c r="Q90" s="3">
        <f>IFERROR(VLOOKUP($A90,Provisions!$A$2:$Z$105,MATCH(Ratio!Q$1,Provisions!$A$1:$Z$1,0),FALSE)  /   VLOOKUP($A90,Capital!$A$2:$Z$124,MATCH(Ratio!Q$1,Capital!$A$1:$Z$1,0),FALSE), "")</f>
        <v>2.5790082752449629E-2</v>
      </c>
      <c r="R90" s="3">
        <f>IFERROR(VLOOKUP($A90,Provisions!$A$2:$Z$105,MATCH(Ratio!R$1,Provisions!$A$1:$Z$1,0),FALSE)  /   VLOOKUP($A90,Capital!$A$2:$Z$124,MATCH(Ratio!R$1,Capital!$A$1:$Z$1,0),FALSE), "")</f>
        <v>3.285240202522377E-2</v>
      </c>
      <c r="S90" s="3">
        <f>IFERROR(VLOOKUP($A90,Provisions!$A$2:$Z$105,MATCH(Ratio!S$1,Provisions!$A$1:$Z$1,0),FALSE)  /   VLOOKUP($A90,Capital!$A$2:$Z$124,MATCH(Ratio!S$1,Capital!$A$1:$Z$1,0),FALSE), "")</f>
        <v>2.9493689912403614E-2</v>
      </c>
      <c r="T90" s="3">
        <f>IFERROR(VLOOKUP($A90,Provisions!$A$2:$Z$105,MATCH(Ratio!T$1,Provisions!$A$1:$Z$1,0),FALSE)  /   VLOOKUP($A90,Capital!$A$2:$Z$124,MATCH(Ratio!T$1,Capital!$A$1:$Z$1,0),FALSE), "")</f>
        <v>3.0696075792250144E-2</v>
      </c>
      <c r="U90" s="3">
        <f>IFERROR(VLOOKUP($A90,Provisions!$A$2:$Z$105,MATCH(Ratio!U$1,Provisions!$A$1:$Z$1,0),FALSE)  /   VLOOKUP($A90,Capital!$A$2:$Z$124,MATCH(Ratio!U$1,Capital!$A$1:$Z$1,0),FALSE), "")</f>
        <v>2.6672264233346728E-2</v>
      </c>
      <c r="V90" s="3">
        <f>IFERROR(VLOOKUP($A90,Provisions!$A$2:$Z$105,MATCH(Ratio!V$1,Provisions!$A$1:$Z$1,0),FALSE)  /   VLOOKUP($A90,Capital!$A$2:$Z$124,MATCH(Ratio!V$1,Capital!$A$1:$Z$1,0),FALSE), "")</f>
        <v>2.8158235409753131E-2</v>
      </c>
      <c r="W90" s="3">
        <f>IFERROR(VLOOKUP($A90,Provisions!$A$2:$Z$105,MATCH(Ratio!W$1,Provisions!$A$1:$Z$1,0),FALSE)  /   VLOOKUP($A90,Capital!$A$2:$Z$124,MATCH(Ratio!W$1,Capital!$A$1:$Z$1,0),FALSE), "")</f>
        <v>4.0203848885299653E-2</v>
      </c>
      <c r="X90" s="3">
        <f>IFERROR(VLOOKUP($A90,Provisions!$A$2:$Z$105,MATCH(Ratio!X$1,Provisions!$A$1:$Z$1,0),FALSE)  /   VLOOKUP($A90,Capital!$A$2:$Z$124,MATCH(Ratio!X$1,Capital!$A$1:$Z$1,0),FALSE), "")</f>
        <v>1.1791686616991941E-2</v>
      </c>
      <c r="Y90" s="3">
        <f>IFERROR(VLOOKUP($A90,Provisions!$A$2:$Z$105,MATCH(Ratio!Y$1,Provisions!$A$1:$Z$1,0),FALSE)  /   VLOOKUP($A90,Capital!$A$2:$Z$124,MATCH(Ratio!Y$1,Capital!$A$1:$Z$1,0),FALSE), "")</f>
        <v>6.6686276509046634E-3</v>
      </c>
      <c r="Z90" s="3">
        <f>IFERROR(VLOOKUP($A90,Provisions!$A$2:$Z$105,MATCH(Ratio!Z$1,Provisions!$A$1:$Z$1,0),FALSE)  /   VLOOKUP($A90,Capital!$A$2:$Z$124,MATCH(Ratio!Z$1,Capital!$A$1:$Z$1,0),FALSE), "")</f>
        <v>2.7749149176798996E-2</v>
      </c>
      <c r="AA90" s="6">
        <f t="shared" si="1"/>
        <v>2.4778504428773444E-2</v>
      </c>
    </row>
    <row r="91" spans="1:27" x14ac:dyDescent="0.4">
      <c r="A91" s="1" t="s">
        <v>91</v>
      </c>
      <c r="B91" s="2" t="s">
        <v>126</v>
      </c>
      <c r="C91" s="3" t="str">
        <f>IFERROR(VLOOKUP($A91,Provisions!$A$2:$Z$105,MATCH(Ratio!C$1,Provisions!$A$1:$Z$1,0),FALSE)  /   VLOOKUP($A91,Capital!$A$2:$Z$124,MATCH(Ratio!C$1,Capital!$A$1:$Z$1,0),FALSE), "")</f>
        <v/>
      </c>
      <c r="D91" s="3" t="str">
        <f>IFERROR(VLOOKUP($A91,Provisions!$A$2:$Z$105,MATCH(Ratio!D$1,Provisions!$A$1:$Z$1,0),FALSE)  /   VLOOKUP($A91,Capital!$A$2:$Z$124,MATCH(Ratio!D$1,Capital!$A$1:$Z$1,0),FALSE), "")</f>
        <v/>
      </c>
      <c r="E91" s="3" t="str">
        <f>IFERROR(VLOOKUP($A91,Provisions!$A$2:$Z$105,MATCH(Ratio!E$1,Provisions!$A$1:$Z$1,0),FALSE)  /   VLOOKUP($A91,Capital!$A$2:$Z$124,MATCH(Ratio!E$1,Capital!$A$1:$Z$1,0),FALSE), "")</f>
        <v/>
      </c>
      <c r="F91" s="3" t="str">
        <f>IFERROR(VLOOKUP($A91,Provisions!$A$2:$Z$105,MATCH(Ratio!F$1,Provisions!$A$1:$Z$1,0),FALSE)  /   VLOOKUP($A91,Capital!$A$2:$Z$124,MATCH(Ratio!F$1,Capital!$A$1:$Z$1,0),FALSE), "")</f>
        <v/>
      </c>
      <c r="G91" s="3" t="str">
        <f>IFERROR(VLOOKUP($A91,Provisions!$A$2:$Z$105,MATCH(Ratio!G$1,Provisions!$A$1:$Z$1,0),FALSE)  /   VLOOKUP($A91,Capital!$A$2:$Z$124,MATCH(Ratio!G$1,Capital!$A$1:$Z$1,0),FALSE), "")</f>
        <v/>
      </c>
      <c r="H91" s="3">
        <f>IFERROR(VLOOKUP($A91,Provisions!$A$2:$Z$105,MATCH(Ratio!H$1,Provisions!$A$1:$Z$1,0),FALSE)  /   VLOOKUP($A91,Capital!$A$2:$Z$124,MATCH(Ratio!H$1,Capital!$A$1:$Z$1,0),FALSE), "")</f>
        <v>5.4249206882724665E-2</v>
      </c>
      <c r="I91" s="3">
        <f>IFERROR(VLOOKUP($A91,Provisions!$A$2:$Z$105,MATCH(Ratio!I$1,Provisions!$A$1:$Z$1,0),FALSE)  /   VLOOKUP($A91,Capital!$A$2:$Z$124,MATCH(Ratio!I$1,Capital!$A$1:$Z$1,0),FALSE), "")</f>
        <v>9.7271080556395342E-2</v>
      </c>
      <c r="J91" s="3">
        <f>IFERROR(VLOOKUP($A91,Provisions!$A$2:$Z$105,MATCH(Ratio!J$1,Provisions!$A$1:$Z$1,0),FALSE)  /   VLOOKUP($A91,Capital!$A$2:$Z$124,MATCH(Ratio!J$1,Capital!$A$1:$Z$1,0),FALSE), "")</f>
        <v>7.0654015195891776E-2</v>
      </c>
      <c r="K91" s="3">
        <f>IFERROR(VLOOKUP($A91,Provisions!$A$2:$Z$105,MATCH(Ratio!K$1,Provisions!$A$1:$Z$1,0),FALSE)  /   VLOOKUP($A91,Capital!$A$2:$Z$124,MATCH(Ratio!K$1,Capital!$A$1:$Z$1,0),FALSE), "")</f>
        <v>7.6031820676970355E-2</v>
      </c>
      <c r="L91" s="3">
        <f>IFERROR(VLOOKUP($A91,Provisions!$A$2:$Z$105,MATCH(Ratio!L$1,Provisions!$A$1:$Z$1,0),FALSE)  /   VLOOKUP($A91,Capital!$A$2:$Z$124,MATCH(Ratio!L$1,Capital!$A$1:$Z$1,0),FALSE), "")</f>
        <v>6.5341283558950608E-2</v>
      </c>
      <c r="M91" s="3">
        <f>IFERROR(VLOOKUP($A91,Provisions!$A$2:$Z$105,MATCH(Ratio!M$1,Provisions!$A$1:$Z$1,0),FALSE)  /   VLOOKUP($A91,Capital!$A$2:$Z$124,MATCH(Ratio!M$1,Capital!$A$1:$Z$1,0),FALSE), "")</f>
        <v>7.5870175167003256E-2</v>
      </c>
      <c r="N91" s="3">
        <f>IFERROR(VLOOKUP($A91,Provisions!$A$2:$Z$105,MATCH(Ratio!N$1,Provisions!$A$1:$Z$1,0),FALSE)  /   VLOOKUP($A91,Capital!$A$2:$Z$124,MATCH(Ratio!N$1,Capital!$A$1:$Z$1,0),FALSE), "")</f>
        <v>0.11117553365595381</v>
      </c>
      <c r="O91" s="3">
        <f>IFERROR(VLOOKUP($A91,Provisions!$A$2:$Z$105,MATCH(Ratio!O$1,Provisions!$A$1:$Z$1,0),FALSE)  /   VLOOKUP($A91,Capital!$A$2:$Z$124,MATCH(Ratio!O$1,Capital!$A$1:$Z$1,0),FALSE), "")</f>
        <v>9.8121102452048151E-2</v>
      </c>
      <c r="P91" s="3">
        <f>IFERROR(VLOOKUP($A91,Provisions!$A$2:$Z$105,MATCH(Ratio!P$1,Provisions!$A$1:$Z$1,0),FALSE)  /   VLOOKUP($A91,Capital!$A$2:$Z$124,MATCH(Ratio!P$1,Capital!$A$1:$Z$1,0),FALSE), "")</f>
        <v>9.6647802345394024E-2</v>
      </c>
      <c r="Q91" s="3">
        <f>IFERROR(VLOOKUP($A91,Provisions!$A$2:$Z$105,MATCH(Ratio!Q$1,Provisions!$A$1:$Z$1,0),FALSE)  /   VLOOKUP($A91,Capital!$A$2:$Z$124,MATCH(Ratio!Q$1,Capital!$A$1:$Z$1,0),FALSE), "")</f>
        <v>9.3323545078199621E-2</v>
      </c>
      <c r="R91" s="3">
        <f>IFERROR(VLOOKUP($A91,Provisions!$A$2:$Z$105,MATCH(Ratio!R$1,Provisions!$A$1:$Z$1,0),FALSE)  /   VLOOKUP($A91,Capital!$A$2:$Z$124,MATCH(Ratio!R$1,Capital!$A$1:$Z$1,0),FALSE), "")</f>
        <v>0.13564579412478744</v>
      </c>
      <c r="S91" s="3">
        <f>IFERROR(VLOOKUP($A91,Provisions!$A$2:$Z$105,MATCH(Ratio!S$1,Provisions!$A$1:$Z$1,0),FALSE)  /   VLOOKUP($A91,Capital!$A$2:$Z$124,MATCH(Ratio!S$1,Capital!$A$1:$Z$1,0),FALSE), "")</f>
        <v>0.13480524470929631</v>
      </c>
      <c r="T91" s="3">
        <f>IFERROR(VLOOKUP($A91,Provisions!$A$2:$Z$105,MATCH(Ratio!T$1,Provisions!$A$1:$Z$1,0),FALSE)  /   VLOOKUP($A91,Capital!$A$2:$Z$124,MATCH(Ratio!T$1,Capital!$A$1:$Z$1,0),FALSE), "")</f>
        <v>0.11500267990075518</v>
      </c>
      <c r="U91" s="3">
        <f>IFERROR(VLOOKUP($A91,Provisions!$A$2:$Z$105,MATCH(Ratio!U$1,Provisions!$A$1:$Z$1,0),FALSE)  /   VLOOKUP($A91,Capital!$A$2:$Z$124,MATCH(Ratio!U$1,Capital!$A$1:$Z$1,0),FALSE), "")</f>
        <v>0.11281906071118752</v>
      </c>
      <c r="V91" s="3">
        <f>IFERROR(VLOOKUP($A91,Provisions!$A$2:$Z$105,MATCH(Ratio!V$1,Provisions!$A$1:$Z$1,0),FALSE)  /   VLOOKUP($A91,Capital!$A$2:$Z$124,MATCH(Ratio!V$1,Capital!$A$1:$Z$1,0),FALSE), "")</f>
        <v>0.12213119019321302</v>
      </c>
      <c r="W91" s="3">
        <f>IFERROR(VLOOKUP($A91,Provisions!$A$2:$Z$105,MATCH(Ratio!W$1,Provisions!$A$1:$Z$1,0),FALSE)  /   VLOOKUP($A91,Capital!$A$2:$Z$124,MATCH(Ratio!W$1,Capital!$A$1:$Z$1,0),FALSE), "")</f>
        <v>0.11089036790548996</v>
      </c>
      <c r="X91" s="3">
        <f>IFERROR(VLOOKUP($A91,Provisions!$A$2:$Z$105,MATCH(Ratio!X$1,Provisions!$A$1:$Z$1,0),FALSE)  /   VLOOKUP($A91,Capital!$A$2:$Z$124,MATCH(Ratio!X$1,Capital!$A$1:$Z$1,0),FALSE), "")</f>
        <v>8.2164711637948445E-2</v>
      </c>
      <c r="Y91" s="3">
        <f>IFERROR(VLOOKUP($A91,Provisions!$A$2:$Z$105,MATCH(Ratio!Y$1,Provisions!$A$1:$Z$1,0),FALSE)  /   VLOOKUP($A91,Capital!$A$2:$Z$124,MATCH(Ratio!Y$1,Capital!$A$1:$Z$1,0),FALSE), "")</f>
        <v>0.12582322929540471</v>
      </c>
      <c r="Z91" s="3">
        <f>IFERROR(VLOOKUP($A91,Provisions!$A$2:$Z$105,MATCH(Ratio!Z$1,Provisions!$A$1:$Z$1,0),FALSE)  /   VLOOKUP($A91,Capital!$A$2:$Z$124,MATCH(Ratio!Z$1,Capital!$A$1:$Z$1,0),FALSE), "")</f>
        <v>0.10665890716579531</v>
      </c>
      <c r="AA91" s="6">
        <f t="shared" si="1"/>
        <v>9.9190881642811021E-2</v>
      </c>
    </row>
    <row r="92" spans="1:27" x14ac:dyDescent="0.4">
      <c r="A92" s="1" t="s">
        <v>92</v>
      </c>
      <c r="B92" s="2" t="s">
        <v>126</v>
      </c>
      <c r="C92" s="3" t="str">
        <f>IFERROR(VLOOKUP($A92,Provisions!$A$2:$Z$105,MATCH(Ratio!C$1,Provisions!$A$1:$Z$1,0),FALSE)  /   VLOOKUP($A92,Capital!$A$2:$Z$124,MATCH(Ratio!C$1,Capital!$A$1:$Z$1,0),FALSE), "")</f>
        <v/>
      </c>
      <c r="D92" s="3" t="str">
        <f>IFERROR(VLOOKUP($A92,Provisions!$A$2:$Z$105,MATCH(Ratio!D$1,Provisions!$A$1:$Z$1,0),FALSE)  /   VLOOKUP($A92,Capital!$A$2:$Z$124,MATCH(Ratio!D$1,Capital!$A$1:$Z$1,0),FALSE), "")</f>
        <v/>
      </c>
      <c r="E92" s="3" t="str">
        <f>IFERROR(VLOOKUP($A92,Provisions!$A$2:$Z$105,MATCH(Ratio!E$1,Provisions!$A$1:$Z$1,0),FALSE)  /   VLOOKUP($A92,Capital!$A$2:$Z$124,MATCH(Ratio!E$1,Capital!$A$1:$Z$1,0),FALSE), "")</f>
        <v/>
      </c>
      <c r="F92" s="3" t="str">
        <f>IFERROR(VLOOKUP($A92,Provisions!$A$2:$Z$105,MATCH(Ratio!F$1,Provisions!$A$1:$Z$1,0),FALSE)  /   VLOOKUP($A92,Capital!$A$2:$Z$124,MATCH(Ratio!F$1,Capital!$A$1:$Z$1,0),FALSE), "")</f>
        <v/>
      </c>
      <c r="G92" s="3" t="str">
        <f>IFERROR(VLOOKUP($A92,Provisions!$A$2:$Z$105,MATCH(Ratio!G$1,Provisions!$A$1:$Z$1,0),FALSE)  /   VLOOKUP($A92,Capital!$A$2:$Z$124,MATCH(Ratio!G$1,Capital!$A$1:$Z$1,0),FALSE), "")</f>
        <v/>
      </c>
      <c r="H92" s="3" t="str">
        <f>IFERROR(VLOOKUP($A92,Provisions!$A$2:$Z$105,MATCH(Ratio!H$1,Provisions!$A$1:$Z$1,0),FALSE)  /   VLOOKUP($A92,Capital!$A$2:$Z$124,MATCH(Ratio!H$1,Capital!$A$1:$Z$1,0),FALSE), "")</f>
        <v/>
      </c>
      <c r="I92" s="3" t="str">
        <f>IFERROR(VLOOKUP($A92,Provisions!$A$2:$Z$105,MATCH(Ratio!I$1,Provisions!$A$1:$Z$1,0),FALSE)  /   VLOOKUP($A92,Capital!$A$2:$Z$124,MATCH(Ratio!I$1,Capital!$A$1:$Z$1,0),FALSE), "")</f>
        <v/>
      </c>
      <c r="J92" s="3" t="str">
        <f>IFERROR(VLOOKUP($A92,Provisions!$A$2:$Z$105,MATCH(Ratio!J$1,Provisions!$A$1:$Z$1,0),FALSE)  /   VLOOKUP($A92,Capital!$A$2:$Z$124,MATCH(Ratio!J$1,Capital!$A$1:$Z$1,0),FALSE), "")</f>
        <v/>
      </c>
      <c r="K92" s="3" t="str">
        <f>IFERROR(VLOOKUP($A92,Provisions!$A$2:$Z$105,MATCH(Ratio!K$1,Provisions!$A$1:$Z$1,0),FALSE)  /   VLOOKUP($A92,Capital!$A$2:$Z$124,MATCH(Ratio!K$1,Capital!$A$1:$Z$1,0),FALSE), "")</f>
        <v/>
      </c>
      <c r="L92" s="3" t="str">
        <f>IFERROR(VLOOKUP($A92,Provisions!$A$2:$Z$105,MATCH(Ratio!L$1,Provisions!$A$1:$Z$1,0),FALSE)  /   VLOOKUP($A92,Capital!$A$2:$Z$124,MATCH(Ratio!L$1,Capital!$A$1:$Z$1,0),FALSE), "")</f>
        <v/>
      </c>
      <c r="M92" s="3">
        <f>IFERROR(VLOOKUP($A92,Provisions!$A$2:$Z$105,MATCH(Ratio!M$1,Provisions!$A$1:$Z$1,0),FALSE)  /   VLOOKUP($A92,Capital!$A$2:$Z$124,MATCH(Ratio!M$1,Capital!$A$1:$Z$1,0),FALSE), "")</f>
        <v>0.14682542042839411</v>
      </c>
      <c r="N92" s="3">
        <f>IFERROR(VLOOKUP($A92,Provisions!$A$2:$Z$105,MATCH(Ratio!N$1,Provisions!$A$1:$Z$1,0),FALSE)  /   VLOOKUP($A92,Capital!$A$2:$Z$124,MATCH(Ratio!N$1,Capital!$A$1:$Z$1,0),FALSE), "")</f>
        <v>0.1354080866590078</v>
      </c>
      <c r="O92" s="3">
        <f>IFERROR(VLOOKUP($A92,Provisions!$A$2:$Z$105,MATCH(Ratio!O$1,Provisions!$A$1:$Z$1,0),FALSE)  /   VLOOKUP($A92,Capital!$A$2:$Z$124,MATCH(Ratio!O$1,Capital!$A$1:$Z$1,0),FALSE), "")</f>
        <v>0.14468708838322328</v>
      </c>
      <c r="P92" s="3">
        <f>IFERROR(VLOOKUP($A92,Provisions!$A$2:$Z$105,MATCH(Ratio!P$1,Provisions!$A$1:$Z$1,0),FALSE)  /   VLOOKUP($A92,Capital!$A$2:$Z$124,MATCH(Ratio!P$1,Capital!$A$1:$Z$1,0),FALSE), "")</f>
        <v>0.13182431593292471</v>
      </c>
      <c r="Q92" s="3">
        <f>IFERROR(VLOOKUP($A92,Provisions!$A$2:$Z$105,MATCH(Ratio!Q$1,Provisions!$A$1:$Z$1,0),FALSE)  /   VLOOKUP($A92,Capital!$A$2:$Z$124,MATCH(Ratio!Q$1,Capital!$A$1:$Z$1,0),FALSE), "")</f>
        <v>0.12400018177547198</v>
      </c>
      <c r="R92" s="3">
        <f>IFERROR(VLOOKUP($A92,Provisions!$A$2:$Z$105,MATCH(Ratio!R$1,Provisions!$A$1:$Z$1,0),FALSE)  /   VLOOKUP($A92,Capital!$A$2:$Z$124,MATCH(Ratio!R$1,Capital!$A$1:$Z$1,0),FALSE), "")</f>
        <v>0.12401588326031979</v>
      </c>
      <c r="S92" s="3">
        <f>IFERROR(VLOOKUP($A92,Provisions!$A$2:$Z$105,MATCH(Ratio!S$1,Provisions!$A$1:$Z$1,0),FALSE)  /   VLOOKUP($A92,Capital!$A$2:$Z$124,MATCH(Ratio!S$1,Capital!$A$1:$Z$1,0),FALSE), "")</f>
        <v>0.11805476886119169</v>
      </c>
      <c r="T92" s="3">
        <f>IFERROR(VLOOKUP($A92,Provisions!$A$2:$Z$105,MATCH(Ratio!T$1,Provisions!$A$1:$Z$1,0),FALSE)  /   VLOOKUP($A92,Capital!$A$2:$Z$124,MATCH(Ratio!T$1,Capital!$A$1:$Z$1,0),FALSE), "")</f>
        <v>0.11804502324843166</v>
      </c>
      <c r="U92" s="3">
        <f>IFERROR(VLOOKUP($A92,Provisions!$A$2:$Z$105,MATCH(Ratio!U$1,Provisions!$A$1:$Z$1,0),FALSE)  /   VLOOKUP($A92,Capital!$A$2:$Z$124,MATCH(Ratio!U$1,Capital!$A$1:$Z$1,0),FALSE), "")</f>
        <v>0.11607616259687555</v>
      </c>
      <c r="V92" s="3">
        <f>IFERROR(VLOOKUP($A92,Provisions!$A$2:$Z$105,MATCH(Ratio!V$1,Provisions!$A$1:$Z$1,0),FALSE)  /   VLOOKUP($A92,Capital!$A$2:$Z$124,MATCH(Ratio!V$1,Capital!$A$1:$Z$1,0),FALSE), "")</f>
        <v>0.1181646672269981</v>
      </c>
      <c r="W92" s="3">
        <f>IFERROR(VLOOKUP($A92,Provisions!$A$2:$Z$105,MATCH(Ratio!W$1,Provisions!$A$1:$Z$1,0),FALSE)  /   VLOOKUP($A92,Capital!$A$2:$Z$124,MATCH(Ratio!W$1,Capital!$A$1:$Z$1,0),FALSE), "")</f>
        <v>0.21681916863358702</v>
      </c>
      <c r="X92" s="3">
        <f>IFERROR(VLOOKUP($A92,Provisions!$A$2:$Z$105,MATCH(Ratio!X$1,Provisions!$A$1:$Z$1,0),FALSE)  /   VLOOKUP($A92,Capital!$A$2:$Z$124,MATCH(Ratio!X$1,Capital!$A$1:$Z$1,0),FALSE), "")</f>
        <v>9.3423029264383575E-2</v>
      </c>
      <c r="Y92" s="3">
        <f>IFERROR(VLOOKUP($A92,Provisions!$A$2:$Z$105,MATCH(Ratio!Y$1,Provisions!$A$1:$Z$1,0),FALSE)  /   VLOOKUP($A92,Capital!$A$2:$Z$124,MATCH(Ratio!Y$1,Capital!$A$1:$Z$1,0),FALSE), "")</f>
        <v>0.10399836549437873</v>
      </c>
      <c r="Z92" s="3">
        <f>IFERROR(VLOOKUP($A92,Provisions!$A$2:$Z$105,MATCH(Ratio!Z$1,Provisions!$A$1:$Z$1,0),FALSE)  /   VLOOKUP($A92,Capital!$A$2:$Z$124,MATCH(Ratio!Z$1,Capital!$A$1:$Z$1,0),FALSE), "")</f>
        <v>0.15904292559483491</v>
      </c>
      <c r="AA92" s="6">
        <f t="shared" si="1"/>
        <v>0.13217036338285879</v>
      </c>
    </row>
    <row r="93" spans="1:27" x14ac:dyDescent="0.4">
      <c r="A93" s="1" t="s">
        <v>93</v>
      </c>
      <c r="B93" s="2" t="s">
        <v>126</v>
      </c>
      <c r="C93" s="3" t="str">
        <f>IFERROR(VLOOKUP($A93,Provisions!$A$2:$Z$105,MATCH(Ratio!C$1,Provisions!$A$1:$Z$1,0),FALSE)  /   VLOOKUP($A93,Capital!$A$2:$Z$124,MATCH(Ratio!C$1,Capital!$A$1:$Z$1,0),FALSE), "")</f>
        <v/>
      </c>
      <c r="D93" s="3" t="str">
        <f>IFERROR(VLOOKUP($A93,Provisions!$A$2:$Z$105,MATCH(Ratio!D$1,Provisions!$A$1:$Z$1,0),FALSE)  /   VLOOKUP($A93,Capital!$A$2:$Z$124,MATCH(Ratio!D$1,Capital!$A$1:$Z$1,0),FALSE), "")</f>
        <v/>
      </c>
      <c r="E93" s="3" t="str">
        <f>IFERROR(VLOOKUP($A93,Provisions!$A$2:$Z$105,MATCH(Ratio!E$1,Provisions!$A$1:$Z$1,0),FALSE)  /   VLOOKUP($A93,Capital!$A$2:$Z$124,MATCH(Ratio!E$1,Capital!$A$1:$Z$1,0),FALSE), "")</f>
        <v/>
      </c>
      <c r="F93" s="3" t="str">
        <f>IFERROR(VLOOKUP($A93,Provisions!$A$2:$Z$105,MATCH(Ratio!F$1,Provisions!$A$1:$Z$1,0),FALSE)  /   VLOOKUP($A93,Capital!$A$2:$Z$124,MATCH(Ratio!F$1,Capital!$A$1:$Z$1,0),FALSE), "")</f>
        <v/>
      </c>
      <c r="G93" s="3" t="str">
        <f>IFERROR(VLOOKUP($A93,Provisions!$A$2:$Z$105,MATCH(Ratio!G$1,Provisions!$A$1:$Z$1,0),FALSE)  /   VLOOKUP($A93,Capital!$A$2:$Z$124,MATCH(Ratio!G$1,Capital!$A$1:$Z$1,0),FALSE), "")</f>
        <v/>
      </c>
      <c r="H93" s="3" t="str">
        <f>IFERROR(VLOOKUP($A93,Provisions!$A$2:$Z$105,MATCH(Ratio!H$1,Provisions!$A$1:$Z$1,0),FALSE)  /   VLOOKUP($A93,Capital!$A$2:$Z$124,MATCH(Ratio!H$1,Capital!$A$1:$Z$1,0),FALSE), "")</f>
        <v/>
      </c>
      <c r="I93" s="3" t="str">
        <f>IFERROR(VLOOKUP($A93,Provisions!$A$2:$Z$105,MATCH(Ratio!I$1,Provisions!$A$1:$Z$1,0),FALSE)  /   VLOOKUP($A93,Capital!$A$2:$Z$124,MATCH(Ratio!I$1,Capital!$A$1:$Z$1,0),FALSE), "")</f>
        <v/>
      </c>
      <c r="J93" s="3" t="str">
        <f>IFERROR(VLOOKUP($A93,Provisions!$A$2:$Z$105,MATCH(Ratio!J$1,Provisions!$A$1:$Z$1,0),FALSE)  /   VLOOKUP($A93,Capital!$A$2:$Z$124,MATCH(Ratio!J$1,Capital!$A$1:$Z$1,0),FALSE), "")</f>
        <v/>
      </c>
      <c r="K93" s="3" t="str">
        <f>IFERROR(VLOOKUP($A93,Provisions!$A$2:$Z$105,MATCH(Ratio!K$1,Provisions!$A$1:$Z$1,0),FALSE)  /   VLOOKUP($A93,Capital!$A$2:$Z$124,MATCH(Ratio!K$1,Capital!$A$1:$Z$1,0),FALSE), "")</f>
        <v/>
      </c>
      <c r="L93" s="3">
        <f>IFERROR(VLOOKUP($A93,Provisions!$A$2:$Z$105,MATCH(Ratio!L$1,Provisions!$A$1:$Z$1,0),FALSE)  /   VLOOKUP($A93,Capital!$A$2:$Z$124,MATCH(Ratio!L$1,Capital!$A$1:$Z$1,0),FALSE), "")</f>
        <v>8.4966812044440058E-3</v>
      </c>
      <c r="M93" s="3">
        <f>IFERROR(VLOOKUP($A93,Provisions!$A$2:$Z$105,MATCH(Ratio!M$1,Provisions!$A$1:$Z$1,0),FALSE)  /   VLOOKUP($A93,Capital!$A$2:$Z$124,MATCH(Ratio!M$1,Capital!$A$1:$Z$1,0),FALSE), "")</f>
        <v>6.3856056912116954E-3</v>
      </c>
      <c r="N93" s="3">
        <f>IFERROR(VLOOKUP($A93,Provisions!$A$2:$Z$105,MATCH(Ratio!N$1,Provisions!$A$1:$Z$1,0),FALSE)  /   VLOOKUP($A93,Capital!$A$2:$Z$124,MATCH(Ratio!N$1,Capital!$A$1:$Z$1,0),FALSE), "")</f>
        <v>4.3397113625804765E-3</v>
      </c>
      <c r="O93" s="3">
        <f>IFERROR(VLOOKUP($A93,Provisions!$A$2:$Z$105,MATCH(Ratio!O$1,Provisions!$A$1:$Z$1,0),FALSE)  /   VLOOKUP($A93,Capital!$A$2:$Z$124,MATCH(Ratio!O$1,Capital!$A$1:$Z$1,0),FALSE), "")</f>
        <v>6.2880271954823775E-3</v>
      </c>
      <c r="P93" s="3">
        <f>IFERROR(VLOOKUP($A93,Provisions!$A$2:$Z$105,MATCH(Ratio!P$1,Provisions!$A$1:$Z$1,0),FALSE)  /   VLOOKUP($A93,Capital!$A$2:$Z$124,MATCH(Ratio!P$1,Capital!$A$1:$Z$1,0),FALSE), "")</f>
        <v>3.1190695307034932E-3</v>
      </c>
      <c r="Q93" s="3">
        <f>IFERROR(VLOOKUP($A93,Provisions!$A$2:$Z$105,MATCH(Ratio!Q$1,Provisions!$A$1:$Z$1,0),FALSE)  /   VLOOKUP($A93,Capital!$A$2:$Z$124,MATCH(Ratio!Q$1,Capital!$A$1:$Z$1,0),FALSE), "")</f>
        <v>5.5569961959576683E-3</v>
      </c>
      <c r="R93" s="3">
        <f>IFERROR(VLOOKUP($A93,Provisions!$A$2:$Z$105,MATCH(Ratio!R$1,Provisions!$A$1:$Z$1,0),FALSE)  /   VLOOKUP($A93,Capital!$A$2:$Z$124,MATCH(Ratio!R$1,Capital!$A$1:$Z$1,0),FALSE), "")</f>
        <v>-7.4750358519940462E-4</v>
      </c>
      <c r="S93" s="3">
        <f>IFERROR(VLOOKUP($A93,Provisions!$A$2:$Z$105,MATCH(Ratio!S$1,Provisions!$A$1:$Z$1,0),FALSE)  /   VLOOKUP($A93,Capital!$A$2:$Z$124,MATCH(Ratio!S$1,Capital!$A$1:$Z$1,0),FALSE), "")</f>
        <v>2.1399401748687956E-3</v>
      </c>
      <c r="T93" s="3">
        <f>IFERROR(VLOOKUP($A93,Provisions!$A$2:$Z$105,MATCH(Ratio!T$1,Provisions!$A$1:$Z$1,0),FALSE)  /   VLOOKUP($A93,Capital!$A$2:$Z$124,MATCH(Ratio!T$1,Capital!$A$1:$Z$1,0),FALSE), "")</f>
        <v>1.0717775436112862E-4</v>
      </c>
      <c r="U93" s="3">
        <f>IFERROR(VLOOKUP($A93,Provisions!$A$2:$Z$105,MATCH(Ratio!U$1,Provisions!$A$1:$Z$1,0),FALSE)  /   VLOOKUP($A93,Capital!$A$2:$Z$124,MATCH(Ratio!U$1,Capital!$A$1:$Z$1,0),FALSE), "")</f>
        <v>6.8406949903692673E-4</v>
      </c>
      <c r="V93" s="3">
        <f>IFERROR(VLOOKUP($A93,Provisions!$A$2:$Z$105,MATCH(Ratio!V$1,Provisions!$A$1:$Z$1,0),FALSE)  /   VLOOKUP($A93,Capital!$A$2:$Z$124,MATCH(Ratio!V$1,Capital!$A$1:$Z$1,0),FALSE), "")</f>
        <v>5.9060801909930293E-4</v>
      </c>
      <c r="W93" s="3">
        <f>IFERROR(VLOOKUP($A93,Provisions!$A$2:$Z$105,MATCH(Ratio!W$1,Provisions!$A$1:$Z$1,0),FALSE)  /   VLOOKUP($A93,Capital!$A$2:$Z$124,MATCH(Ratio!W$1,Capital!$A$1:$Z$1,0),FALSE), "")</f>
        <v>3.8478245499902128E-4</v>
      </c>
      <c r="X93" s="3">
        <f>IFERROR(VLOOKUP($A93,Provisions!$A$2:$Z$105,MATCH(Ratio!X$1,Provisions!$A$1:$Z$1,0),FALSE)  /   VLOOKUP($A93,Capital!$A$2:$Z$124,MATCH(Ratio!X$1,Capital!$A$1:$Z$1,0),FALSE), "")</f>
        <v>9.8881582315776774E-4</v>
      </c>
      <c r="Y93" s="3">
        <f>IFERROR(VLOOKUP($A93,Provisions!$A$2:$Z$105,MATCH(Ratio!Y$1,Provisions!$A$1:$Z$1,0),FALSE)  /   VLOOKUP($A93,Capital!$A$2:$Z$124,MATCH(Ratio!Y$1,Capital!$A$1:$Z$1,0),FALSE), "")</f>
        <v>1.4898069858934726E-4</v>
      </c>
      <c r="Z93" s="3">
        <f>IFERROR(VLOOKUP($A93,Provisions!$A$2:$Z$105,MATCH(Ratio!Z$1,Provisions!$A$1:$Z$1,0),FALSE)  /   VLOOKUP($A93,Capital!$A$2:$Z$124,MATCH(Ratio!Z$1,Capital!$A$1:$Z$1,0),FALSE), "")</f>
        <v>2.543243165343816E-4</v>
      </c>
      <c r="AA93" s="6">
        <f t="shared" si="1"/>
        <v>2.5824857557217983E-3</v>
      </c>
    </row>
    <row r="94" spans="1:27" x14ac:dyDescent="0.4">
      <c r="A94" s="1" t="s">
        <v>94</v>
      </c>
      <c r="B94" s="2" t="s">
        <v>126</v>
      </c>
      <c r="C94" s="3" t="str">
        <f>IFERROR(VLOOKUP($A94,Provisions!$A$2:$Z$105,MATCH(Ratio!C$1,Provisions!$A$1:$Z$1,0),FALSE)  /   VLOOKUP($A94,Capital!$A$2:$Z$124,MATCH(Ratio!C$1,Capital!$A$1:$Z$1,0),FALSE), "")</f>
        <v/>
      </c>
      <c r="D94" s="3" t="str">
        <f>IFERROR(VLOOKUP($A94,Provisions!$A$2:$Z$105,MATCH(Ratio!D$1,Provisions!$A$1:$Z$1,0),FALSE)  /   VLOOKUP($A94,Capital!$A$2:$Z$124,MATCH(Ratio!D$1,Capital!$A$1:$Z$1,0),FALSE), "")</f>
        <v/>
      </c>
      <c r="E94" s="3" t="str">
        <f>IFERROR(VLOOKUP($A94,Provisions!$A$2:$Z$105,MATCH(Ratio!E$1,Provisions!$A$1:$Z$1,0),FALSE)  /   VLOOKUP($A94,Capital!$A$2:$Z$124,MATCH(Ratio!E$1,Capital!$A$1:$Z$1,0),FALSE), "")</f>
        <v/>
      </c>
      <c r="F94" s="3" t="str">
        <f>IFERROR(VLOOKUP($A94,Provisions!$A$2:$Z$105,MATCH(Ratio!F$1,Provisions!$A$1:$Z$1,0),FALSE)  /   VLOOKUP($A94,Capital!$A$2:$Z$124,MATCH(Ratio!F$1,Capital!$A$1:$Z$1,0),FALSE), "")</f>
        <v/>
      </c>
      <c r="G94" s="3" t="str">
        <f>IFERROR(VLOOKUP($A94,Provisions!$A$2:$Z$105,MATCH(Ratio!G$1,Provisions!$A$1:$Z$1,0),FALSE)  /   VLOOKUP($A94,Capital!$A$2:$Z$124,MATCH(Ratio!G$1,Capital!$A$1:$Z$1,0),FALSE), "")</f>
        <v/>
      </c>
      <c r="H94" s="3" t="str">
        <f>IFERROR(VLOOKUP($A94,Provisions!$A$2:$Z$105,MATCH(Ratio!H$1,Provisions!$A$1:$Z$1,0),FALSE)  /   VLOOKUP($A94,Capital!$A$2:$Z$124,MATCH(Ratio!H$1,Capital!$A$1:$Z$1,0),FALSE), "")</f>
        <v/>
      </c>
      <c r="I94" s="3" t="str">
        <f>IFERROR(VLOOKUP($A94,Provisions!$A$2:$Z$105,MATCH(Ratio!I$1,Provisions!$A$1:$Z$1,0),FALSE)  /   VLOOKUP($A94,Capital!$A$2:$Z$124,MATCH(Ratio!I$1,Capital!$A$1:$Z$1,0),FALSE), "")</f>
        <v/>
      </c>
      <c r="J94" s="3" t="str">
        <f>IFERROR(VLOOKUP($A94,Provisions!$A$2:$Z$105,MATCH(Ratio!J$1,Provisions!$A$1:$Z$1,0),FALSE)  /   VLOOKUP($A94,Capital!$A$2:$Z$124,MATCH(Ratio!J$1,Capital!$A$1:$Z$1,0),FALSE), "")</f>
        <v/>
      </c>
      <c r="K94" s="3">
        <f>IFERROR(VLOOKUP($A94,Provisions!$A$2:$Z$105,MATCH(Ratio!K$1,Provisions!$A$1:$Z$1,0),FALSE)  /   VLOOKUP($A94,Capital!$A$2:$Z$124,MATCH(Ratio!K$1,Capital!$A$1:$Z$1,0),FALSE), "")</f>
        <v>4.701224508648922E-2</v>
      </c>
      <c r="L94" s="3">
        <f>IFERROR(VLOOKUP($A94,Provisions!$A$2:$Z$105,MATCH(Ratio!L$1,Provisions!$A$1:$Z$1,0),FALSE)  /   VLOOKUP($A94,Capital!$A$2:$Z$124,MATCH(Ratio!L$1,Capital!$A$1:$Z$1,0),FALSE), "")</f>
        <v>0</v>
      </c>
      <c r="M94" s="3">
        <f>IFERROR(VLOOKUP($A94,Provisions!$A$2:$Z$105,MATCH(Ratio!M$1,Provisions!$A$1:$Z$1,0),FALSE)  /   VLOOKUP($A94,Capital!$A$2:$Z$124,MATCH(Ratio!M$1,Capital!$A$1:$Z$1,0),FALSE), "")</f>
        <v>0</v>
      </c>
      <c r="N94" s="3">
        <f>IFERROR(VLOOKUP($A94,Provisions!$A$2:$Z$105,MATCH(Ratio!N$1,Provisions!$A$1:$Z$1,0),FALSE)  /   VLOOKUP($A94,Capital!$A$2:$Z$124,MATCH(Ratio!N$1,Capital!$A$1:$Z$1,0),FALSE), "")</f>
        <v>0</v>
      </c>
      <c r="O94" s="3">
        <f>IFERROR(VLOOKUP($A94,Provisions!$A$2:$Z$105,MATCH(Ratio!O$1,Provisions!$A$1:$Z$1,0),FALSE)  /   VLOOKUP($A94,Capital!$A$2:$Z$124,MATCH(Ratio!O$1,Capital!$A$1:$Z$1,0),FALSE), "")</f>
        <v>0</v>
      </c>
      <c r="P94" s="3">
        <f>IFERROR(VLOOKUP($A94,Provisions!$A$2:$Z$105,MATCH(Ratio!P$1,Provisions!$A$1:$Z$1,0),FALSE)  /   VLOOKUP($A94,Capital!$A$2:$Z$124,MATCH(Ratio!P$1,Capital!$A$1:$Z$1,0),FALSE), "")</f>
        <v>0</v>
      </c>
      <c r="Q94" s="3">
        <f>IFERROR(VLOOKUP($A94,Provisions!$A$2:$Z$105,MATCH(Ratio!Q$1,Provisions!$A$1:$Z$1,0),FALSE)  /   VLOOKUP($A94,Capital!$A$2:$Z$124,MATCH(Ratio!Q$1,Capital!$A$1:$Z$1,0),FALSE), "")</f>
        <v>0</v>
      </c>
      <c r="R94" s="3">
        <f>IFERROR(VLOOKUP($A94,Provisions!$A$2:$Z$105,MATCH(Ratio!R$1,Provisions!$A$1:$Z$1,0),FALSE)  /   VLOOKUP($A94,Capital!$A$2:$Z$124,MATCH(Ratio!R$1,Capital!$A$1:$Z$1,0),FALSE), "")</f>
        <v>0</v>
      </c>
      <c r="S94" s="3">
        <f>IFERROR(VLOOKUP($A94,Provisions!$A$2:$Z$105,MATCH(Ratio!S$1,Provisions!$A$1:$Z$1,0),FALSE)  /   VLOOKUP($A94,Capital!$A$2:$Z$124,MATCH(Ratio!S$1,Capital!$A$1:$Z$1,0),FALSE), "")</f>
        <v>0</v>
      </c>
      <c r="T94" s="3">
        <f>IFERROR(VLOOKUP($A94,Provisions!$A$2:$Z$105,MATCH(Ratio!T$1,Provisions!$A$1:$Z$1,0),FALSE)  /   VLOOKUP($A94,Capital!$A$2:$Z$124,MATCH(Ratio!T$1,Capital!$A$1:$Z$1,0),FALSE), "")</f>
        <v>0</v>
      </c>
      <c r="U94" s="3">
        <f>IFERROR(VLOOKUP($A94,Provisions!$A$2:$Z$105,MATCH(Ratio!U$1,Provisions!$A$1:$Z$1,0),FALSE)  /   VLOOKUP($A94,Capital!$A$2:$Z$124,MATCH(Ratio!U$1,Capital!$A$1:$Z$1,0),FALSE), "")</f>
        <v>4.7898805065997058E-2</v>
      </c>
      <c r="V94" s="3">
        <f>IFERROR(VLOOKUP($A94,Provisions!$A$2:$Z$105,MATCH(Ratio!V$1,Provisions!$A$1:$Z$1,0),FALSE)  /   VLOOKUP($A94,Capital!$A$2:$Z$124,MATCH(Ratio!V$1,Capital!$A$1:$Z$1,0),FALSE), "")</f>
        <v>4.7087529755760422E-2</v>
      </c>
      <c r="W94" s="3">
        <f>IFERROR(VLOOKUP($A94,Provisions!$A$2:$Z$105,MATCH(Ratio!W$1,Provisions!$A$1:$Z$1,0),FALSE)  /   VLOOKUP($A94,Capital!$A$2:$Z$124,MATCH(Ratio!W$1,Capital!$A$1:$Z$1,0),FALSE), "")</f>
        <v>5.8663573907416042E-2</v>
      </c>
      <c r="X94" s="3">
        <f>IFERROR(VLOOKUP($A94,Provisions!$A$2:$Z$105,MATCH(Ratio!X$1,Provisions!$A$1:$Z$1,0),FALSE)  /   VLOOKUP($A94,Capital!$A$2:$Z$124,MATCH(Ratio!X$1,Capital!$A$1:$Z$1,0),FALSE), "")</f>
        <v>3.5149397693066124E-2</v>
      </c>
      <c r="Y94" s="3">
        <f>IFERROR(VLOOKUP($A94,Provisions!$A$2:$Z$105,MATCH(Ratio!Y$1,Provisions!$A$1:$Z$1,0),FALSE)  /   VLOOKUP($A94,Capital!$A$2:$Z$124,MATCH(Ratio!Y$1,Capital!$A$1:$Z$1,0),FALSE), "")</f>
        <v>4.571336401865668E-2</v>
      </c>
      <c r="Z94" s="3">
        <f>IFERROR(VLOOKUP($A94,Provisions!$A$2:$Z$105,MATCH(Ratio!Z$1,Provisions!$A$1:$Z$1,0),FALSE)  /   VLOOKUP($A94,Capital!$A$2:$Z$124,MATCH(Ratio!Z$1,Capital!$A$1:$Z$1,0),FALSE), "")</f>
        <v>3.3356881171882888E-2</v>
      </c>
      <c r="AA94" s="6">
        <f t="shared" si="1"/>
        <v>1.9680112293704276E-2</v>
      </c>
    </row>
    <row r="95" spans="1:27" x14ac:dyDescent="0.4">
      <c r="A95" s="1" t="s">
        <v>95</v>
      </c>
      <c r="B95" s="2" t="s">
        <v>126</v>
      </c>
      <c r="C95" s="3" t="str">
        <f>IFERROR(VLOOKUP($A95,Provisions!$A$2:$Z$105,MATCH(Ratio!C$1,Provisions!$A$1:$Z$1,0),FALSE)  /   VLOOKUP($A95,Capital!$A$2:$Z$124,MATCH(Ratio!C$1,Capital!$A$1:$Z$1,0),FALSE), "")</f>
        <v/>
      </c>
      <c r="D95" s="3" t="str">
        <f>IFERROR(VLOOKUP($A95,Provisions!$A$2:$Z$105,MATCH(Ratio!D$1,Provisions!$A$1:$Z$1,0),FALSE)  /   VLOOKUP($A95,Capital!$A$2:$Z$124,MATCH(Ratio!D$1,Capital!$A$1:$Z$1,0),FALSE), "")</f>
        <v/>
      </c>
      <c r="E95" s="3" t="str">
        <f>IFERROR(VLOOKUP($A95,Provisions!$A$2:$Z$105,MATCH(Ratio!E$1,Provisions!$A$1:$Z$1,0),FALSE)  /   VLOOKUP($A95,Capital!$A$2:$Z$124,MATCH(Ratio!E$1,Capital!$A$1:$Z$1,0),FALSE), "")</f>
        <v/>
      </c>
      <c r="F95" s="3" t="str">
        <f>IFERROR(VLOOKUP($A95,Provisions!$A$2:$Z$105,MATCH(Ratio!F$1,Provisions!$A$1:$Z$1,0),FALSE)  /   VLOOKUP($A95,Capital!$A$2:$Z$124,MATCH(Ratio!F$1,Capital!$A$1:$Z$1,0),FALSE), "")</f>
        <v/>
      </c>
      <c r="G95" s="3" t="str">
        <f>IFERROR(VLOOKUP($A95,Provisions!$A$2:$Z$105,MATCH(Ratio!G$1,Provisions!$A$1:$Z$1,0),FALSE)  /   VLOOKUP($A95,Capital!$A$2:$Z$124,MATCH(Ratio!G$1,Capital!$A$1:$Z$1,0),FALSE), "")</f>
        <v/>
      </c>
      <c r="H95" s="3" t="str">
        <f>IFERROR(VLOOKUP($A95,Provisions!$A$2:$Z$105,MATCH(Ratio!H$1,Provisions!$A$1:$Z$1,0),FALSE)  /   VLOOKUP($A95,Capital!$A$2:$Z$124,MATCH(Ratio!H$1,Capital!$A$1:$Z$1,0),FALSE), "")</f>
        <v/>
      </c>
      <c r="I95" s="3" t="str">
        <f>IFERROR(VLOOKUP($A95,Provisions!$A$2:$Z$105,MATCH(Ratio!I$1,Provisions!$A$1:$Z$1,0),FALSE)  /   VLOOKUP($A95,Capital!$A$2:$Z$124,MATCH(Ratio!I$1,Capital!$A$1:$Z$1,0),FALSE), "")</f>
        <v/>
      </c>
      <c r="J95" s="3" t="str">
        <f>IFERROR(VLOOKUP($A95,Provisions!$A$2:$Z$105,MATCH(Ratio!J$1,Provisions!$A$1:$Z$1,0),FALSE)  /   VLOOKUP($A95,Capital!$A$2:$Z$124,MATCH(Ratio!J$1,Capital!$A$1:$Z$1,0),FALSE), "")</f>
        <v/>
      </c>
      <c r="K95" s="3" t="str">
        <f>IFERROR(VLOOKUP($A95,Provisions!$A$2:$Z$105,MATCH(Ratio!K$1,Provisions!$A$1:$Z$1,0),FALSE)  /   VLOOKUP($A95,Capital!$A$2:$Z$124,MATCH(Ratio!K$1,Capital!$A$1:$Z$1,0),FALSE), "")</f>
        <v/>
      </c>
      <c r="L95" s="3" t="str">
        <f>IFERROR(VLOOKUP($A95,Provisions!$A$2:$Z$105,MATCH(Ratio!L$1,Provisions!$A$1:$Z$1,0),FALSE)  /   VLOOKUP($A95,Capital!$A$2:$Z$124,MATCH(Ratio!L$1,Capital!$A$1:$Z$1,0),FALSE), "")</f>
        <v/>
      </c>
      <c r="M95" s="3" t="str">
        <f>IFERROR(VLOOKUP($A95,Provisions!$A$2:$Z$105,MATCH(Ratio!M$1,Provisions!$A$1:$Z$1,0),FALSE)  /   VLOOKUP($A95,Capital!$A$2:$Z$124,MATCH(Ratio!M$1,Capital!$A$1:$Z$1,0),FALSE), "")</f>
        <v/>
      </c>
      <c r="N95" s="3" t="str">
        <f>IFERROR(VLOOKUP($A95,Provisions!$A$2:$Z$105,MATCH(Ratio!N$1,Provisions!$A$1:$Z$1,0),FALSE)  /   VLOOKUP($A95,Capital!$A$2:$Z$124,MATCH(Ratio!N$1,Capital!$A$1:$Z$1,0),FALSE), "")</f>
        <v/>
      </c>
      <c r="O95" s="3" t="str">
        <f>IFERROR(VLOOKUP($A95,Provisions!$A$2:$Z$105,MATCH(Ratio!O$1,Provisions!$A$1:$Z$1,0),FALSE)  /   VLOOKUP($A95,Capital!$A$2:$Z$124,MATCH(Ratio!O$1,Capital!$A$1:$Z$1,0),FALSE), "")</f>
        <v/>
      </c>
      <c r="P95" s="3" t="str">
        <f>IFERROR(VLOOKUP($A95,Provisions!$A$2:$Z$105,MATCH(Ratio!P$1,Provisions!$A$1:$Z$1,0),FALSE)  /   VLOOKUP($A95,Capital!$A$2:$Z$124,MATCH(Ratio!P$1,Capital!$A$1:$Z$1,0),FALSE), "")</f>
        <v/>
      </c>
      <c r="Q95" s="3" t="str">
        <f>IFERROR(VLOOKUP($A95,Provisions!$A$2:$Z$105,MATCH(Ratio!Q$1,Provisions!$A$1:$Z$1,0),FALSE)  /   VLOOKUP($A95,Capital!$A$2:$Z$124,MATCH(Ratio!Q$1,Capital!$A$1:$Z$1,0),FALSE), "")</f>
        <v/>
      </c>
      <c r="R95" s="3" t="str">
        <f>IFERROR(VLOOKUP($A95,Provisions!$A$2:$Z$105,MATCH(Ratio!R$1,Provisions!$A$1:$Z$1,0),FALSE)  /   VLOOKUP($A95,Capital!$A$2:$Z$124,MATCH(Ratio!R$1,Capital!$A$1:$Z$1,0),FALSE), "")</f>
        <v/>
      </c>
      <c r="S95" s="3" t="str">
        <f>IFERROR(VLOOKUP($A95,Provisions!$A$2:$Z$105,MATCH(Ratio!S$1,Provisions!$A$1:$Z$1,0),FALSE)  /   VLOOKUP($A95,Capital!$A$2:$Z$124,MATCH(Ratio!S$1,Capital!$A$1:$Z$1,0),FALSE), "")</f>
        <v/>
      </c>
      <c r="T95" s="3" t="str">
        <f>IFERROR(VLOOKUP($A95,Provisions!$A$2:$Z$105,MATCH(Ratio!T$1,Provisions!$A$1:$Z$1,0),FALSE)  /   VLOOKUP($A95,Capital!$A$2:$Z$124,MATCH(Ratio!T$1,Capital!$A$1:$Z$1,0),FALSE), "")</f>
        <v/>
      </c>
      <c r="U95" s="3" t="str">
        <f>IFERROR(VLOOKUP($A95,Provisions!$A$2:$Z$105,MATCH(Ratio!U$1,Provisions!$A$1:$Z$1,0),FALSE)  /   VLOOKUP($A95,Capital!$A$2:$Z$124,MATCH(Ratio!U$1,Capital!$A$1:$Z$1,0),FALSE), "")</f>
        <v/>
      </c>
      <c r="V95" s="3" t="str">
        <f>IFERROR(VLOOKUP($A95,Provisions!$A$2:$Z$105,MATCH(Ratio!V$1,Provisions!$A$1:$Z$1,0),FALSE)  /   VLOOKUP($A95,Capital!$A$2:$Z$124,MATCH(Ratio!V$1,Capital!$A$1:$Z$1,0),FALSE), "")</f>
        <v/>
      </c>
      <c r="W95" s="3" t="str">
        <f>IFERROR(VLOOKUP($A95,Provisions!$A$2:$Z$105,MATCH(Ratio!W$1,Provisions!$A$1:$Z$1,0),FALSE)  /   VLOOKUP($A95,Capital!$A$2:$Z$124,MATCH(Ratio!W$1,Capital!$A$1:$Z$1,0),FALSE), "")</f>
        <v/>
      </c>
      <c r="X95" s="3" t="str">
        <f>IFERROR(VLOOKUP($A95,Provisions!$A$2:$Z$105,MATCH(Ratio!X$1,Provisions!$A$1:$Z$1,0),FALSE)  /   VLOOKUP($A95,Capital!$A$2:$Z$124,MATCH(Ratio!X$1,Capital!$A$1:$Z$1,0),FALSE), "")</f>
        <v/>
      </c>
      <c r="Y95" s="3" t="str">
        <f>IFERROR(VLOOKUP($A95,Provisions!$A$2:$Z$105,MATCH(Ratio!Y$1,Provisions!$A$1:$Z$1,0),FALSE)  /   VLOOKUP($A95,Capital!$A$2:$Z$124,MATCH(Ratio!Y$1,Capital!$A$1:$Z$1,0),FALSE), "")</f>
        <v/>
      </c>
      <c r="Z95" s="3" t="str">
        <f>IFERROR(VLOOKUP($A95,Provisions!$A$2:$Z$105,MATCH(Ratio!Z$1,Provisions!$A$1:$Z$1,0),FALSE)  /   VLOOKUP($A95,Capital!$A$2:$Z$124,MATCH(Ratio!Z$1,Capital!$A$1:$Z$1,0),FALSE), "")</f>
        <v/>
      </c>
      <c r="AA95" s="6" t="str">
        <f t="shared" si="1"/>
        <v/>
      </c>
    </row>
    <row r="96" spans="1:27" x14ac:dyDescent="0.4">
      <c r="A96" s="1" t="s">
        <v>96</v>
      </c>
      <c r="B96" s="2" t="s">
        <v>126</v>
      </c>
      <c r="C96" s="3" t="str">
        <f>IFERROR(VLOOKUP($A96,Provisions!$A$2:$Z$105,MATCH(Ratio!C$1,Provisions!$A$1:$Z$1,0),FALSE)  /   VLOOKUP($A96,Capital!$A$2:$Z$124,MATCH(Ratio!C$1,Capital!$A$1:$Z$1,0),FALSE), "")</f>
        <v/>
      </c>
      <c r="D96" s="3" t="str">
        <f>IFERROR(VLOOKUP($A96,Provisions!$A$2:$Z$105,MATCH(Ratio!D$1,Provisions!$A$1:$Z$1,0),FALSE)  /   VLOOKUP($A96,Capital!$A$2:$Z$124,MATCH(Ratio!D$1,Capital!$A$1:$Z$1,0),FALSE), "")</f>
        <v/>
      </c>
      <c r="E96" s="3" t="str">
        <f>IFERROR(VLOOKUP($A96,Provisions!$A$2:$Z$105,MATCH(Ratio!E$1,Provisions!$A$1:$Z$1,0),FALSE)  /   VLOOKUP($A96,Capital!$A$2:$Z$124,MATCH(Ratio!E$1,Capital!$A$1:$Z$1,0),FALSE), "")</f>
        <v/>
      </c>
      <c r="F96" s="3" t="str">
        <f>IFERROR(VLOOKUP($A96,Provisions!$A$2:$Z$105,MATCH(Ratio!F$1,Provisions!$A$1:$Z$1,0),FALSE)  /   VLOOKUP($A96,Capital!$A$2:$Z$124,MATCH(Ratio!F$1,Capital!$A$1:$Z$1,0),FALSE), "")</f>
        <v/>
      </c>
      <c r="G96" s="3" t="str">
        <f>IFERROR(VLOOKUP($A96,Provisions!$A$2:$Z$105,MATCH(Ratio!G$1,Provisions!$A$1:$Z$1,0),FALSE)  /   VLOOKUP($A96,Capital!$A$2:$Z$124,MATCH(Ratio!G$1,Capital!$A$1:$Z$1,0),FALSE), "")</f>
        <v/>
      </c>
      <c r="H96" s="3" t="str">
        <f>IFERROR(VLOOKUP($A96,Provisions!$A$2:$Z$105,MATCH(Ratio!H$1,Provisions!$A$1:$Z$1,0),FALSE)  /   VLOOKUP($A96,Capital!$A$2:$Z$124,MATCH(Ratio!H$1,Capital!$A$1:$Z$1,0),FALSE), "")</f>
        <v/>
      </c>
      <c r="I96" s="3" t="str">
        <f>IFERROR(VLOOKUP($A96,Provisions!$A$2:$Z$105,MATCH(Ratio!I$1,Provisions!$A$1:$Z$1,0),FALSE)  /   VLOOKUP($A96,Capital!$A$2:$Z$124,MATCH(Ratio!I$1,Capital!$A$1:$Z$1,0),FALSE), "")</f>
        <v/>
      </c>
      <c r="J96" s="3" t="str">
        <f>IFERROR(VLOOKUP($A96,Provisions!$A$2:$Z$105,MATCH(Ratio!J$1,Provisions!$A$1:$Z$1,0),FALSE)  /   VLOOKUP($A96,Capital!$A$2:$Z$124,MATCH(Ratio!J$1,Capital!$A$1:$Z$1,0),FALSE), "")</f>
        <v/>
      </c>
      <c r="K96" s="3">
        <f>IFERROR(VLOOKUP($A96,Provisions!$A$2:$Z$105,MATCH(Ratio!K$1,Provisions!$A$1:$Z$1,0),FALSE)  /   VLOOKUP($A96,Capital!$A$2:$Z$124,MATCH(Ratio!K$1,Capital!$A$1:$Z$1,0),FALSE), "")</f>
        <v>0</v>
      </c>
      <c r="L96" s="3">
        <f>IFERROR(VLOOKUP($A96,Provisions!$A$2:$Z$105,MATCH(Ratio!L$1,Provisions!$A$1:$Z$1,0),FALSE)  /   VLOOKUP($A96,Capital!$A$2:$Z$124,MATCH(Ratio!L$1,Capital!$A$1:$Z$1,0),FALSE), "")</f>
        <v>0</v>
      </c>
      <c r="M96" s="3">
        <f>IFERROR(VLOOKUP($A96,Provisions!$A$2:$Z$105,MATCH(Ratio!M$1,Provisions!$A$1:$Z$1,0),FALSE)  /   VLOOKUP($A96,Capital!$A$2:$Z$124,MATCH(Ratio!M$1,Capital!$A$1:$Z$1,0),FALSE), "")</f>
        <v>0</v>
      </c>
      <c r="N96" s="3">
        <f>IFERROR(VLOOKUP($A96,Provisions!$A$2:$Z$105,MATCH(Ratio!N$1,Provisions!$A$1:$Z$1,0),FALSE)  /   VLOOKUP($A96,Capital!$A$2:$Z$124,MATCH(Ratio!N$1,Capital!$A$1:$Z$1,0),FALSE), "")</f>
        <v>0</v>
      </c>
      <c r="O96" s="3">
        <f>IFERROR(VLOOKUP($A96,Provisions!$A$2:$Z$105,MATCH(Ratio!O$1,Provisions!$A$1:$Z$1,0),FALSE)  /   VLOOKUP($A96,Capital!$A$2:$Z$124,MATCH(Ratio!O$1,Capital!$A$1:$Z$1,0),FALSE), "")</f>
        <v>0</v>
      </c>
      <c r="P96" s="3">
        <f>IFERROR(VLOOKUP($A96,Provisions!$A$2:$Z$105,MATCH(Ratio!P$1,Provisions!$A$1:$Z$1,0),FALSE)  /   VLOOKUP($A96,Capital!$A$2:$Z$124,MATCH(Ratio!P$1,Capital!$A$1:$Z$1,0),FALSE), "")</f>
        <v>0</v>
      </c>
      <c r="Q96" s="3">
        <f>IFERROR(VLOOKUP($A96,Provisions!$A$2:$Z$105,MATCH(Ratio!Q$1,Provisions!$A$1:$Z$1,0),FALSE)  /   VLOOKUP($A96,Capital!$A$2:$Z$124,MATCH(Ratio!Q$1,Capital!$A$1:$Z$1,0),FALSE), "")</f>
        <v>0</v>
      </c>
      <c r="R96" s="3">
        <f>IFERROR(VLOOKUP($A96,Provisions!$A$2:$Z$105,MATCH(Ratio!R$1,Provisions!$A$1:$Z$1,0),FALSE)  /   VLOOKUP($A96,Capital!$A$2:$Z$124,MATCH(Ratio!R$1,Capital!$A$1:$Z$1,0),FALSE), "")</f>
        <v>0</v>
      </c>
      <c r="S96" s="3">
        <f>IFERROR(VLOOKUP($A96,Provisions!$A$2:$Z$105,MATCH(Ratio!S$1,Provisions!$A$1:$Z$1,0),FALSE)  /   VLOOKUP($A96,Capital!$A$2:$Z$124,MATCH(Ratio!S$1,Capital!$A$1:$Z$1,0),FALSE), "")</f>
        <v>0</v>
      </c>
      <c r="T96" s="3">
        <f>IFERROR(VLOOKUP($A96,Provisions!$A$2:$Z$105,MATCH(Ratio!T$1,Provisions!$A$1:$Z$1,0),FALSE)  /   VLOOKUP($A96,Capital!$A$2:$Z$124,MATCH(Ratio!T$1,Capital!$A$1:$Z$1,0),FALSE), "")</f>
        <v>7.5006050212943556E-2</v>
      </c>
      <c r="U96" s="3">
        <f>IFERROR(VLOOKUP($A96,Provisions!$A$2:$Z$105,MATCH(Ratio!U$1,Provisions!$A$1:$Z$1,0),FALSE)  /   VLOOKUP($A96,Capital!$A$2:$Z$124,MATCH(Ratio!U$1,Capital!$A$1:$Z$1,0),FALSE), "")</f>
        <v>0</v>
      </c>
      <c r="V96" s="3">
        <f>IFERROR(VLOOKUP($A96,Provisions!$A$2:$Z$105,MATCH(Ratio!V$1,Provisions!$A$1:$Z$1,0),FALSE)  /   VLOOKUP($A96,Capital!$A$2:$Z$124,MATCH(Ratio!V$1,Capital!$A$1:$Z$1,0),FALSE), "")</f>
        <v>5.597320083846976E-2</v>
      </c>
      <c r="W96" s="3">
        <f>IFERROR(VLOOKUP($A96,Provisions!$A$2:$Z$105,MATCH(Ratio!W$1,Provisions!$A$1:$Z$1,0),FALSE)  /   VLOOKUP($A96,Capital!$A$2:$Z$124,MATCH(Ratio!W$1,Capital!$A$1:$Z$1,0),FALSE), "")</f>
        <v>1.3517962552050454E-2</v>
      </c>
      <c r="X96" s="3">
        <f>IFERROR(VLOOKUP($A96,Provisions!$A$2:$Z$105,MATCH(Ratio!X$1,Provisions!$A$1:$Z$1,0),FALSE)  /   VLOOKUP($A96,Capital!$A$2:$Z$124,MATCH(Ratio!X$1,Capital!$A$1:$Z$1,0),FALSE), "")</f>
        <v>6.152563463001884E-3</v>
      </c>
      <c r="Y96" s="3" t="str">
        <f>IFERROR(VLOOKUP($A96,Provisions!$A$2:$Z$105,MATCH(Ratio!Y$1,Provisions!$A$1:$Z$1,0),FALSE)  /   VLOOKUP($A96,Capital!$A$2:$Z$124,MATCH(Ratio!Y$1,Capital!$A$1:$Z$1,0),FALSE), "")</f>
        <v/>
      </c>
      <c r="Z96" s="3" t="str">
        <f>IFERROR(VLOOKUP($A96,Provisions!$A$2:$Z$105,MATCH(Ratio!Z$1,Provisions!$A$1:$Z$1,0),FALSE)  /   VLOOKUP($A96,Capital!$A$2:$Z$124,MATCH(Ratio!Z$1,Capital!$A$1:$Z$1,0),FALSE), "")</f>
        <v/>
      </c>
      <c r="AA96" s="6">
        <f t="shared" si="1"/>
        <v>1.0760698361890404E-2</v>
      </c>
    </row>
    <row r="97" spans="1:27" x14ac:dyDescent="0.4">
      <c r="A97" s="1" t="s">
        <v>97</v>
      </c>
      <c r="B97" s="2" t="s">
        <v>126</v>
      </c>
      <c r="C97" s="3" t="str">
        <f>IFERROR(VLOOKUP($A97,Provisions!$A$2:$Z$105,MATCH(Ratio!C$1,Provisions!$A$1:$Z$1,0),FALSE)  /   VLOOKUP($A97,Capital!$A$2:$Z$124,MATCH(Ratio!C$1,Capital!$A$1:$Z$1,0),FALSE), "")</f>
        <v/>
      </c>
      <c r="D97" s="3" t="str">
        <f>IFERROR(VLOOKUP($A97,Provisions!$A$2:$Z$105,MATCH(Ratio!D$1,Provisions!$A$1:$Z$1,0),FALSE)  /   VLOOKUP($A97,Capital!$A$2:$Z$124,MATCH(Ratio!D$1,Capital!$A$1:$Z$1,0),FALSE), "")</f>
        <v/>
      </c>
      <c r="E97" s="3" t="str">
        <f>IFERROR(VLOOKUP($A97,Provisions!$A$2:$Z$105,MATCH(Ratio!E$1,Provisions!$A$1:$Z$1,0),FALSE)  /   VLOOKUP($A97,Capital!$A$2:$Z$124,MATCH(Ratio!E$1,Capital!$A$1:$Z$1,0),FALSE), "")</f>
        <v/>
      </c>
      <c r="F97" s="3" t="str">
        <f>IFERROR(VLOOKUP($A97,Provisions!$A$2:$Z$105,MATCH(Ratio!F$1,Provisions!$A$1:$Z$1,0),FALSE)  /   VLOOKUP($A97,Capital!$A$2:$Z$124,MATCH(Ratio!F$1,Capital!$A$1:$Z$1,0),FALSE), "")</f>
        <v/>
      </c>
      <c r="G97" s="3" t="str">
        <f>IFERROR(VLOOKUP($A97,Provisions!$A$2:$Z$105,MATCH(Ratio!G$1,Provisions!$A$1:$Z$1,0),FALSE)  /   VLOOKUP($A97,Capital!$A$2:$Z$124,MATCH(Ratio!G$1,Capital!$A$1:$Z$1,0),FALSE), "")</f>
        <v/>
      </c>
      <c r="H97" s="3" t="str">
        <f>IFERROR(VLOOKUP($A97,Provisions!$A$2:$Z$105,MATCH(Ratio!H$1,Provisions!$A$1:$Z$1,0),FALSE)  /   VLOOKUP($A97,Capital!$A$2:$Z$124,MATCH(Ratio!H$1,Capital!$A$1:$Z$1,0),FALSE), "")</f>
        <v/>
      </c>
      <c r="I97" s="3" t="str">
        <f>IFERROR(VLOOKUP($A97,Provisions!$A$2:$Z$105,MATCH(Ratio!I$1,Provisions!$A$1:$Z$1,0),FALSE)  /   VLOOKUP($A97,Capital!$A$2:$Z$124,MATCH(Ratio!I$1,Capital!$A$1:$Z$1,0),FALSE), "")</f>
        <v/>
      </c>
      <c r="J97" s="3" t="str">
        <f>IFERROR(VLOOKUP($A97,Provisions!$A$2:$Z$105,MATCH(Ratio!J$1,Provisions!$A$1:$Z$1,0),FALSE)  /   VLOOKUP($A97,Capital!$A$2:$Z$124,MATCH(Ratio!J$1,Capital!$A$1:$Z$1,0),FALSE), "")</f>
        <v/>
      </c>
      <c r="K97" s="3">
        <f>IFERROR(VLOOKUP($A97,Provisions!$A$2:$Z$105,MATCH(Ratio!K$1,Provisions!$A$1:$Z$1,0),FALSE)  /   VLOOKUP($A97,Capital!$A$2:$Z$124,MATCH(Ratio!K$1,Capital!$A$1:$Z$1,0),FALSE), "")</f>
        <v>0.16908698783169049</v>
      </c>
      <c r="L97" s="3">
        <f>IFERROR(VLOOKUP($A97,Provisions!$A$2:$Z$105,MATCH(Ratio!L$1,Provisions!$A$1:$Z$1,0),FALSE)  /   VLOOKUP($A97,Capital!$A$2:$Z$124,MATCH(Ratio!L$1,Capital!$A$1:$Z$1,0),FALSE), "")</f>
        <v>0.19719898786607781</v>
      </c>
      <c r="M97" s="3">
        <f>IFERROR(VLOOKUP($A97,Provisions!$A$2:$Z$105,MATCH(Ratio!M$1,Provisions!$A$1:$Z$1,0),FALSE)  /   VLOOKUP($A97,Capital!$A$2:$Z$124,MATCH(Ratio!M$1,Capital!$A$1:$Z$1,0),FALSE), "")</f>
        <v>0.16475553289119532</v>
      </c>
      <c r="N97" s="3">
        <f>IFERROR(VLOOKUP($A97,Provisions!$A$2:$Z$105,MATCH(Ratio!N$1,Provisions!$A$1:$Z$1,0),FALSE)  /   VLOOKUP($A97,Capital!$A$2:$Z$124,MATCH(Ratio!N$1,Capital!$A$1:$Z$1,0),FALSE), "")</f>
        <v>0.12698143708810297</v>
      </c>
      <c r="O97" s="3">
        <f>IFERROR(VLOOKUP($A97,Provisions!$A$2:$Z$105,MATCH(Ratio!O$1,Provisions!$A$1:$Z$1,0),FALSE)  /   VLOOKUP($A97,Capital!$A$2:$Z$124,MATCH(Ratio!O$1,Capital!$A$1:$Z$1,0),FALSE), "")</f>
        <v>9.7294260073839164E-2</v>
      </c>
      <c r="P97" s="3">
        <f>IFERROR(VLOOKUP($A97,Provisions!$A$2:$Z$105,MATCH(Ratio!P$1,Provisions!$A$1:$Z$1,0),FALSE)  /   VLOOKUP($A97,Capital!$A$2:$Z$124,MATCH(Ratio!P$1,Capital!$A$1:$Z$1,0),FALSE), "")</f>
        <v>0.13184234247761434</v>
      </c>
      <c r="Q97" s="3">
        <f>IFERROR(VLOOKUP($A97,Provisions!$A$2:$Z$105,MATCH(Ratio!Q$1,Provisions!$A$1:$Z$1,0),FALSE)  /   VLOOKUP($A97,Capital!$A$2:$Z$124,MATCH(Ratio!Q$1,Capital!$A$1:$Z$1,0),FALSE), "")</f>
        <v>0.10921161043122779</v>
      </c>
      <c r="R97" s="3">
        <f>IFERROR(VLOOKUP($A97,Provisions!$A$2:$Z$105,MATCH(Ratio!R$1,Provisions!$A$1:$Z$1,0),FALSE)  /   VLOOKUP($A97,Capital!$A$2:$Z$124,MATCH(Ratio!R$1,Capital!$A$1:$Z$1,0),FALSE), "")</f>
        <v>0.12657909867842906</v>
      </c>
      <c r="S97" s="3">
        <f>IFERROR(VLOOKUP($A97,Provisions!$A$2:$Z$105,MATCH(Ratio!S$1,Provisions!$A$1:$Z$1,0),FALSE)  /   VLOOKUP($A97,Capital!$A$2:$Z$124,MATCH(Ratio!S$1,Capital!$A$1:$Z$1,0),FALSE), "")</f>
        <v>0.11050778379245652</v>
      </c>
      <c r="T97" s="3">
        <f>IFERROR(VLOOKUP($A97,Provisions!$A$2:$Z$105,MATCH(Ratio!T$1,Provisions!$A$1:$Z$1,0),FALSE)  /   VLOOKUP($A97,Capital!$A$2:$Z$124,MATCH(Ratio!T$1,Capital!$A$1:$Z$1,0),FALSE), "")</f>
        <v>0.13374124282276117</v>
      </c>
      <c r="U97" s="3">
        <f>IFERROR(VLOOKUP($A97,Provisions!$A$2:$Z$105,MATCH(Ratio!U$1,Provisions!$A$1:$Z$1,0),FALSE)  /   VLOOKUP($A97,Capital!$A$2:$Z$124,MATCH(Ratio!U$1,Capital!$A$1:$Z$1,0),FALSE), "")</f>
        <v>8.1598640336918715E-2</v>
      </c>
      <c r="V97" s="3">
        <f>IFERROR(VLOOKUP($A97,Provisions!$A$2:$Z$105,MATCH(Ratio!V$1,Provisions!$A$1:$Z$1,0),FALSE)  /   VLOOKUP($A97,Capital!$A$2:$Z$124,MATCH(Ratio!V$1,Capital!$A$1:$Z$1,0),FALSE), "")</f>
        <v>0.10658508933250554</v>
      </c>
      <c r="W97" s="3">
        <f>IFERROR(VLOOKUP($A97,Provisions!$A$2:$Z$105,MATCH(Ratio!W$1,Provisions!$A$1:$Z$1,0),FALSE)  /   VLOOKUP($A97,Capital!$A$2:$Z$124,MATCH(Ratio!W$1,Capital!$A$1:$Z$1,0),FALSE), "")</f>
        <v>0.13051851935187056</v>
      </c>
      <c r="X97" s="3">
        <f>IFERROR(VLOOKUP($A97,Provisions!$A$2:$Z$105,MATCH(Ratio!X$1,Provisions!$A$1:$Z$1,0),FALSE)  /   VLOOKUP($A97,Capital!$A$2:$Z$124,MATCH(Ratio!X$1,Capital!$A$1:$Z$1,0),FALSE), "")</f>
        <v>0.13488683928215156</v>
      </c>
      <c r="Y97" s="3">
        <f>IFERROR(VLOOKUP($A97,Provisions!$A$2:$Z$105,MATCH(Ratio!Y$1,Provisions!$A$1:$Z$1,0),FALSE)  /   VLOOKUP($A97,Capital!$A$2:$Z$124,MATCH(Ratio!Y$1,Capital!$A$1:$Z$1,0),FALSE), "")</f>
        <v>5.7606542975576901E-2</v>
      </c>
      <c r="Z97" s="3" t="str">
        <f>IFERROR(VLOOKUP($A97,Provisions!$A$2:$Z$105,MATCH(Ratio!Z$1,Provisions!$A$1:$Z$1,0),FALSE)  /   VLOOKUP($A97,Capital!$A$2:$Z$124,MATCH(Ratio!Z$1,Capital!$A$1:$Z$1,0),FALSE), "")</f>
        <v/>
      </c>
      <c r="AA97" s="6">
        <f t="shared" si="1"/>
        <v>0.12522632768216119</v>
      </c>
    </row>
    <row r="98" spans="1:27" x14ac:dyDescent="0.4">
      <c r="A98" s="1" t="s">
        <v>98</v>
      </c>
      <c r="B98" s="2" t="s">
        <v>126</v>
      </c>
      <c r="C98" s="3" t="str">
        <f>IFERROR(VLOOKUP($A98,Provisions!$A$2:$Z$105,MATCH(Ratio!C$1,Provisions!$A$1:$Z$1,0),FALSE)  /   VLOOKUP($A98,Capital!$A$2:$Z$124,MATCH(Ratio!C$1,Capital!$A$1:$Z$1,0),FALSE), "")</f>
        <v/>
      </c>
      <c r="D98" s="3" t="str">
        <f>IFERROR(VLOOKUP($A98,Provisions!$A$2:$Z$105,MATCH(Ratio!D$1,Provisions!$A$1:$Z$1,0),FALSE)  /   VLOOKUP($A98,Capital!$A$2:$Z$124,MATCH(Ratio!D$1,Capital!$A$1:$Z$1,0),FALSE), "")</f>
        <v/>
      </c>
      <c r="E98" s="3" t="str">
        <f>IFERROR(VLOOKUP($A98,Provisions!$A$2:$Z$105,MATCH(Ratio!E$1,Provisions!$A$1:$Z$1,0),FALSE)  /   VLOOKUP($A98,Capital!$A$2:$Z$124,MATCH(Ratio!E$1,Capital!$A$1:$Z$1,0),FALSE), "")</f>
        <v/>
      </c>
      <c r="F98" s="3" t="str">
        <f>IFERROR(VLOOKUP($A98,Provisions!$A$2:$Z$105,MATCH(Ratio!F$1,Provisions!$A$1:$Z$1,0),FALSE)  /   VLOOKUP($A98,Capital!$A$2:$Z$124,MATCH(Ratio!F$1,Capital!$A$1:$Z$1,0),FALSE), "")</f>
        <v/>
      </c>
      <c r="G98" s="3" t="str">
        <f>IFERROR(VLOOKUP($A98,Provisions!$A$2:$Z$105,MATCH(Ratio!G$1,Provisions!$A$1:$Z$1,0),FALSE)  /   VLOOKUP($A98,Capital!$A$2:$Z$124,MATCH(Ratio!G$1,Capital!$A$1:$Z$1,0),FALSE), "")</f>
        <v/>
      </c>
      <c r="H98" s="3" t="str">
        <f>IFERROR(VLOOKUP($A98,Provisions!$A$2:$Z$105,MATCH(Ratio!H$1,Provisions!$A$1:$Z$1,0),FALSE)  /   VLOOKUP($A98,Capital!$A$2:$Z$124,MATCH(Ratio!H$1,Capital!$A$1:$Z$1,0),FALSE), "")</f>
        <v/>
      </c>
      <c r="I98" s="3" t="str">
        <f>IFERROR(VLOOKUP($A98,Provisions!$A$2:$Z$105,MATCH(Ratio!I$1,Provisions!$A$1:$Z$1,0),FALSE)  /   VLOOKUP($A98,Capital!$A$2:$Z$124,MATCH(Ratio!I$1,Capital!$A$1:$Z$1,0),FALSE), "")</f>
        <v/>
      </c>
      <c r="J98" s="3" t="str">
        <f>IFERROR(VLOOKUP($A98,Provisions!$A$2:$Z$105,MATCH(Ratio!J$1,Provisions!$A$1:$Z$1,0),FALSE)  /   VLOOKUP($A98,Capital!$A$2:$Z$124,MATCH(Ratio!J$1,Capital!$A$1:$Z$1,0),FALSE), "")</f>
        <v/>
      </c>
      <c r="K98" s="3" t="str">
        <f>IFERROR(VLOOKUP($A98,Provisions!$A$2:$Z$105,MATCH(Ratio!K$1,Provisions!$A$1:$Z$1,0),FALSE)  /   VLOOKUP($A98,Capital!$A$2:$Z$124,MATCH(Ratio!K$1,Capital!$A$1:$Z$1,0),FALSE), "")</f>
        <v/>
      </c>
      <c r="L98" s="3" t="str">
        <f>IFERROR(VLOOKUP($A98,Provisions!$A$2:$Z$105,MATCH(Ratio!L$1,Provisions!$A$1:$Z$1,0),FALSE)  /   VLOOKUP($A98,Capital!$A$2:$Z$124,MATCH(Ratio!L$1,Capital!$A$1:$Z$1,0),FALSE), "")</f>
        <v/>
      </c>
      <c r="M98" s="3" t="str">
        <f>IFERROR(VLOOKUP($A98,Provisions!$A$2:$Z$105,MATCH(Ratio!M$1,Provisions!$A$1:$Z$1,0),FALSE)  /   VLOOKUP($A98,Capital!$A$2:$Z$124,MATCH(Ratio!M$1,Capital!$A$1:$Z$1,0),FALSE), "")</f>
        <v/>
      </c>
      <c r="N98" s="3" t="str">
        <f>IFERROR(VLOOKUP($A98,Provisions!$A$2:$Z$105,MATCH(Ratio!N$1,Provisions!$A$1:$Z$1,0),FALSE)  /   VLOOKUP($A98,Capital!$A$2:$Z$124,MATCH(Ratio!N$1,Capital!$A$1:$Z$1,0),FALSE), "")</f>
        <v/>
      </c>
      <c r="O98" s="3" t="str">
        <f>IFERROR(VLOOKUP($A98,Provisions!$A$2:$Z$105,MATCH(Ratio!O$1,Provisions!$A$1:$Z$1,0),FALSE)  /   VLOOKUP($A98,Capital!$A$2:$Z$124,MATCH(Ratio!O$1,Capital!$A$1:$Z$1,0),FALSE), "")</f>
        <v/>
      </c>
      <c r="P98" s="3" t="str">
        <f>IFERROR(VLOOKUP($A98,Provisions!$A$2:$Z$105,MATCH(Ratio!P$1,Provisions!$A$1:$Z$1,0),FALSE)  /   VLOOKUP($A98,Capital!$A$2:$Z$124,MATCH(Ratio!P$1,Capital!$A$1:$Z$1,0),FALSE), "")</f>
        <v/>
      </c>
      <c r="Q98" s="3" t="str">
        <f>IFERROR(VLOOKUP($A98,Provisions!$A$2:$Z$105,MATCH(Ratio!Q$1,Provisions!$A$1:$Z$1,0),FALSE)  /   VLOOKUP($A98,Capital!$A$2:$Z$124,MATCH(Ratio!Q$1,Capital!$A$1:$Z$1,0),FALSE), "")</f>
        <v/>
      </c>
      <c r="R98" s="3" t="str">
        <f>IFERROR(VLOOKUP($A98,Provisions!$A$2:$Z$105,MATCH(Ratio!R$1,Provisions!$A$1:$Z$1,0),FALSE)  /   VLOOKUP($A98,Capital!$A$2:$Z$124,MATCH(Ratio!R$1,Capital!$A$1:$Z$1,0),FALSE), "")</f>
        <v/>
      </c>
      <c r="S98" s="3">
        <f>IFERROR(VLOOKUP($A98,Provisions!$A$2:$Z$105,MATCH(Ratio!S$1,Provisions!$A$1:$Z$1,0),FALSE)  /   VLOOKUP($A98,Capital!$A$2:$Z$124,MATCH(Ratio!S$1,Capital!$A$1:$Z$1,0),FALSE), "")</f>
        <v>2.5610465661893053E-2</v>
      </c>
      <c r="T98" s="3">
        <f>IFERROR(VLOOKUP($A98,Provisions!$A$2:$Z$105,MATCH(Ratio!T$1,Provisions!$A$1:$Z$1,0),FALSE)  /   VLOOKUP($A98,Capital!$A$2:$Z$124,MATCH(Ratio!T$1,Capital!$A$1:$Z$1,0),FALSE), "")</f>
        <v>4.9654973757672548E-2</v>
      </c>
      <c r="U98" s="3">
        <f>IFERROR(VLOOKUP($A98,Provisions!$A$2:$Z$105,MATCH(Ratio!U$1,Provisions!$A$1:$Z$1,0),FALSE)  /   VLOOKUP($A98,Capital!$A$2:$Z$124,MATCH(Ratio!U$1,Capital!$A$1:$Z$1,0),FALSE), "")</f>
        <v>2.2054724704158504E-2</v>
      </c>
      <c r="V98" s="3">
        <f>IFERROR(VLOOKUP($A98,Provisions!$A$2:$Z$105,MATCH(Ratio!V$1,Provisions!$A$1:$Z$1,0),FALSE)  /   VLOOKUP($A98,Capital!$A$2:$Z$124,MATCH(Ratio!V$1,Capital!$A$1:$Z$1,0),FALSE), "")</f>
        <v>1.3516898970574839E-2</v>
      </c>
      <c r="W98" s="3">
        <f>IFERROR(VLOOKUP($A98,Provisions!$A$2:$Z$105,MATCH(Ratio!W$1,Provisions!$A$1:$Z$1,0),FALSE)  /   VLOOKUP($A98,Capital!$A$2:$Z$124,MATCH(Ratio!W$1,Capital!$A$1:$Z$1,0),FALSE), "")</f>
        <v>2.1391678622668581E-2</v>
      </c>
      <c r="X98" s="3">
        <f>IFERROR(VLOOKUP($A98,Provisions!$A$2:$Z$105,MATCH(Ratio!X$1,Provisions!$A$1:$Z$1,0),FALSE)  /   VLOOKUP($A98,Capital!$A$2:$Z$124,MATCH(Ratio!X$1,Capital!$A$1:$Z$1,0),FALSE), "")</f>
        <v>1.6554916237415517E-2</v>
      </c>
      <c r="Y98" s="3">
        <f>IFERROR(VLOOKUP($A98,Provisions!$A$2:$Z$105,MATCH(Ratio!Y$1,Provisions!$A$1:$Z$1,0),FALSE)  /   VLOOKUP($A98,Capital!$A$2:$Z$124,MATCH(Ratio!Y$1,Capital!$A$1:$Z$1,0),FALSE), "")</f>
        <v>4.5537017315505066E-2</v>
      </c>
      <c r="Z98" s="3">
        <f>IFERROR(VLOOKUP($A98,Provisions!$A$2:$Z$105,MATCH(Ratio!Z$1,Provisions!$A$1:$Z$1,0),FALSE)  /   VLOOKUP($A98,Capital!$A$2:$Z$124,MATCH(Ratio!Z$1,Capital!$A$1:$Z$1,0),FALSE), "")</f>
        <v>1.2294373956273873E-2</v>
      </c>
      <c r="AA98" s="6">
        <f t="shared" si="1"/>
        <v>2.5826881153270247E-2</v>
      </c>
    </row>
    <row r="99" spans="1:27" x14ac:dyDescent="0.4">
      <c r="A99" s="1" t="s">
        <v>99</v>
      </c>
      <c r="B99" s="2" t="s">
        <v>126</v>
      </c>
      <c r="C99" s="3" t="str">
        <f>IFERROR(VLOOKUP($A99,Provisions!$A$2:$Z$105,MATCH(Ratio!C$1,Provisions!$A$1:$Z$1,0),FALSE)  /   VLOOKUP($A99,Capital!$A$2:$Z$124,MATCH(Ratio!C$1,Capital!$A$1:$Z$1,0),FALSE), "")</f>
        <v/>
      </c>
      <c r="D99" s="3" t="str">
        <f>IFERROR(VLOOKUP($A99,Provisions!$A$2:$Z$105,MATCH(Ratio!D$1,Provisions!$A$1:$Z$1,0),FALSE)  /   VLOOKUP($A99,Capital!$A$2:$Z$124,MATCH(Ratio!D$1,Capital!$A$1:$Z$1,0),FALSE), "")</f>
        <v/>
      </c>
      <c r="E99" s="3" t="str">
        <f>IFERROR(VLOOKUP($A99,Provisions!$A$2:$Z$105,MATCH(Ratio!E$1,Provisions!$A$1:$Z$1,0),FALSE)  /   VLOOKUP($A99,Capital!$A$2:$Z$124,MATCH(Ratio!E$1,Capital!$A$1:$Z$1,0),FALSE), "")</f>
        <v/>
      </c>
      <c r="F99" s="3" t="str">
        <f>IFERROR(VLOOKUP($A99,Provisions!$A$2:$Z$105,MATCH(Ratio!F$1,Provisions!$A$1:$Z$1,0),FALSE)  /   VLOOKUP($A99,Capital!$A$2:$Z$124,MATCH(Ratio!F$1,Capital!$A$1:$Z$1,0),FALSE), "")</f>
        <v/>
      </c>
      <c r="G99" s="3" t="str">
        <f>IFERROR(VLOOKUP($A99,Provisions!$A$2:$Z$105,MATCH(Ratio!G$1,Provisions!$A$1:$Z$1,0),FALSE)  /   VLOOKUP($A99,Capital!$A$2:$Z$124,MATCH(Ratio!G$1,Capital!$A$1:$Z$1,0),FALSE), "")</f>
        <v/>
      </c>
      <c r="H99" s="3" t="str">
        <f>IFERROR(VLOOKUP($A99,Provisions!$A$2:$Z$105,MATCH(Ratio!H$1,Provisions!$A$1:$Z$1,0),FALSE)  /   VLOOKUP($A99,Capital!$A$2:$Z$124,MATCH(Ratio!H$1,Capital!$A$1:$Z$1,0),FALSE), "")</f>
        <v/>
      </c>
      <c r="I99" s="3" t="str">
        <f>IFERROR(VLOOKUP($A99,Provisions!$A$2:$Z$105,MATCH(Ratio!I$1,Provisions!$A$1:$Z$1,0),FALSE)  /   VLOOKUP($A99,Capital!$A$2:$Z$124,MATCH(Ratio!I$1,Capital!$A$1:$Z$1,0),FALSE), "")</f>
        <v/>
      </c>
      <c r="J99" s="3" t="str">
        <f>IFERROR(VLOOKUP($A99,Provisions!$A$2:$Z$105,MATCH(Ratio!J$1,Provisions!$A$1:$Z$1,0),FALSE)  /   VLOOKUP($A99,Capital!$A$2:$Z$124,MATCH(Ratio!J$1,Capital!$A$1:$Z$1,0),FALSE), "")</f>
        <v/>
      </c>
      <c r="K99" s="3" t="str">
        <f>IFERROR(VLOOKUP($A99,Provisions!$A$2:$Z$105,MATCH(Ratio!K$1,Provisions!$A$1:$Z$1,0),FALSE)  /   VLOOKUP($A99,Capital!$A$2:$Z$124,MATCH(Ratio!K$1,Capital!$A$1:$Z$1,0),FALSE), "")</f>
        <v/>
      </c>
      <c r="L99" s="3">
        <f>IFERROR(VLOOKUP($A99,Provisions!$A$2:$Z$105,MATCH(Ratio!L$1,Provisions!$A$1:$Z$1,0),FALSE)  /   VLOOKUP($A99,Capital!$A$2:$Z$124,MATCH(Ratio!L$1,Capital!$A$1:$Z$1,0),FALSE), "")</f>
        <v>0</v>
      </c>
      <c r="M99" s="3">
        <f>IFERROR(VLOOKUP($A99,Provisions!$A$2:$Z$105,MATCH(Ratio!M$1,Provisions!$A$1:$Z$1,0),FALSE)  /   VLOOKUP($A99,Capital!$A$2:$Z$124,MATCH(Ratio!M$1,Capital!$A$1:$Z$1,0),FALSE), "")</f>
        <v>0</v>
      </c>
      <c r="N99" s="3">
        <f>IFERROR(VLOOKUP($A99,Provisions!$A$2:$Z$105,MATCH(Ratio!N$1,Provisions!$A$1:$Z$1,0),FALSE)  /   VLOOKUP($A99,Capital!$A$2:$Z$124,MATCH(Ratio!N$1,Capital!$A$1:$Z$1,0),FALSE), "")</f>
        <v>0</v>
      </c>
      <c r="O99" s="3">
        <f>IFERROR(VLOOKUP($A99,Provisions!$A$2:$Z$105,MATCH(Ratio!O$1,Provisions!$A$1:$Z$1,0),FALSE)  /   VLOOKUP($A99,Capital!$A$2:$Z$124,MATCH(Ratio!O$1,Capital!$A$1:$Z$1,0),FALSE), "")</f>
        <v>0</v>
      </c>
      <c r="P99" s="3">
        <f>IFERROR(VLOOKUP($A99,Provisions!$A$2:$Z$105,MATCH(Ratio!P$1,Provisions!$A$1:$Z$1,0),FALSE)  /   VLOOKUP($A99,Capital!$A$2:$Z$124,MATCH(Ratio!P$1,Capital!$A$1:$Z$1,0),FALSE), "")</f>
        <v>0</v>
      </c>
      <c r="Q99" s="3">
        <f>IFERROR(VLOOKUP($A99,Provisions!$A$2:$Z$105,MATCH(Ratio!Q$1,Provisions!$A$1:$Z$1,0),FALSE)  /   VLOOKUP($A99,Capital!$A$2:$Z$124,MATCH(Ratio!Q$1,Capital!$A$1:$Z$1,0),FALSE), "")</f>
        <v>0</v>
      </c>
      <c r="R99" s="3">
        <f>IFERROR(VLOOKUP($A99,Provisions!$A$2:$Z$105,MATCH(Ratio!R$1,Provisions!$A$1:$Z$1,0),FALSE)  /   VLOOKUP($A99,Capital!$A$2:$Z$124,MATCH(Ratio!R$1,Capital!$A$1:$Z$1,0),FALSE), "")</f>
        <v>0</v>
      </c>
      <c r="S99" s="3">
        <f>IFERROR(VLOOKUP($A99,Provisions!$A$2:$Z$105,MATCH(Ratio!S$1,Provisions!$A$1:$Z$1,0),FALSE)  /   VLOOKUP($A99,Capital!$A$2:$Z$124,MATCH(Ratio!S$1,Capital!$A$1:$Z$1,0),FALSE), "")</f>
        <v>0</v>
      </c>
      <c r="T99" s="3">
        <f>IFERROR(VLOOKUP($A99,Provisions!$A$2:$Z$105,MATCH(Ratio!T$1,Provisions!$A$1:$Z$1,0),FALSE)  /   VLOOKUP($A99,Capital!$A$2:$Z$124,MATCH(Ratio!T$1,Capital!$A$1:$Z$1,0),FALSE), "")</f>
        <v>0</v>
      </c>
      <c r="U99" s="3">
        <f>IFERROR(VLOOKUP($A99,Provisions!$A$2:$Z$105,MATCH(Ratio!U$1,Provisions!$A$1:$Z$1,0),FALSE)  /   VLOOKUP($A99,Capital!$A$2:$Z$124,MATCH(Ratio!U$1,Capital!$A$1:$Z$1,0),FALSE), "")</f>
        <v>0</v>
      </c>
      <c r="V99" s="3">
        <f>IFERROR(VLOOKUP($A99,Provisions!$A$2:$Z$105,MATCH(Ratio!V$1,Provisions!$A$1:$Z$1,0),FALSE)  /   VLOOKUP($A99,Capital!$A$2:$Z$124,MATCH(Ratio!V$1,Capital!$A$1:$Z$1,0),FALSE), "")</f>
        <v>0</v>
      </c>
      <c r="W99" s="3">
        <f>IFERROR(VLOOKUP($A99,Provisions!$A$2:$Z$105,MATCH(Ratio!W$1,Provisions!$A$1:$Z$1,0),FALSE)  /   VLOOKUP($A99,Capital!$A$2:$Z$124,MATCH(Ratio!W$1,Capital!$A$1:$Z$1,0),FALSE), "")</f>
        <v>3.5254054484620233E-2</v>
      </c>
      <c r="X99" s="3">
        <f>IFERROR(VLOOKUP($A99,Provisions!$A$2:$Z$105,MATCH(Ratio!X$1,Provisions!$A$1:$Z$1,0),FALSE)  /   VLOOKUP($A99,Capital!$A$2:$Z$124,MATCH(Ratio!X$1,Capital!$A$1:$Z$1,0),FALSE), "")</f>
        <v>2.1250142598394597E-2</v>
      </c>
      <c r="Y99" s="3">
        <f>IFERROR(VLOOKUP($A99,Provisions!$A$2:$Z$105,MATCH(Ratio!Y$1,Provisions!$A$1:$Z$1,0),FALSE)  /   VLOOKUP($A99,Capital!$A$2:$Z$124,MATCH(Ratio!Y$1,Capital!$A$1:$Z$1,0),FALSE), "")</f>
        <v>1.0936729935925118E-2</v>
      </c>
      <c r="Z99" s="3">
        <f>IFERROR(VLOOKUP($A99,Provisions!$A$2:$Z$105,MATCH(Ratio!Z$1,Provisions!$A$1:$Z$1,0),FALSE)  /   VLOOKUP($A99,Capital!$A$2:$Z$124,MATCH(Ratio!Z$1,Capital!$A$1:$Z$1,0),FALSE), "")</f>
        <v>1.492599451264344E-2</v>
      </c>
      <c r="AA99" s="6">
        <f t="shared" si="1"/>
        <v>5.4911281021055589E-3</v>
      </c>
    </row>
    <row r="100" spans="1:27" x14ac:dyDescent="0.4">
      <c r="A100" s="1" t="s">
        <v>100</v>
      </c>
      <c r="B100" s="2" t="s">
        <v>126</v>
      </c>
      <c r="C100" s="3" t="str">
        <f>IFERROR(VLOOKUP($A100,Provisions!$A$2:$Z$105,MATCH(Ratio!C$1,Provisions!$A$1:$Z$1,0),FALSE)  /   VLOOKUP($A100,Capital!$A$2:$Z$124,MATCH(Ratio!C$1,Capital!$A$1:$Z$1,0),FALSE), "")</f>
        <v/>
      </c>
      <c r="D100" s="3" t="str">
        <f>IFERROR(VLOOKUP($A100,Provisions!$A$2:$Z$105,MATCH(Ratio!D$1,Provisions!$A$1:$Z$1,0),FALSE)  /   VLOOKUP($A100,Capital!$A$2:$Z$124,MATCH(Ratio!D$1,Capital!$A$1:$Z$1,0),FALSE), "")</f>
        <v/>
      </c>
      <c r="E100" s="3" t="str">
        <f>IFERROR(VLOOKUP($A100,Provisions!$A$2:$Z$105,MATCH(Ratio!E$1,Provisions!$A$1:$Z$1,0),FALSE)  /   VLOOKUP($A100,Capital!$A$2:$Z$124,MATCH(Ratio!E$1,Capital!$A$1:$Z$1,0),FALSE), "")</f>
        <v/>
      </c>
      <c r="F100" s="3" t="str">
        <f>IFERROR(VLOOKUP($A100,Provisions!$A$2:$Z$105,MATCH(Ratio!F$1,Provisions!$A$1:$Z$1,0),FALSE)  /   VLOOKUP($A100,Capital!$A$2:$Z$124,MATCH(Ratio!F$1,Capital!$A$1:$Z$1,0),FALSE), "")</f>
        <v/>
      </c>
      <c r="G100" s="3" t="str">
        <f>IFERROR(VLOOKUP($A100,Provisions!$A$2:$Z$105,MATCH(Ratio!G$1,Provisions!$A$1:$Z$1,0),FALSE)  /   VLOOKUP($A100,Capital!$A$2:$Z$124,MATCH(Ratio!G$1,Capital!$A$1:$Z$1,0),FALSE), "")</f>
        <v/>
      </c>
      <c r="H100" s="3" t="str">
        <f>IFERROR(VLOOKUP($A100,Provisions!$A$2:$Z$105,MATCH(Ratio!H$1,Provisions!$A$1:$Z$1,0),FALSE)  /   VLOOKUP($A100,Capital!$A$2:$Z$124,MATCH(Ratio!H$1,Capital!$A$1:$Z$1,0),FALSE), "")</f>
        <v/>
      </c>
      <c r="I100" s="3">
        <f>IFERROR(VLOOKUP($A100,Provisions!$A$2:$Z$105,MATCH(Ratio!I$1,Provisions!$A$1:$Z$1,0),FALSE)  /   VLOOKUP($A100,Capital!$A$2:$Z$124,MATCH(Ratio!I$1,Capital!$A$1:$Z$1,0),FALSE), "")</f>
        <v>-1.7270553398001209E-2</v>
      </c>
      <c r="J100" s="3">
        <f>IFERROR(VLOOKUP($A100,Provisions!$A$2:$Z$105,MATCH(Ratio!J$1,Provisions!$A$1:$Z$1,0),FALSE)  /   VLOOKUP($A100,Capital!$A$2:$Z$124,MATCH(Ratio!J$1,Capital!$A$1:$Z$1,0),FALSE), "")</f>
        <v>2.6517353437524809E-2</v>
      </c>
      <c r="K100" s="3">
        <f>IFERROR(VLOOKUP($A100,Provisions!$A$2:$Z$105,MATCH(Ratio!K$1,Provisions!$A$1:$Z$1,0),FALSE)  /   VLOOKUP($A100,Capital!$A$2:$Z$124,MATCH(Ratio!K$1,Capital!$A$1:$Z$1,0),FALSE), "")</f>
        <v>7.6449942996528811E-2</v>
      </c>
      <c r="L100" s="3">
        <f>IFERROR(VLOOKUP($A100,Provisions!$A$2:$Z$105,MATCH(Ratio!L$1,Provisions!$A$1:$Z$1,0),FALSE)  /   VLOOKUP($A100,Capital!$A$2:$Z$124,MATCH(Ratio!L$1,Capital!$A$1:$Z$1,0),FALSE), "")</f>
        <v>-9.0040024452845303E-3</v>
      </c>
      <c r="M100" s="3">
        <f>IFERROR(VLOOKUP($A100,Provisions!$A$2:$Z$105,MATCH(Ratio!M$1,Provisions!$A$1:$Z$1,0),FALSE)  /   VLOOKUP($A100,Capital!$A$2:$Z$124,MATCH(Ratio!M$1,Capital!$A$1:$Z$1,0),FALSE), "")</f>
        <v>6.1367549965803375E-2</v>
      </c>
      <c r="N100" s="3">
        <f>IFERROR(VLOOKUP($A100,Provisions!$A$2:$Z$105,MATCH(Ratio!N$1,Provisions!$A$1:$Z$1,0),FALSE)  /   VLOOKUP($A100,Capital!$A$2:$Z$124,MATCH(Ratio!N$1,Capital!$A$1:$Z$1,0),FALSE), "")</f>
        <v>4.7445680921835889E-2</v>
      </c>
      <c r="O100" s="3">
        <f>IFERROR(VLOOKUP($A100,Provisions!$A$2:$Z$105,MATCH(Ratio!O$1,Provisions!$A$1:$Z$1,0),FALSE)  /   VLOOKUP($A100,Capital!$A$2:$Z$124,MATCH(Ratio!O$1,Capital!$A$1:$Z$1,0),FALSE), "")</f>
        <v>4.8524066557175394E-3</v>
      </c>
      <c r="P100" s="3">
        <f>IFERROR(VLOOKUP($A100,Provisions!$A$2:$Z$105,MATCH(Ratio!P$1,Provisions!$A$1:$Z$1,0),FALSE)  /   VLOOKUP($A100,Capital!$A$2:$Z$124,MATCH(Ratio!P$1,Capital!$A$1:$Z$1,0),FALSE), "")</f>
        <v>1.0915298397112774E-2</v>
      </c>
      <c r="Q100" s="3">
        <f>IFERROR(VLOOKUP($A100,Provisions!$A$2:$Z$105,MATCH(Ratio!Q$1,Provisions!$A$1:$Z$1,0),FALSE)  /   VLOOKUP($A100,Capital!$A$2:$Z$124,MATCH(Ratio!Q$1,Capital!$A$1:$Z$1,0),FALSE), "")</f>
        <v>8.9729898331330701E-3</v>
      </c>
      <c r="R100" s="3">
        <f>IFERROR(VLOOKUP($A100,Provisions!$A$2:$Z$105,MATCH(Ratio!R$1,Provisions!$A$1:$Z$1,0),FALSE)  /   VLOOKUP($A100,Capital!$A$2:$Z$124,MATCH(Ratio!R$1,Capital!$A$1:$Z$1,0),FALSE), "")</f>
        <v>3.2407557866355593E-3</v>
      </c>
      <c r="S100" s="3">
        <f>IFERROR(VLOOKUP($A100,Provisions!$A$2:$Z$105,MATCH(Ratio!S$1,Provisions!$A$1:$Z$1,0),FALSE)  /   VLOOKUP($A100,Capital!$A$2:$Z$124,MATCH(Ratio!S$1,Capital!$A$1:$Z$1,0),FALSE), "")</f>
        <v>9.7873118255293852E-4</v>
      </c>
      <c r="T100" s="3">
        <f>IFERROR(VLOOKUP($A100,Provisions!$A$2:$Z$105,MATCH(Ratio!T$1,Provisions!$A$1:$Z$1,0),FALSE)  /   VLOOKUP($A100,Capital!$A$2:$Z$124,MATCH(Ratio!T$1,Capital!$A$1:$Z$1,0),FALSE), "")</f>
        <v>-3.3210684207029574E-4</v>
      </c>
      <c r="U100" s="3">
        <f>IFERROR(VLOOKUP($A100,Provisions!$A$2:$Z$105,MATCH(Ratio!U$1,Provisions!$A$1:$Z$1,0),FALSE)  /   VLOOKUP($A100,Capital!$A$2:$Z$124,MATCH(Ratio!U$1,Capital!$A$1:$Z$1,0),FALSE), "")</f>
        <v>3.9914894887589794E-3</v>
      </c>
      <c r="V100" s="3">
        <f>IFERROR(VLOOKUP($A100,Provisions!$A$2:$Z$105,MATCH(Ratio!V$1,Provisions!$A$1:$Z$1,0),FALSE)  /   VLOOKUP($A100,Capital!$A$2:$Z$124,MATCH(Ratio!V$1,Capital!$A$1:$Z$1,0),FALSE), "")</f>
        <v>-7.6563181812648179E-3</v>
      </c>
      <c r="W100" s="3">
        <f>IFERROR(VLOOKUP($A100,Provisions!$A$2:$Z$105,MATCH(Ratio!W$1,Provisions!$A$1:$Z$1,0),FALSE)  /   VLOOKUP($A100,Capital!$A$2:$Z$124,MATCH(Ratio!W$1,Capital!$A$1:$Z$1,0),FALSE), "")</f>
        <v>0.14164669320763534</v>
      </c>
      <c r="X100" s="3">
        <f>IFERROR(VLOOKUP($A100,Provisions!$A$2:$Z$105,MATCH(Ratio!X$1,Provisions!$A$1:$Z$1,0),FALSE)  /   VLOOKUP($A100,Capital!$A$2:$Z$124,MATCH(Ratio!X$1,Capital!$A$1:$Z$1,0),FALSE), "")</f>
        <v>-1.9431744739516876E-2</v>
      </c>
      <c r="Y100" s="3" t="str">
        <f>IFERROR(VLOOKUP($A100,Provisions!$A$2:$Z$105,MATCH(Ratio!Y$1,Provisions!$A$1:$Z$1,0),FALSE)  /   VLOOKUP($A100,Capital!$A$2:$Z$124,MATCH(Ratio!Y$1,Capital!$A$1:$Z$1,0),FALSE), "")</f>
        <v/>
      </c>
      <c r="Z100" s="3" t="str">
        <f>IFERROR(VLOOKUP($A100,Provisions!$A$2:$Z$105,MATCH(Ratio!Z$1,Provisions!$A$1:$Z$1,0),FALSE)  /   VLOOKUP($A100,Capital!$A$2:$Z$124,MATCH(Ratio!Z$1,Capital!$A$1:$Z$1,0),FALSE), "")</f>
        <v/>
      </c>
      <c r="AA100" s="6">
        <f t="shared" si="1"/>
        <v>2.0792760391693834E-2</v>
      </c>
    </row>
    <row r="101" spans="1:27" x14ac:dyDescent="0.4">
      <c r="A101" s="1" t="s">
        <v>101</v>
      </c>
      <c r="B101" s="2" t="s">
        <v>126</v>
      </c>
      <c r="C101" s="3" t="str">
        <f>IFERROR(VLOOKUP($A101,Provisions!$A$2:$Z$105,MATCH(Ratio!C$1,Provisions!$A$1:$Z$1,0),FALSE)  /   VLOOKUP($A101,Capital!$A$2:$Z$124,MATCH(Ratio!C$1,Capital!$A$1:$Z$1,0),FALSE), "")</f>
        <v/>
      </c>
      <c r="D101" s="3" t="str">
        <f>IFERROR(VLOOKUP($A101,Provisions!$A$2:$Z$105,MATCH(Ratio!D$1,Provisions!$A$1:$Z$1,0),FALSE)  /   VLOOKUP($A101,Capital!$A$2:$Z$124,MATCH(Ratio!D$1,Capital!$A$1:$Z$1,0),FALSE), "")</f>
        <v/>
      </c>
      <c r="E101" s="3" t="str">
        <f>IFERROR(VLOOKUP($A101,Provisions!$A$2:$Z$105,MATCH(Ratio!E$1,Provisions!$A$1:$Z$1,0),FALSE)  /   VLOOKUP($A101,Capital!$A$2:$Z$124,MATCH(Ratio!E$1,Capital!$A$1:$Z$1,0),FALSE), "")</f>
        <v/>
      </c>
      <c r="F101" s="3" t="str">
        <f>IFERROR(VLOOKUP($A101,Provisions!$A$2:$Z$105,MATCH(Ratio!F$1,Provisions!$A$1:$Z$1,0),FALSE)  /   VLOOKUP($A101,Capital!$A$2:$Z$124,MATCH(Ratio!F$1,Capital!$A$1:$Z$1,0),FALSE), "")</f>
        <v/>
      </c>
      <c r="G101" s="3" t="str">
        <f>IFERROR(VLOOKUP($A101,Provisions!$A$2:$Z$105,MATCH(Ratio!G$1,Provisions!$A$1:$Z$1,0),FALSE)  /   VLOOKUP($A101,Capital!$A$2:$Z$124,MATCH(Ratio!G$1,Capital!$A$1:$Z$1,0),FALSE), "")</f>
        <v/>
      </c>
      <c r="H101" s="3">
        <f>IFERROR(VLOOKUP($A101,Provisions!$A$2:$Z$105,MATCH(Ratio!H$1,Provisions!$A$1:$Z$1,0),FALSE)  /   VLOOKUP($A101,Capital!$A$2:$Z$124,MATCH(Ratio!H$1,Capital!$A$1:$Z$1,0),FALSE), "")</f>
        <v>8.832188420019628E-3</v>
      </c>
      <c r="I101" s="3" t="str">
        <f>IFERROR(VLOOKUP($A101,Provisions!$A$2:$Z$105,MATCH(Ratio!I$1,Provisions!$A$1:$Z$1,0),FALSE)  /   VLOOKUP($A101,Capital!$A$2:$Z$124,MATCH(Ratio!I$1,Capital!$A$1:$Z$1,0),FALSE), "")</f>
        <v/>
      </c>
      <c r="J101" s="3" t="str">
        <f>IFERROR(VLOOKUP($A101,Provisions!$A$2:$Z$105,MATCH(Ratio!J$1,Provisions!$A$1:$Z$1,0),FALSE)  /   VLOOKUP($A101,Capital!$A$2:$Z$124,MATCH(Ratio!J$1,Capital!$A$1:$Z$1,0),FALSE), "")</f>
        <v/>
      </c>
      <c r="K101" s="3">
        <f>IFERROR(VLOOKUP($A101,Provisions!$A$2:$Z$105,MATCH(Ratio!K$1,Provisions!$A$1:$Z$1,0),FALSE)  /   VLOOKUP($A101,Capital!$A$2:$Z$124,MATCH(Ratio!K$1,Capital!$A$1:$Z$1,0),FALSE), "")</f>
        <v>1.2601978823120986E-2</v>
      </c>
      <c r="L101" s="3">
        <f>IFERROR(VLOOKUP($A101,Provisions!$A$2:$Z$105,MATCH(Ratio!L$1,Provisions!$A$1:$Z$1,0),FALSE)  /   VLOOKUP($A101,Capital!$A$2:$Z$124,MATCH(Ratio!L$1,Capital!$A$1:$Z$1,0),FALSE), "")</f>
        <v>0</v>
      </c>
      <c r="M101" s="3">
        <f>IFERROR(VLOOKUP($A101,Provisions!$A$2:$Z$105,MATCH(Ratio!M$1,Provisions!$A$1:$Z$1,0),FALSE)  /   VLOOKUP($A101,Capital!$A$2:$Z$124,MATCH(Ratio!M$1,Capital!$A$1:$Z$1,0),FALSE), "")</f>
        <v>0</v>
      </c>
      <c r="N101" s="3">
        <f>IFERROR(VLOOKUP($A101,Provisions!$A$2:$Z$105,MATCH(Ratio!N$1,Provisions!$A$1:$Z$1,0),FALSE)  /   VLOOKUP($A101,Capital!$A$2:$Z$124,MATCH(Ratio!N$1,Capital!$A$1:$Z$1,0),FALSE), "")</f>
        <v>0</v>
      </c>
      <c r="O101" s="3">
        <f>IFERROR(VLOOKUP($A101,Provisions!$A$2:$Z$105,MATCH(Ratio!O$1,Provisions!$A$1:$Z$1,0),FALSE)  /   VLOOKUP($A101,Capital!$A$2:$Z$124,MATCH(Ratio!O$1,Capital!$A$1:$Z$1,0),FALSE), "")</f>
        <v>0</v>
      </c>
      <c r="P101" s="3">
        <f>IFERROR(VLOOKUP($A101,Provisions!$A$2:$Z$105,MATCH(Ratio!P$1,Provisions!$A$1:$Z$1,0),FALSE)  /   VLOOKUP($A101,Capital!$A$2:$Z$124,MATCH(Ratio!P$1,Capital!$A$1:$Z$1,0),FALSE), "")</f>
        <v>0</v>
      </c>
      <c r="Q101" s="3">
        <f>IFERROR(VLOOKUP($A101,Provisions!$A$2:$Z$105,MATCH(Ratio!Q$1,Provisions!$A$1:$Z$1,0),FALSE)  /   VLOOKUP($A101,Capital!$A$2:$Z$124,MATCH(Ratio!Q$1,Capital!$A$1:$Z$1,0),FALSE), "")</f>
        <v>0</v>
      </c>
      <c r="R101" s="3">
        <f>IFERROR(VLOOKUP($A101,Provisions!$A$2:$Z$105,MATCH(Ratio!R$1,Provisions!$A$1:$Z$1,0),FALSE)  /   VLOOKUP($A101,Capital!$A$2:$Z$124,MATCH(Ratio!R$1,Capital!$A$1:$Z$1,0),FALSE), "")</f>
        <v>0</v>
      </c>
      <c r="S101" s="3">
        <f>IFERROR(VLOOKUP($A101,Provisions!$A$2:$Z$105,MATCH(Ratio!S$1,Provisions!$A$1:$Z$1,0),FALSE)  /   VLOOKUP($A101,Capital!$A$2:$Z$124,MATCH(Ratio!S$1,Capital!$A$1:$Z$1,0),FALSE), "")</f>
        <v>0</v>
      </c>
      <c r="T101" s="3">
        <f>IFERROR(VLOOKUP($A101,Provisions!$A$2:$Z$105,MATCH(Ratio!T$1,Provisions!$A$1:$Z$1,0),FALSE)  /   VLOOKUP($A101,Capital!$A$2:$Z$124,MATCH(Ratio!T$1,Capital!$A$1:$Z$1,0),FALSE), "")</f>
        <v>0</v>
      </c>
      <c r="U101" s="3">
        <f>IFERROR(VLOOKUP($A101,Provisions!$A$2:$Z$105,MATCH(Ratio!U$1,Provisions!$A$1:$Z$1,0),FALSE)  /   VLOOKUP($A101,Capital!$A$2:$Z$124,MATCH(Ratio!U$1,Capital!$A$1:$Z$1,0),FALSE), "")</f>
        <v>0</v>
      </c>
      <c r="V101" s="3">
        <f>IFERROR(VLOOKUP($A101,Provisions!$A$2:$Z$105,MATCH(Ratio!V$1,Provisions!$A$1:$Z$1,0),FALSE)  /   VLOOKUP($A101,Capital!$A$2:$Z$124,MATCH(Ratio!V$1,Capital!$A$1:$Z$1,0),FALSE), "")</f>
        <v>0</v>
      </c>
      <c r="W101" s="3" t="str">
        <f>IFERROR(VLOOKUP($A101,Provisions!$A$2:$Z$105,MATCH(Ratio!W$1,Provisions!$A$1:$Z$1,0),FALSE)  /   VLOOKUP($A101,Capital!$A$2:$Z$124,MATCH(Ratio!W$1,Capital!$A$1:$Z$1,0),FALSE), "")</f>
        <v/>
      </c>
      <c r="X101" s="3" t="str">
        <f>IFERROR(VLOOKUP($A101,Provisions!$A$2:$Z$105,MATCH(Ratio!X$1,Provisions!$A$1:$Z$1,0),FALSE)  /   VLOOKUP($A101,Capital!$A$2:$Z$124,MATCH(Ratio!X$1,Capital!$A$1:$Z$1,0),FALSE), "")</f>
        <v/>
      </c>
      <c r="Y101" s="3" t="str">
        <f>IFERROR(VLOOKUP($A101,Provisions!$A$2:$Z$105,MATCH(Ratio!Y$1,Provisions!$A$1:$Z$1,0),FALSE)  /   VLOOKUP($A101,Capital!$A$2:$Z$124,MATCH(Ratio!Y$1,Capital!$A$1:$Z$1,0),FALSE), "")</f>
        <v/>
      </c>
      <c r="Z101" s="3" t="str">
        <f>IFERROR(VLOOKUP($A101,Provisions!$A$2:$Z$105,MATCH(Ratio!Z$1,Provisions!$A$1:$Z$1,0),FALSE)  /   VLOOKUP($A101,Capital!$A$2:$Z$124,MATCH(Ratio!Z$1,Capital!$A$1:$Z$1,0),FALSE), "")</f>
        <v/>
      </c>
      <c r="AA101" s="6">
        <f t="shared" si="1"/>
        <v>1.6487820956262013E-3</v>
      </c>
    </row>
    <row r="102" spans="1:27" x14ac:dyDescent="0.4">
      <c r="A102" s="1" t="s">
        <v>103</v>
      </c>
      <c r="B102" s="2" t="s">
        <v>126</v>
      </c>
      <c r="C102" s="3" t="str">
        <f>IFERROR(VLOOKUP($A102,Provisions!$A$2:$Z$105,MATCH(Ratio!C$1,Provisions!$A$1:$Z$1,0),FALSE)  /   VLOOKUP($A102,Capital!$A$2:$Z$124,MATCH(Ratio!C$1,Capital!$A$1:$Z$1,0),FALSE), "")</f>
        <v/>
      </c>
      <c r="D102" s="3" t="str">
        <f>IFERROR(VLOOKUP($A102,Provisions!$A$2:$Z$105,MATCH(Ratio!D$1,Provisions!$A$1:$Z$1,0),FALSE)  /   VLOOKUP($A102,Capital!$A$2:$Z$124,MATCH(Ratio!D$1,Capital!$A$1:$Z$1,0),FALSE), "")</f>
        <v/>
      </c>
      <c r="E102" s="3" t="str">
        <f>IFERROR(VLOOKUP($A102,Provisions!$A$2:$Z$105,MATCH(Ratio!E$1,Provisions!$A$1:$Z$1,0),FALSE)  /   VLOOKUP($A102,Capital!$A$2:$Z$124,MATCH(Ratio!E$1,Capital!$A$1:$Z$1,0),FALSE), "")</f>
        <v/>
      </c>
      <c r="F102" s="3" t="str">
        <f>IFERROR(VLOOKUP($A102,Provisions!$A$2:$Z$105,MATCH(Ratio!F$1,Provisions!$A$1:$Z$1,0),FALSE)  /   VLOOKUP($A102,Capital!$A$2:$Z$124,MATCH(Ratio!F$1,Capital!$A$1:$Z$1,0),FALSE), "")</f>
        <v/>
      </c>
      <c r="G102" s="3" t="str">
        <f>IFERROR(VLOOKUP($A102,Provisions!$A$2:$Z$105,MATCH(Ratio!G$1,Provisions!$A$1:$Z$1,0),FALSE)  /   VLOOKUP($A102,Capital!$A$2:$Z$124,MATCH(Ratio!G$1,Capital!$A$1:$Z$1,0),FALSE), "")</f>
        <v/>
      </c>
      <c r="H102" s="3" t="str">
        <f>IFERROR(VLOOKUP($A102,Provisions!$A$2:$Z$105,MATCH(Ratio!H$1,Provisions!$A$1:$Z$1,0),FALSE)  /   VLOOKUP($A102,Capital!$A$2:$Z$124,MATCH(Ratio!H$1,Capital!$A$1:$Z$1,0),FALSE), "")</f>
        <v/>
      </c>
      <c r="I102" s="3" t="str">
        <f>IFERROR(VLOOKUP($A102,Provisions!$A$2:$Z$105,MATCH(Ratio!I$1,Provisions!$A$1:$Z$1,0),FALSE)  /   VLOOKUP($A102,Capital!$A$2:$Z$124,MATCH(Ratio!I$1,Capital!$A$1:$Z$1,0),FALSE), "")</f>
        <v/>
      </c>
      <c r="J102" s="3" t="str">
        <f>IFERROR(VLOOKUP($A102,Provisions!$A$2:$Z$105,MATCH(Ratio!J$1,Provisions!$A$1:$Z$1,0),FALSE)  /   VLOOKUP($A102,Capital!$A$2:$Z$124,MATCH(Ratio!J$1,Capital!$A$1:$Z$1,0),FALSE), "")</f>
        <v/>
      </c>
      <c r="K102" s="3" t="str">
        <f>IFERROR(VLOOKUP($A102,Provisions!$A$2:$Z$105,MATCH(Ratio!K$1,Provisions!$A$1:$Z$1,0),FALSE)  /   VLOOKUP($A102,Capital!$A$2:$Z$124,MATCH(Ratio!K$1,Capital!$A$1:$Z$1,0),FALSE), "")</f>
        <v/>
      </c>
      <c r="L102" s="3" t="str">
        <f>IFERROR(VLOOKUP($A102,Provisions!$A$2:$Z$105,MATCH(Ratio!L$1,Provisions!$A$1:$Z$1,0),FALSE)  /   VLOOKUP($A102,Capital!$A$2:$Z$124,MATCH(Ratio!L$1,Capital!$A$1:$Z$1,0),FALSE), "")</f>
        <v/>
      </c>
      <c r="M102" s="3">
        <f>IFERROR(VLOOKUP($A102,Provisions!$A$2:$Z$105,MATCH(Ratio!M$1,Provisions!$A$1:$Z$1,0),FALSE)  /   VLOOKUP($A102,Capital!$A$2:$Z$124,MATCH(Ratio!M$1,Capital!$A$1:$Z$1,0),FALSE), "")</f>
        <v>1.009313269087427E-2</v>
      </c>
      <c r="N102" s="3">
        <f>IFERROR(VLOOKUP($A102,Provisions!$A$2:$Z$105,MATCH(Ratio!N$1,Provisions!$A$1:$Z$1,0),FALSE)  /   VLOOKUP($A102,Capital!$A$2:$Z$124,MATCH(Ratio!N$1,Capital!$A$1:$Z$1,0),FALSE), "")</f>
        <v>4.4018859085497679E-2</v>
      </c>
      <c r="O102" s="3">
        <f>IFERROR(VLOOKUP($A102,Provisions!$A$2:$Z$105,MATCH(Ratio!O$1,Provisions!$A$1:$Z$1,0),FALSE)  /   VLOOKUP($A102,Capital!$A$2:$Z$124,MATCH(Ratio!O$1,Capital!$A$1:$Z$1,0),FALSE), "")</f>
        <v>-1.8647132915356089E-4</v>
      </c>
      <c r="P102" s="3">
        <f>IFERROR(VLOOKUP($A102,Provisions!$A$2:$Z$105,MATCH(Ratio!P$1,Provisions!$A$1:$Z$1,0),FALSE)  /   VLOOKUP($A102,Capital!$A$2:$Z$124,MATCH(Ratio!P$1,Capital!$A$1:$Z$1,0),FALSE), "")</f>
        <v>6.8735189598019362E-3</v>
      </c>
      <c r="Q102" s="3">
        <f>IFERROR(VLOOKUP($A102,Provisions!$A$2:$Z$105,MATCH(Ratio!Q$1,Provisions!$A$1:$Z$1,0),FALSE)  /   VLOOKUP($A102,Capital!$A$2:$Z$124,MATCH(Ratio!Q$1,Capital!$A$1:$Z$1,0),FALSE), "")</f>
        <v>4.1825706197938288E-2</v>
      </c>
      <c r="R102" s="3">
        <f>IFERROR(VLOOKUP($A102,Provisions!$A$2:$Z$105,MATCH(Ratio!R$1,Provisions!$A$1:$Z$1,0),FALSE)  /   VLOOKUP($A102,Capital!$A$2:$Z$124,MATCH(Ratio!R$1,Capital!$A$1:$Z$1,0),FALSE), "")</f>
        <v>4.7230156385085972E-2</v>
      </c>
      <c r="S102" s="3">
        <f>IFERROR(VLOOKUP($A102,Provisions!$A$2:$Z$105,MATCH(Ratio!S$1,Provisions!$A$1:$Z$1,0),FALSE)  /   VLOOKUP($A102,Capital!$A$2:$Z$124,MATCH(Ratio!S$1,Capital!$A$1:$Z$1,0),FALSE), "")</f>
        <v>3.9963740434025327E-2</v>
      </c>
      <c r="T102" s="3">
        <f>IFERROR(VLOOKUP($A102,Provisions!$A$2:$Z$105,MATCH(Ratio!T$1,Provisions!$A$1:$Z$1,0),FALSE)  /   VLOOKUP($A102,Capital!$A$2:$Z$124,MATCH(Ratio!T$1,Capital!$A$1:$Z$1,0),FALSE), "")</f>
        <v>2.5681151585421658E-2</v>
      </c>
      <c r="U102" s="3">
        <f>IFERROR(VLOOKUP($A102,Provisions!$A$2:$Z$105,MATCH(Ratio!U$1,Provisions!$A$1:$Z$1,0),FALSE)  /   VLOOKUP($A102,Capital!$A$2:$Z$124,MATCH(Ratio!U$1,Capital!$A$1:$Z$1,0),FALSE), "")</f>
        <v>1.2083874441734505E-2</v>
      </c>
      <c r="V102" s="3">
        <f>IFERROR(VLOOKUP($A102,Provisions!$A$2:$Z$105,MATCH(Ratio!V$1,Provisions!$A$1:$Z$1,0),FALSE)  /   VLOOKUP($A102,Capital!$A$2:$Z$124,MATCH(Ratio!V$1,Capital!$A$1:$Z$1,0),FALSE), "")</f>
        <v>2.9487792244190153E-2</v>
      </c>
      <c r="W102" s="3">
        <f>IFERROR(VLOOKUP($A102,Provisions!$A$2:$Z$105,MATCH(Ratio!W$1,Provisions!$A$1:$Z$1,0),FALSE)  /   VLOOKUP($A102,Capital!$A$2:$Z$124,MATCH(Ratio!W$1,Capital!$A$1:$Z$1,0),FALSE), "")</f>
        <v>5.0150296595041624E-2</v>
      </c>
      <c r="X102" s="3">
        <f>IFERROR(VLOOKUP($A102,Provisions!$A$2:$Z$105,MATCH(Ratio!X$1,Provisions!$A$1:$Z$1,0),FALSE)  /   VLOOKUP($A102,Capital!$A$2:$Z$124,MATCH(Ratio!X$1,Capital!$A$1:$Z$1,0),FALSE), "")</f>
        <v>2.7326186948899257E-2</v>
      </c>
      <c r="Y102" s="3">
        <f>IFERROR(VLOOKUP($A102,Provisions!$A$2:$Z$105,MATCH(Ratio!Y$1,Provisions!$A$1:$Z$1,0),FALSE)  /   VLOOKUP($A102,Capital!$A$2:$Z$124,MATCH(Ratio!Y$1,Capital!$A$1:$Z$1,0),FALSE), "")</f>
        <v>-1.6464311994113318E-2</v>
      </c>
      <c r="Z102" s="3">
        <f>IFERROR(VLOOKUP($A102,Provisions!$A$2:$Z$105,MATCH(Ratio!Z$1,Provisions!$A$1:$Z$1,0),FALSE)  /   VLOOKUP($A102,Capital!$A$2:$Z$124,MATCH(Ratio!Z$1,Capital!$A$1:$Z$1,0),FALSE), "")</f>
        <v>-1.1859920594523057E-2</v>
      </c>
      <c r="AA102" s="6">
        <f t="shared" si="1"/>
        <v>2.1873122260765768E-2</v>
      </c>
    </row>
    <row r="103" spans="1:27" x14ac:dyDescent="0.4">
      <c r="A103" s="1" t="s">
        <v>104</v>
      </c>
      <c r="B103" s="2" t="s">
        <v>126</v>
      </c>
      <c r="C103" s="3" t="str">
        <f>IFERROR(VLOOKUP($A103,Provisions!$A$2:$Z$105,MATCH(Ratio!C$1,Provisions!$A$1:$Z$1,0),FALSE)  /   VLOOKUP($A103,Capital!$A$2:$Z$124,MATCH(Ratio!C$1,Capital!$A$1:$Z$1,0),FALSE), "")</f>
        <v/>
      </c>
      <c r="D103" s="3" t="str">
        <f>IFERROR(VLOOKUP($A103,Provisions!$A$2:$Z$105,MATCH(Ratio!D$1,Provisions!$A$1:$Z$1,0),FALSE)  /   VLOOKUP($A103,Capital!$A$2:$Z$124,MATCH(Ratio!D$1,Capital!$A$1:$Z$1,0),FALSE), "")</f>
        <v/>
      </c>
      <c r="E103" s="3" t="str">
        <f>IFERROR(VLOOKUP($A103,Provisions!$A$2:$Z$105,MATCH(Ratio!E$1,Provisions!$A$1:$Z$1,0),FALSE)  /   VLOOKUP($A103,Capital!$A$2:$Z$124,MATCH(Ratio!E$1,Capital!$A$1:$Z$1,0),FALSE), "")</f>
        <v/>
      </c>
      <c r="F103" s="3" t="str">
        <f>IFERROR(VLOOKUP($A103,Provisions!$A$2:$Z$105,MATCH(Ratio!F$1,Provisions!$A$1:$Z$1,0),FALSE)  /   VLOOKUP($A103,Capital!$A$2:$Z$124,MATCH(Ratio!F$1,Capital!$A$1:$Z$1,0),FALSE), "")</f>
        <v/>
      </c>
      <c r="G103" s="3" t="str">
        <f>IFERROR(VLOOKUP($A103,Provisions!$A$2:$Z$105,MATCH(Ratio!G$1,Provisions!$A$1:$Z$1,0),FALSE)  /   VLOOKUP($A103,Capital!$A$2:$Z$124,MATCH(Ratio!G$1,Capital!$A$1:$Z$1,0),FALSE), "")</f>
        <v/>
      </c>
      <c r="H103" s="3" t="str">
        <f>IFERROR(VLOOKUP($A103,Provisions!$A$2:$Z$105,MATCH(Ratio!H$1,Provisions!$A$1:$Z$1,0),FALSE)  /   VLOOKUP($A103,Capital!$A$2:$Z$124,MATCH(Ratio!H$1,Capital!$A$1:$Z$1,0),FALSE), "")</f>
        <v/>
      </c>
      <c r="I103" s="3" t="str">
        <f>IFERROR(VLOOKUP($A103,Provisions!$A$2:$Z$105,MATCH(Ratio!I$1,Provisions!$A$1:$Z$1,0),FALSE)  /   VLOOKUP($A103,Capital!$A$2:$Z$124,MATCH(Ratio!I$1,Capital!$A$1:$Z$1,0),FALSE), "")</f>
        <v/>
      </c>
      <c r="J103" s="3" t="str">
        <f>IFERROR(VLOOKUP($A103,Provisions!$A$2:$Z$105,MATCH(Ratio!J$1,Provisions!$A$1:$Z$1,0),FALSE)  /   VLOOKUP($A103,Capital!$A$2:$Z$124,MATCH(Ratio!J$1,Capital!$A$1:$Z$1,0),FALSE), "")</f>
        <v/>
      </c>
      <c r="K103" s="3">
        <f>IFERROR(VLOOKUP($A103,Provisions!$A$2:$Z$105,MATCH(Ratio!K$1,Provisions!$A$1:$Z$1,0),FALSE)  /   VLOOKUP($A103,Capital!$A$2:$Z$124,MATCH(Ratio!K$1,Capital!$A$1:$Z$1,0),FALSE), "")</f>
        <v>0.14660571886016371</v>
      </c>
      <c r="L103" s="3">
        <f>IFERROR(VLOOKUP($A103,Provisions!$A$2:$Z$105,MATCH(Ratio!L$1,Provisions!$A$1:$Z$1,0),FALSE)  /   VLOOKUP($A103,Capital!$A$2:$Z$124,MATCH(Ratio!L$1,Capital!$A$1:$Z$1,0),FALSE), "")</f>
        <v>0.16099089894068402</v>
      </c>
      <c r="M103" s="3">
        <f>IFERROR(VLOOKUP($A103,Provisions!$A$2:$Z$105,MATCH(Ratio!M$1,Provisions!$A$1:$Z$1,0),FALSE)  /   VLOOKUP($A103,Capital!$A$2:$Z$124,MATCH(Ratio!M$1,Capital!$A$1:$Z$1,0),FALSE), "")</f>
        <v>0.11312404800647953</v>
      </c>
      <c r="N103" s="3">
        <f>IFERROR(VLOOKUP($A103,Provisions!$A$2:$Z$105,MATCH(Ratio!N$1,Provisions!$A$1:$Z$1,0),FALSE)  /   VLOOKUP($A103,Capital!$A$2:$Z$124,MATCH(Ratio!N$1,Capital!$A$1:$Z$1,0),FALSE), "")</f>
        <v>9.2481386130877488E-2</v>
      </c>
      <c r="O103" s="3">
        <f>IFERROR(VLOOKUP($A103,Provisions!$A$2:$Z$105,MATCH(Ratio!O$1,Provisions!$A$1:$Z$1,0),FALSE)  /   VLOOKUP($A103,Capital!$A$2:$Z$124,MATCH(Ratio!O$1,Capital!$A$1:$Z$1,0),FALSE), "")</f>
        <v>0.10824327340319359</v>
      </c>
      <c r="P103" s="3">
        <f>IFERROR(VLOOKUP($A103,Provisions!$A$2:$Z$105,MATCH(Ratio!P$1,Provisions!$A$1:$Z$1,0),FALSE)  /   VLOOKUP($A103,Capital!$A$2:$Z$124,MATCH(Ratio!P$1,Capital!$A$1:$Z$1,0),FALSE), "")</f>
        <v>0.12043367895489121</v>
      </c>
      <c r="Q103" s="3">
        <f>IFERROR(VLOOKUP($A103,Provisions!$A$2:$Z$105,MATCH(Ratio!Q$1,Provisions!$A$1:$Z$1,0),FALSE)  /   VLOOKUP($A103,Capital!$A$2:$Z$124,MATCH(Ratio!Q$1,Capital!$A$1:$Z$1,0),FALSE), "")</f>
        <v>0.12362782587590267</v>
      </c>
      <c r="R103" s="3">
        <f>IFERROR(VLOOKUP($A103,Provisions!$A$2:$Z$105,MATCH(Ratio!R$1,Provisions!$A$1:$Z$1,0),FALSE)  /   VLOOKUP($A103,Capital!$A$2:$Z$124,MATCH(Ratio!R$1,Capital!$A$1:$Z$1,0),FALSE), "")</f>
        <v>9.7624762016968597E-2</v>
      </c>
      <c r="S103" s="3">
        <f>IFERROR(VLOOKUP($A103,Provisions!$A$2:$Z$105,MATCH(Ratio!S$1,Provisions!$A$1:$Z$1,0),FALSE)  /   VLOOKUP($A103,Capital!$A$2:$Z$124,MATCH(Ratio!S$1,Capital!$A$1:$Z$1,0),FALSE), "")</f>
        <v>7.5521511581769854E-2</v>
      </c>
      <c r="T103" s="3">
        <f>IFERROR(VLOOKUP($A103,Provisions!$A$2:$Z$105,MATCH(Ratio!T$1,Provisions!$A$1:$Z$1,0),FALSE)  /   VLOOKUP($A103,Capital!$A$2:$Z$124,MATCH(Ratio!T$1,Capital!$A$1:$Z$1,0),FALSE), "")</f>
        <v>6.8958753153991012E-2</v>
      </c>
      <c r="U103" s="3">
        <f>IFERROR(VLOOKUP($A103,Provisions!$A$2:$Z$105,MATCH(Ratio!U$1,Provisions!$A$1:$Z$1,0),FALSE)  /   VLOOKUP($A103,Capital!$A$2:$Z$124,MATCH(Ratio!U$1,Capital!$A$1:$Z$1,0),FALSE), "")</f>
        <v>6.5284505477785193E-2</v>
      </c>
      <c r="V103" s="3">
        <f>IFERROR(VLOOKUP($A103,Provisions!$A$2:$Z$105,MATCH(Ratio!V$1,Provisions!$A$1:$Z$1,0),FALSE)  /   VLOOKUP($A103,Capital!$A$2:$Z$124,MATCH(Ratio!V$1,Capital!$A$1:$Z$1,0),FALSE), "")</f>
        <v>6.8492605766531378E-2</v>
      </c>
      <c r="W103" s="3">
        <f>IFERROR(VLOOKUP($A103,Provisions!$A$2:$Z$105,MATCH(Ratio!W$1,Provisions!$A$1:$Z$1,0),FALSE)  /   VLOOKUP($A103,Capital!$A$2:$Z$124,MATCH(Ratio!W$1,Capital!$A$1:$Z$1,0),FALSE), "")</f>
        <v>0.1440948092857775</v>
      </c>
      <c r="X103" s="3">
        <f>IFERROR(VLOOKUP($A103,Provisions!$A$2:$Z$105,MATCH(Ratio!X$1,Provisions!$A$1:$Z$1,0),FALSE)  /   VLOOKUP($A103,Capital!$A$2:$Z$124,MATCH(Ratio!X$1,Capital!$A$1:$Z$1,0),FALSE), "")</f>
        <v>5.6580158151836812E-2</v>
      </c>
      <c r="Y103" s="3" t="str">
        <f>IFERROR(VLOOKUP($A103,Provisions!$A$2:$Z$105,MATCH(Ratio!Y$1,Provisions!$A$1:$Z$1,0),FALSE)  /   VLOOKUP($A103,Capital!$A$2:$Z$124,MATCH(Ratio!Y$1,Capital!$A$1:$Z$1,0),FALSE), "")</f>
        <v/>
      </c>
      <c r="Z103" s="3" t="str">
        <f>IFERROR(VLOOKUP($A103,Provisions!$A$2:$Z$105,MATCH(Ratio!Z$1,Provisions!$A$1:$Z$1,0),FALSE)  /   VLOOKUP($A103,Capital!$A$2:$Z$124,MATCH(Ratio!Z$1,Capital!$A$1:$Z$1,0),FALSE), "")</f>
        <v/>
      </c>
      <c r="AA103" s="6">
        <f t="shared" si="1"/>
        <v>0.10300456682906091</v>
      </c>
    </row>
    <row r="104" spans="1:27" x14ac:dyDescent="0.4">
      <c r="A104" s="1" t="s">
        <v>105</v>
      </c>
      <c r="B104" s="2" t="s">
        <v>126</v>
      </c>
      <c r="C104" s="3" t="str">
        <f>IFERROR(VLOOKUP($A104,Provisions!$A$2:$Z$105,MATCH(Ratio!C$1,Provisions!$A$1:$Z$1,0),FALSE)  /   VLOOKUP($A104,Capital!$A$2:$Z$124,MATCH(Ratio!C$1,Capital!$A$1:$Z$1,0),FALSE), "")</f>
        <v/>
      </c>
      <c r="D104" s="3" t="str">
        <f>IFERROR(VLOOKUP($A104,Provisions!$A$2:$Z$105,MATCH(Ratio!D$1,Provisions!$A$1:$Z$1,0),FALSE)  /   VLOOKUP($A104,Capital!$A$2:$Z$124,MATCH(Ratio!D$1,Capital!$A$1:$Z$1,0),FALSE), "")</f>
        <v/>
      </c>
      <c r="E104" s="3" t="str">
        <f>IFERROR(VLOOKUP($A104,Provisions!$A$2:$Z$105,MATCH(Ratio!E$1,Provisions!$A$1:$Z$1,0),FALSE)  /   VLOOKUP($A104,Capital!$A$2:$Z$124,MATCH(Ratio!E$1,Capital!$A$1:$Z$1,0),FALSE), "")</f>
        <v/>
      </c>
      <c r="F104" s="3" t="str">
        <f>IFERROR(VLOOKUP($A104,Provisions!$A$2:$Z$105,MATCH(Ratio!F$1,Provisions!$A$1:$Z$1,0),FALSE)  /   VLOOKUP($A104,Capital!$A$2:$Z$124,MATCH(Ratio!F$1,Capital!$A$1:$Z$1,0),FALSE), "")</f>
        <v/>
      </c>
      <c r="G104" s="3" t="str">
        <f>IFERROR(VLOOKUP($A104,Provisions!$A$2:$Z$105,MATCH(Ratio!G$1,Provisions!$A$1:$Z$1,0),FALSE)  /   VLOOKUP($A104,Capital!$A$2:$Z$124,MATCH(Ratio!G$1,Capital!$A$1:$Z$1,0),FALSE), "")</f>
        <v/>
      </c>
      <c r="H104" s="3" t="str">
        <f>IFERROR(VLOOKUP($A104,Provisions!$A$2:$Z$105,MATCH(Ratio!H$1,Provisions!$A$1:$Z$1,0),FALSE)  /   VLOOKUP($A104,Capital!$A$2:$Z$124,MATCH(Ratio!H$1,Capital!$A$1:$Z$1,0),FALSE), "")</f>
        <v/>
      </c>
      <c r="I104" s="3" t="str">
        <f>IFERROR(VLOOKUP($A104,Provisions!$A$2:$Z$105,MATCH(Ratio!I$1,Provisions!$A$1:$Z$1,0),FALSE)  /   VLOOKUP($A104,Capital!$A$2:$Z$124,MATCH(Ratio!I$1,Capital!$A$1:$Z$1,0),FALSE), "")</f>
        <v/>
      </c>
      <c r="J104" s="3" t="str">
        <f>IFERROR(VLOOKUP($A104,Provisions!$A$2:$Z$105,MATCH(Ratio!J$1,Provisions!$A$1:$Z$1,0),FALSE)  /   VLOOKUP($A104,Capital!$A$2:$Z$124,MATCH(Ratio!J$1,Capital!$A$1:$Z$1,0),FALSE), "")</f>
        <v/>
      </c>
      <c r="K104" s="3" t="str">
        <f>IFERROR(VLOOKUP($A104,Provisions!$A$2:$Z$105,MATCH(Ratio!K$1,Provisions!$A$1:$Z$1,0),FALSE)  /   VLOOKUP($A104,Capital!$A$2:$Z$124,MATCH(Ratio!K$1,Capital!$A$1:$Z$1,0),FALSE), "")</f>
        <v/>
      </c>
      <c r="L104" s="3" t="str">
        <f>IFERROR(VLOOKUP($A104,Provisions!$A$2:$Z$105,MATCH(Ratio!L$1,Provisions!$A$1:$Z$1,0),FALSE)  /   VLOOKUP($A104,Capital!$A$2:$Z$124,MATCH(Ratio!L$1,Capital!$A$1:$Z$1,0),FALSE), "")</f>
        <v/>
      </c>
      <c r="M104" s="3" t="str">
        <f>IFERROR(VLOOKUP($A104,Provisions!$A$2:$Z$105,MATCH(Ratio!M$1,Provisions!$A$1:$Z$1,0),FALSE)  /   VLOOKUP($A104,Capital!$A$2:$Z$124,MATCH(Ratio!M$1,Capital!$A$1:$Z$1,0),FALSE), "")</f>
        <v/>
      </c>
      <c r="N104" s="3">
        <f>IFERROR(VLOOKUP($A104,Provisions!$A$2:$Z$105,MATCH(Ratio!N$1,Provisions!$A$1:$Z$1,0),FALSE)  /   VLOOKUP($A104,Capital!$A$2:$Z$124,MATCH(Ratio!N$1,Capital!$A$1:$Z$1,0),FALSE), "")</f>
        <v>-7.9572814888543546E-3</v>
      </c>
      <c r="O104" s="3">
        <f>IFERROR(VLOOKUP($A104,Provisions!$A$2:$Z$105,MATCH(Ratio!O$1,Provisions!$A$1:$Z$1,0),FALSE)  /   VLOOKUP($A104,Capital!$A$2:$Z$124,MATCH(Ratio!O$1,Capital!$A$1:$Z$1,0),FALSE), "")</f>
        <v>1.6450956357172371E-2</v>
      </c>
      <c r="P104" s="3">
        <f>IFERROR(VLOOKUP($A104,Provisions!$A$2:$Z$105,MATCH(Ratio!P$1,Provisions!$A$1:$Z$1,0),FALSE)  /   VLOOKUP($A104,Capital!$A$2:$Z$124,MATCH(Ratio!P$1,Capital!$A$1:$Z$1,0),FALSE), "")</f>
        <v>3.760843973420816E-2</v>
      </c>
      <c r="Q104" s="3">
        <f>IFERROR(VLOOKUP($A104,Provisions!$A$2:$Z$105,MATCH(Ratio!Q$1,Provisions!$A$1:$Z$1,0),FALSE)  /   VLOOKUP($A104,Capital!$A$2:$Z$124,MATCH(Ratio!Q$1,Capital!$A$1:$Z$1,0),FALSE), "")</f>
        <v>2.3234974642706078E-2</v>
      </c>
      <c r="R104" s="3">
        <f>IFERROR(VLOOKUP($A104,Provisions!$A$2:$Z$105,MATCH(Ratio!R$1,Provisions!$A$1:$Z$1,0),FALSE)  /   VLOOKUP($A104,Capital!$A$2:$Z$124,MATCH(Ratio!R$1,Capital!$A$1:$Z$1,0),FALSE), "")</f>
        <v>3.0694528312780602E-2</v>
      </c>
      <c r="S104" s="3">
        <f>IFERROR(VLOOKUP($A104,Provisions!$A$2:$Z$105,MATCH(Ratio!S$1,Provisions!$A$1:$Z$1,0),FALSE)  /   VLOOKUP($A104,Capital!$A$2:$Z$124,MATCH(Ratio!S$1,Capital!$A$1:$Z$1,0),FALSE), "")</f>
        <v>1.5309821683795294E-2</v>
      </c>
      <c r="T104" s="3">
        <f>IFERROR(VLOOKUP($A104,Provisions!$A$2:$Z$105,MATCH(Ratio!T$1,Provisions!$A$1:$Z$1,0),FALSE)  /   VLOOKUP($A104,Capital!$A$2:$Z$124,MATCH(Ratio!T$1,Capital!$A$1:$Z$1,0),FALSE), "")</f>
        <v>2.269461643912286E-2</v>
      </c>
      <c r="U104" s="3">
        <f>IFERROR(VLOOKUP($A104,Provisions!$A$2:$Z$105,MATCH(Ratio!U$1,Provisions!$A$1:$Z$1,0),FALSE)  /   VLOOKUP($A104,Capital!$A$2:$Z$124,MATCH(Ratio!U$1,Capital!$A$1:$Z$1,0),FALSE), "")</f>
        <v>3.9794466356793678E-2</v>
      </c>
      <c r="V104" s="3">
        <f>IFERROR(VLOOKUP($A104,Provisions!$A$2:$Z$105,MATCH(Ratio!V$1,Provisions!$A$1:$Z$1,0),FALSE)  /   VLOOKUP($A104,Capital!$A$2:$Z$124,MATCH(Ratio!V$1,Capital!$A$1:$Z$1,0),FALSE), "")</f>
        <v>5.160293552393147E-2</v>
      </c>
      <c r="W104" s="3">
        <f>IFERROR(VLOOKUP($A104,Provisions!$A$2:$Z$105,MATCH(Ratio!W$1,Provisions!$A$1:$Z$1,0),FALSE)  /   VLOOKUP($A104,Capital!$A$2:$Z$124,MATCH(Ratio!W$1,Capital!$A$1:$Z$1,0),FALSE), "")</f>
        <v>6.6000148624363736E-2</v>
      </c>
      <c r="X104" s="3">
        <f>IFERROR(VLOOKUP($A104,Provisions!$A$2:$Z$105,MATCH(Ratio!X$1,Provisions!$A$1:$Z$1,0),FALSE)  /   VLOOKUP($A104,Capital!$A$2:$Z$124,MATCH(Ratio!X$1,Capital!$A$1:$Z$1,0),FALSE), "")</f>
        <v>6.6928065822038418E-2</v>
      </c>
      <c r="Y104" s="3">
        <f>IFERROR(VLOOKUP($A104,Provisions!$A$2:$Z$105,MATCH(Ratio!Y$1,Provisions!$A$1:$Z$1,0),FALSE)  /   VLOOKUP($A104,Capital!$A$2:$Z$124,MATCH(Ratio!Y$1,Capital!$A$1:$Z$1,0),FALSE), "")</f>
        <v>0.19044811349199686</v>
      </c>
      <c r="Z104" s="3" t="str">
        <f>IFERROR(VLOOKUP($A104,Provisions!$A$2:$Z$105,MATCH(Ratio!Z$1,Provisions!$A$1:$Z$1,0),FALSE)  /   VLOOKUP($A104,Capital!$A$2:$Z$124,MATCH(Ratio!Z$1,Capital!$A$1:$Z$1,0),FALSE), "")</f>
        <v/>
      </c>
      <c r="AA104" s="6">
        <f t="shared" si="1"/>
        <v>4.606748212500459E-2</v>
      </c>
    </row>
    <row r="105" spans="1:27" x14ac:dyDescent="0.4">
      <c r="A105" s="1" t="s">
        <v>106</v>
      </c>
      <c r="B105" s="2" t="s">
        <v>126</v>
      </c>
      <c r="C105" s="3" t="str">
        <f>IFERROR(VLOOKUP($A105,Provisions!$A$2:$Z$105,MATCH(Ratio!C$1,Provisions!$A$1:$Z$1,0),FALSE)  /   VLOOKUP($A105,Capital!$A$2:$Z$124,MATCH(Ratio!C$1,Capital!$A$1:$Z$1,0),FALSE), "")</f>
        <v/>
      </c>
      <c r="D105" s="3" t="str">
        <f>IFERROR(VLOOKUP($A105,Provisions!$A$2:$Z$105,MATCH(Ratio!D$1,Provisions!$A$1:$Z$1,0),FALSE)  /   VLOOKUP($A105,Capital!$A$2:$Z$124,MATCH(Ratio!D$1,Capital!$A$1:$Z$1,0),FALSE), "")</f>
        <v/>
      </c>
      <c r="E105" s="3" t="str">
        <f>IFERROR(VLOOKUP($A105,Provisions!$A$2:$Z$105,MATCH(Ratio!E$1,Provisions!$A$1:$Z$1,0),FALSE)  /   VLOOKUP($A105,Capital!$A$2:$Z$124,MATCH(Ratio!E$1,Capital!$A$1:$Z$1,0),FALSE), "")</f>
        <v/>
      </c>
      <c r="F105" s="3" t="str">
        <f>IFERROR(VLOOKUP($A105,Provisions!$A$2:$Z$105,MATCH(Ratio!F$1,Provisions!$A$1:$Z$1,0),FALSE)  /   VLOOKUP($A105,Capital!$A$2:$Z$124,MATCH(Ratio!F$1,Capital!$A$1:$Z$1,0),FALSE), "")</f>
        <v/>
      </c>
      <c r="G105" s="3" t="str">
        <f>IFERROR(VLOOKUP($A105,Provisions!$A$2:$Z$105,MATCH(Ratio!G$1,Provisions!$A$1:$Z$1,0),FALSE)  /   VLOOKUP($A105,Capital!$A$2:$Z$124,MATCH(Ratio!G$1,Capital!$A$1:$Z$1,0),FALSE), "")</f>
        <v/>
      </c>
      <c r="H105" s="3" t="str">
        <f>IFERROR(VLOOKUP($A105,Provisions!$A$2:$Z$105,MATCH(Ratio!H$1,Provisions!$A$1:$Z$1,0),FALSE)  /   VLOOKUP($A105,Capital!$A$2:$Z$124,MATCH(Ratio!H$1,Capital!$A$1:$Z$1,0),FALSE), "")</f>
        <v/>
      </c>
      <c r="I105" s="3" t="str">
        <f>IFERROR(VLOOKUP($A105,Provisions!$A$2:$Z$105,MATCH(Ratio!I$1,Provisions!$A$1:$Z$1,0),FALSE)  /   VLOOKUP($A105,Capital!$A$2:$Z$124,MATCH(Ratio!I$1,Capital!$A$1:$Z$1,0),FALSE), "")</f>
        <v/>
      </c>
      <c r="J105" s="3" t="str">
        <f>IFERROR(VLOOKUP($A105,Provisions!$A$2:$Z$105,MATCH(Ratio!J$1,Provisions!$A$1:$Z$1,0),FALSE)  /   VLOOKUP($A105,Capital!$A$2:$Z$124,MATCH(Ratio!J$1,Capital!$A$1:$Z$1,0),FALSE), "")</f>
        <v/>
      </c>
      <c r="K105" s="3" t="str">
        <f>IFERROR(VLOOKUP($A105,Provisions!$A$2:$Z$105,MATCH(Ratio!K$1,Provisions!$A$1:$Z$1,0),FALSE)  /   VLOOKUP($A105,Capital!$A$2:$Z$124,MATCH(Ratio!K$1,Capital!$A$1:$Z$1,0),FALSE), "")</f>
        <v/>
      </c>
      <c r="L105" s="3" t="str">
        <f>IFERROR(VLOOKUP($A105,Provisions!$A$2:$Z$105,MATCH(Ratio!L$1,Provisions!$A$1:$Z$1,0),FALSE)  /   VLOOKUP($A105,Capital!$A$2:$Z$124,MATCH(Ratio!L$1,Capital!$A$1:$Z$1,0),FALSE), "")</f>
        <v/>
      </c>
      <c r="M105" s="3" t="str">
        <f>IFERROR(VLOOKUP($A105,Provisions!$A$2:$Z$105,MATCH(Ratio!M$1,Provisions!$A$1:$Z$1,0),FALSE)  /   VLOOKUP($A105,Capital!$A$2:$Z$124,MATCH(Ratio!M$1,Capital!$A$1:$Z$1,0),FALSE), "")</f>
        <v/>
      </c>
      <c r="N105" s="3" t="str">
        <f>IFERROR(VLOOKUP($A105,Provisions!$A$2:$Z$105,MATCH(Ratio!N$1,Provisions!$A$1:$Z$1,0),FALSE)  /   VLOOKUP($A105,Capital!$A$2:$Z$124,MATCH(Ratio!N$1,Capital!$A$1:$Z$1,0),FALSE), "")</f>
        <v/>
      </c>
      <c r="O105" s="3" t="str">
        <f>IFERROR(VLOOKUP($A105,Provisions!$A$2:$Z$105,MATCH(Ratio!O$1,Provisions!$A$1:$Z$1,0),FALSE)  /   VLOOKUP($A105,Capital!$A$2:$Z$124,MATCH(Ratio!O$1,Capital!$A$1:$Z$1,0),FALSE), "")</f>
        <v/>
      </c>
      <c r="P105" s="3" t="str">
        <f>IFERROR(VLOOKUP($A105,Provisions!$A$2:$Z$105,MATCH(Ratio!P$1,Provisions!$A$1:$Z$1,0),FALSE)  /   VLOOKUP($A105,Capital!$A$2:$Z$124,MATCH(Ratio!P$1,Capital!$A$1:$Z$1,0),FALSE), "")</f>
        <v/>
      </c>
      <c r="Q105" s="3" t="str">
        <f>IFERROR(VLOOKUP($A105,Provisions!$A$2:$Z$105,MATCH(Ratio!Q$1,Provisions!$A$1:$Z$1,0),FALSE)  /   VLOOKUP($A105,Capital!$A$2:$Z$124,MATCH(Ratio!Q$1,Capital!$A$1:$Z$1,0),FALSE), "")</f>
        <v/>
      </c>
      <c r="R105" s="3" t="str">
        <f>IFERROR(VLOOKUP($A105,Provisions!$A$2:$Z$105,MATCH(Ratio!R$1,Provisions!$A$1:$Z$1,0),FALSE)  /   VLOOKUP($A105,Capital!$A$2:$Z$124,MATCH(Ratio!R$1,Capital!$A$1:$Z$1,0),FALSE), "")</f>
        <v/>
      </c>
      <c r="S105" s="3" t="str">
        <f>IFERROR(VLOOKUP($A105,Provisions!$A$2:$Z$105,MATCH(Ratio!S$1,Provisions!$A$1:$Z$1,0),FALSE)  /   VLOOKUP($A105,Capital!$A$2:$Z$124,MATCH(Ratio!S$1,Capital!$A$1:$Z$1,0),FALSE), "")</f>
        <v/>
      </c>
      <c r="T105" s="3" t="str">
        <f>IFERROR(VLOOKUP($A105,Provisions!$A$2:$Z$105,MATCH(Ratio!T$1,Provisions!$A$1:$Z$1,0),FALSE)  /   VLOOKUP($A105,Capital!$A$2:$Z$124,MATCH(Ratio!T$1,Capital!$A$1:$Z$1,0),FALSE), "")</f>
        <v/>
      </c>
      <c r="U105" s="3" t="str">
        <f>IFERROR(VLOOKUP($A105,Provisions!$A$2:$Z$105,MATCH(Ratio!U$1,Provisions!$A$1:$Z$1,0),FALSE)  /   VLOOKUP($A105,Capital!$A$2:$Z$124,MATCH(Ratio!U$1,Capital!$A$1:$Z$1,0),FALSE), "")</f>
        <v/>
      </c>
      <c r="V105" s="3" t="str">
        <f>IFERROR(VLOOKUP($A105,Provisions!$A$2:$Z$105,MATCH(Ratio!V$1,Provisions!$A$1:$Z$1,0),FALSE)  /   VLOOKUP($A105,Capital!$A$2:$Z$124,MATCH(Ratio!V$1,Capital!$A$1:$Z$1,0),FALSE), "")</f>
        <v/>
      </c>
      <c r="W105" s="3" t="str">
        <f>IFERROR(VLOOKUP($A105,Provisions!$A$2:$Z$105,MATCH(Ratio!W$1,Provisions!$A$1:$Z$1,0),FALSE)  /   VLOOKUP($A105,Capital!$A$2:$Z$124,MATCH(Ratio!W$1,Capital!$A$1:$Z$1,0),FALSE), "")</f>
        <v/>
      </c>
      <c r="X105" s="3" t="str">
        <f>IFERROR(VLOOKUP($A105,Provisions!$A$2:$Z$105,MATCH(Ratio!X$1,Provisions!$A$1:$Z$1,0),FALSE)  /   VLOOKUP($A105,Capital!$A$2:$Z$124,MATCH(Ratio!X$1,Capital!$A$1:$Z$1,0),FALSE), "")</f>
        <v/>
      </c>
      <c r="Y105" s="3" t="str">
        <f>IFERROR(VLOOKUP($A105,Provisions!$A$2:$Z$105,MATCH(Ratio!Y$1,Provisions!$A$1:$Z$1,0),FALSE)  /   VLOOKUP($A105,Capital!$A$2:$Z$124,MATCH(Ratio!Y$1,Capital!$A$1:$Z$1,0),FALSE), "")</f>
        <v/>
      </c>
      <c r="Z105" s="3" t="str">
        <f>IFERROR(VLOOKUP($A105,Provisions!$A$2:$Z$105,MATCH(Ratio!Z$1,Provisions!$A$1:$Z$1,0),FALSE)  /   VLOOKUP($A105,Capital!$A$2:$Z$124,MATCH(Ratio!Z$1,Capital!$A$1:$Z$1,0),FALSE), "")</f>
        <v/>
      </c>
      <c r="AA105" s="6" t="str">
        <f t="shared" si="1"/>
        <v/>
      </c>
    </row>
    <row r="106" spans="1:27" x14ac:dyDescent="0.4">
      <c r="A106" s="1" t="s">
        <v>107</v>
      </c>
      <c r="B106" s="2" t="s">
        <v>126</v>
      </c>
      <c r="C106" s="3" t="str">
        <f>IFERROR(VLOOKUP($A106,Provisions!$A$2:$Z$105,MATCH(Ratio!C$1,Provisions!$A$1:$Z$1,0),FALSE)  /   VLOOKUP($A106,Capital!$A$2:$Z$124,MATCH(Ratio!C$1,Capital!$A$1:$Z$1,0),FALSE), "")</f>
        <v/>
      </c>
      <c r="D106" s="3" t="str">
        <f>IFERROR(VLOOKUP($A106,Provisions!$A$2:$Z$105,MATCH(Ratio!D$1,Provisions!$A$1:$Z$1,0),FALSE)  /   VLOOKUP($A106,Capital!$A$2:$Z$124,MATCH(Ratio!D$1,Capital!$A$1:$Z$1,0),FALSE), "")</f>
        <v/>
      </c>
      <c r="E106" s="3" t="str">
        <f>IFERROR(VLOOKUP($A106,Provisions!$A$2:$Z$105,MATCH(Ratio!E$1,Provisions!$A$1:$Z$1,0),FALSE)  /   VLOOKUP($A106,Capital!$A$2:$Z$124,MATCH(Ratio!E$1,Capital!$A$1:$Z$1,0),FALSE), "")</f>
        <v/>
      </c>
      <c r="F106" s="3" t="str">
        <f>IFERROR(VLOOKUP($A106,Provisions!$A$2:$Z$105,MATCH(Ratio!F$1,Provisions!$A$1:$Z$1,0),FALSE)  /   VLOOKUP($A106,Capital!$A$2:$Z$124,MATCH(Ratio!F$1,Capital!$A$1:$Z$1,0),FALSE), "")</f>
        <v/>
      </c>
      <c r="G106" s="3" t="str">
        <f>IFERROR(VLOOKUP($A106,Provisions!$A$2:$Z$105,MATCH(Ratio!G$1,Provisions!$A$1:$Z$1,0),FALSE)  /   VLOOKUP($A106,Capital!$A$2:$Z$124,MATCH(Ratio!G$1,Capital!$A$1:$Z$1,0),FALSE), "")</f>
        <v/>
      </c>
      <c r="H106" s="3" t="str">
        <f>IFERROR(VLOOKUP($A106,Provisions!$A$2:$Z$105,MATCH(Ratio!H$1,Provisions!$A$1:$Z$1,0),FALSE)  /   VLOOKUP($A106,Capital!$A$2:$Z$124,MATCH(Ratio!H$1,Capital!$A$1:$Z$1,0),FALSE), "")</f>
        <v/>
      </c>
      <c r="I106" s="3" t="str">
        <f>IFERROR(VLOOKUP($A106,Provisions!$A$2:$Z$105,MATCH(Ratio!I$1,Provisions!$A$1:$Z$1,0),FALSE)  /   VLOOKUP($A106,Capital!$A$2:$Z$124,MATCH(Ratio!I$1,Capital!$A$1:$Z$1,0),FALSE), "")</f>
        <v/>
      </c>
      <c r="J106" s="3" t="str">
        <f>IFERROR(VLOOKUP($A106,Provisions!$A$2:$Z$105,MATCH(Ratio!J$1,Provisions!$A$1:$Z$1,0),FALSE)  /   VLOOKUP($A106,Capital!$A$2:$Z$124,MATCH(Ratio!J$1,Capital!$A$1:$Z$1,0),FALSE), "")</f>
        <v/>
      </c>
      <c r="K106" s="3" t="str">
        <f>IFERROR(VLOOKUP($A106,Provisions!$A$2:$Z$105,MATCH(Ratio!K$1,Provisions!$A$1:$Z$1,0),FALSE)  /   VLOOKUP($A106,Capital!$A$2:$Z$124,MATCH(Ratio!K$1,Capital!$A$1:$Z$1,0),FALSE), "")</f>
        <v/>
      </c>
      <c r="L106" s="3" t="str">
        <f>IFERROR(VLOOKUP($A106,Provisions!$A$2:$Z$105,MATCH(Ratio!L$1,Provisions!$A$1:$Z$1,0),FALSE)  /   VLOOKUP($A106,Capital!$A$2:$Z$124,MATCH(Ratio!L$1,Capital!$A$1:$Z$1,0),FALSE), "")</f>
        <v/>
      </c>
      <c r="M106" s="3" t="str">
        <f>IFERROR(VLOOKUP($A106,Provisions!$A$2:$Z$105,MATCH(Ratio!M$1,Provisions!$A$1:$Z$1,0),FALSE)  /   VLOOKUP($A106,Capital!$A$2:$Z$124,MATCH(Ratio!M$1,Capital!$A$1:$Z$1,0),FALSE), "")</f>
        <v/>
      </c>
      <c r="N106" s="3" t="str">
        <f>IFERROR(VLOOKUP($A106,Provisions!$A$2:$Z$105,MATCH(Ratio!N$1,Provisions!$A$1:$Z$1,0),FALSE)  /   VLOOKUP($A106,Capital!$A$2:$Z$124,MATCH(Ratio!N$1,Capital!$A$1:$Z$1,0),FALSE), "")</f>
        <v/>
      </c>
      <c r="O106" s="3" t="str">
        <f>IFERROR(VLOOKUP($A106,Provisions!$A$2:$Z$105,MATCH(Ratio!O$1,Provisions!$A$1:$Z$1,0),FALSE)  /   VLOOKUP($A106,Capital!$A$2:$Z$124,MATCH(Ratio!O$1,Capital!$A$1:$Z$1,0),FALSE), "")</f>
        <v/>
      </c>
      <c r="P106" s="3" t="str">
        <f>IFERROR(VLOOKUP($A106,Provisions!$A$2:$Z$105,MATCH(Ratio!P$1,Provisions!$A$1:$Z$1,0),FALSE)  /   VLOOKUP($A106,Capital!$A$2:$Z$124,MATCH(Ratio!P$1,Capital!$A$1:$Z$1,0),FALSE), "")</f>
        <v/>
      </c>
      <c r="Q106" s="3" t="str">
        <f>IFERROR(VLOOKUP($A106,Provisions!$A$2:$Z$105,MATCH(Ratio!Q$1,Provisions!$A$1:$Z$1,0),FALSE)  /   VLOOKUP($A106,Capital!$A$2:$Z$124,MATCH(Ratio!Q$1,Capital!$A$1:$Z$1,0),FALSE), "")</f>
        <v/>
      </c>
      <c r="R106" s="3" t="str">
        <f>IFERROR(VLOOKUP($A106,Provisions!$A$2:$Z$105,MATCH(Ratio!R$1,Provisions!$A$1:$Z$1,0),FALSE)  /   VLOOKUP($A106,Capital!$A$2:$Z$124,MATCH(Ratio!R$1,Capital!$A$1:$Z$1,0),FALSE), "")</f>
        <v/>
      </c>
      <c r="S106" s="3" t="str">
        <f>IFERROR(VLOOKUP($A106,Provisions!$A$2:$Z$105,MATCH(Ratio!S$1,Provisions!$A$1:$Z$1,0),FALSE)  /   VLOOKUP($A106,Capital!$A$2:$Z$124,MATCH(Ratio!S$1,Capital!$A$1:$Z$1,0),FALSE), "")</f>
        <v/>
      </c>
      <c r="T106" s="3" t="str">
        <f>IFERROR(VLOOKUP($A106,Provisions!$A$2:$Z$105,MATCH(Ratio!T$1,Provisions!$A$1:$Z$1,0),FALSE)  /   VLOOKUP($A106,Capital!$A$2:$Z$124,MATCH(Ratio!T$1,Capital!$A$1:$Z$1,0),FALSE), "")</f>
        <v/>
      </c>
      <c r="U106" s="3" t="str">
        <f>IFERROR(VLOOKUP($A106,Provisions!$A$2:$Z$105,MATCH(Ratio!U$1,Provisions!$A$1:$Z$1,0),FALSE)  /   VLOOKUP($A106,Capital!$A$2:$Z$124,MATCH(Ratio!U$1,Capital!$A$1:$Z$1,0),FALSE), "")</f>
        <v/>
      </c>
      <c r="V106" s="3" t="str">
        <f>IFERROR(VLOOKUP($A106,Provisions!$A$2:$Z$105,MATCH(Ratio!V$1,Provisions!$A$1:$Z$1,0),FALSE)  /   VLOOKUP($A106,Capital!$A$2:$Z$124,MATCH(Ratio!V$1,Capital!$A$1:$Z$1,0),FALSE), "")</f>
        <v/>
      </c>
      <c r="W106" s="3" t="str">
        <f>IFERROR(VLOOKUP($A106,Provisions!$A$2:$Z$105,MATCH(Ratio!W$1,Provisions!$A$1:$Z$1,0),FALSE)  /   VLOOKUP($A106,Capital!$A$2:$Z$124,MATCH(Ratio!W$1,Capital!$A$1:$Z$1,0),FALSE), "")</f>
        <v/>
      </c>
      <c r="X106" s="3" t="str">
        <f>IFERROR(VLOOKUP($A106,Provisions!$A$2:$Z$105,MATCH(Ratio!X$1,Provisions!$A$1:$Z$1,0),FALSE)  /   VLOOKUP($A106,Capital!$A$2:$Z$124,MATCH(Ratio!X$1,Capital!$A$1:$Z$1,0),FALSE), "")</f>
        <v/>
      </c>
      <c r="Y106" s="3" t="str">
        <f>IFERROR(VLOOKUP($A106,Provisions!$A$2:$Z$105,MATCH(Ratio!Y$1,Provisions!$A$1:$Z$1,0),FALSE)  /   VLOOKUP($A106,Capital!$A$2:$Z$124,MATCH(Ratio!Y$1,Capital!$A$1:$Z$1,0),FALSE), "")</f>
        <v/>
      </c>
      <c r="Z106" s="3" t="str">
        <f>IFERROR(VLOOKUP($A106,Provisions!$A$2:$Z$105,MATCH(Ratio!Z$1,Provisions!$A$1:$Z$1,0),FALSE)  /   VLOOKUP($A106,Capital!$A$2:$Z$124,MATCH(Ratio!Z$1,Capital!$A$1:$Z$1,0),FALSE), "")</f>
        <v/>
      </c>
      <c r="AA106" s="6" t="str">
        <f t="shared" si="1"/>
        <v/>
      </c>
    </row>
    <row r="107" spans="1:27" x14ac:dyDescent="0.4">
      <c r="A107" s="1" t="s">
        <v>108</v>
      </c>
      <c r="B107" s="2" t="s">
        <v>126</v>
      </c>
      <c r="C107" s="3" t="str">
        <f>IFERROR(VLOOKUP($A107,Provisions!$A$2:$Z$105,MATCH(Ratio!C$1,Provisions!$A$1:$Z$1,0),FALSE)  /   VLOOKUP($A107,Capital!$A$2:$Z$124,MATCH(Ratio!C$1,Capital!$A$1:$Z$1,0),FALSE), "")</f>
        <v/>
      </c>
      <c r="D107" s="3" t="str">
        <f>IFERROR(VLOOKUP($A107,Provisions!$A$2:$Z$105,MATCH(Ratio!D$1,Provisions!$A$1:$Z$1,0),FALSE)  /   VLOOKUP($A107,Capital!$A$2:$Z$124,MATCH(Ratio!D$1,Capital!$A$1:$Z$1,0),FALSE), "")</f>
        <v/>
      </c>
      <c r="E107" s="3" t="str">
        <f>IFERROR(VLOOKUP($A107,Provisions!$A$2:$Z$105,MATCH(Ratio!E$1,Provisions!$A$1:$Z$1,0),FALSE)  /   VLOOKUP($A107,Capital!$A$2:$Z$124,MATCH(Ratio!E$1,Capital!$A$1:$Z$1,0),FALSE), "")</f>
        <v/>
      </c>
      <c r="F107" s="3" t="str">
        <f>IFERROR(VLOOKUP($A107,Provisions!$A$2:$Z$105,MATCH(Ratio!F$1,Provisions!$A$1:$Z$1,0),FALSE)  /   VLOOKUP($A107,Capital!$A$2:$Z$124,MATCH(Ratio!F$1,Capital!$A$1:$Z$1,0),FALSE), "")</f>
        <v/>
      </c>
      <c r="G107" s="3" t="str">
        <f>IFERROR(VLOOKUP($A107,Provisions!$A$2:$Z$105,MATCH(Ratio!G$1,Provisions!$A$1:$Z$1,0),FALSE)  /   VLOOKUP($A107,Capital!$A$2:$Z$124,MATCH(Ratio!G$1,Capital!$A$1:$Z$1,0),FALSE), "")</f>
        <v/>
      </c>
      <c r="H107" s="3" t="str">
        <f>IFERROR(VLOOKUP($A107,Provisions!$A$2:$Z$105,MATCH(Ratio!H$1,Provisions!$A$1:$Z$1,0),FALSE)  /   VLOOKUP($A107,Capital!$A$2:$Z$124,MATCH(Ratio!H$1,Capital!$A$1:$Z$1,0),FALSE), "")</f>
        <v/>
      </c>
      <c r="I107" s="3" t="str">
        <f>IFERROR(VLOOKUP($A107,Provisions!$A$2:$Z$105,MATCH(Ratio!I$1,Provisions!$A$1:$Z$1,0),FALSE)  /   VLOOKUP($A107,Capital!$A$2:$Z$124,MATCH(Ratio!I$1,Capital!$A$1:$Z$1,0),FALSE), "")</f>
        <v/>
      </c>
      <c r="J107" s="3" t="str">
        <f>IFERROR(VLOOKUP($A107,Provisions!$A$2:$Z$105,MATCH(Ratio!J$1,Provisions!$A$1:$Z$1,0),FALSE)  /   VLOOKUP($A107,Capital!$A$2:$Z$124,MATCH(Ratio!J$1,Capital!$A$1:$Z$1,0),FALSE), "")</f>
        <v/>
      </c>
      <c r="K107" s="3" t="str">
        <f>IFERROR(VLOOKUP($A107,Provisions!$A$2:$Z$105,MATCH(Ratio!K$1,Provisions!$A$1:$Z$1,0),FALSE)  /   VLOOKUP($A107,Capital!$A$2:$Z$124,MATCH(Ratio!K$1,Capital!$A$1:$Z$1,0),FALSE), "")</f>
        <v/>
      </c>
      <c r="L107" s="3" t="str">
        <f>IFERROR(VLOOKUP($A107,Provisions!$A$2:$Z$105,MATCH(Ratio!L$1,Provisions!$A$1:$Z$1,0),FALSE)  /   VLOOKUP($A107,Capital!$A$2:$Z$124,MATCH(Ratio!L$1,Capital!$A$1:$Z$1,0),FALSE), "")</f>
        <v/>
      </c>
      <c r="M107" s="3" t="str">
        <f>IFERROR(VLOOKUP($A107,Provisions!$A$2:$Z$105,MATCH(Ratio!M$1,Provisions!$A$1:$Z$1,0),FALSE)  /   VLOOKUP($A107,Capital!$A$2:$Z$124,MATCH(Ratio!M$1,Capital!$A$1:$Z$1,0),FALSE), "")</f>
        <v/>
      </c>
      <c r="N107" s="3" t="str">
        <f>IFERROR(VLOOKUP($A107,Provisions!$A$2:$Z$105,MATCH(Ratio!N$1,Provisions!$A$1:$Z$1,0),FALSE)  /   VLOOKUP($A107,Capital!$A$2:$Z$124,MATCH(Ratio!N$1,Capital!$A$1:$Z$1,0),FALSE), "")</f>
        <v/>
      </c>
      <c r="O107" s="3" t="str">
        <f>IFERROR(VLOOKUP($A107,Provisions!$A$2:$Z$105,MATCH(Ratio!O$1,Provisions!$A$1:$Z$1,0),FALSE)  /   VLOOKUP($A107,Capital!$A$2:$Z$124,MATCH(Ratio!O$1,Capital!$A$1:$Z$1,0),FALSE), "")</f>
        <v/>
      </c>
      <c r="P107" s="3" t="str">
        <f>IFERROR(VLOOKUP($A107,Provisions!$A$2:$Z$105,MATCH(Ratio!P$1,Provisions!$A$1:$Z$1,0),FALSE)  /   VLOOKUP($A107,Capital!$A$2:$Z$124,MATCH(Ratio!P$1,Capital!$A$1:$Z$1,0),FALSE), "")</f>
        <v/>
      </c>
      <c r="Q107" s="3" t="str">
        <f>IFERROR(VLOOKUP($A107,Provisions!$A$2:$Z$105,MATCH(Ratio!Q$1,Provisions!$A$1:$Z$1,0),FALSE)  /   VLOOKUP($A107,Capital!$A$2:$Z$124,MATCH(Ratio!Q$1,Capital!$A$1:$Z$1,0),FALSE), "")</f>
        <v/>
      </c>
      <c r="R107" s="3" t="str">
        <f>IFERROR(VLOOKUP($A107,Provisions!$A$2:$Z$105,MATCH(Ratio!R$1,Provisions!$A$1:$Z$1,0),FALSE)  /   VLOOKUP($A107,Capital!$A$2:$Z$124,MATCH(Ratio!R$1,Capital!$A$1:$Z$1,0),FALSE), "")</f>
        <v/>
      </c>
      <c r="S107" s="3" t="str">
        <f>IFERROR(VLOOKUP($A107,Provisions!$A$2:$Z$105,MATCH(Ratio!S$1,Provisions!$A$1:$Z$1,0),FALSE)  /   VLOOKUP($A107,Capital!$A$2:$Z$124,MATCH(Ratio!S$1,Capital!$A$1:$Z$1,0),FALSE), "")</f>
        <v/>
      </c>
      <c r="T107" s="3" t="str">
        <f>IFERROR(VLOOKUP($A107,Provisions!$A$2:$Z$105,MATCH(Ratio!T$1,Provisions!$A$1:$Z$1,0),FALSE)  /   VLOOKUP($A107,Capital!$A$2:$Z$124,MATCH(Ratio!T$1,Capital!$A$1:$Z$1,0),FALSE), "")</f>
        <v/>
      </c>
      <c r="U107" s="3" t="str">
        <f>IFERROR(VLOOKUP($A107,Provisions!$A$2:$Z$105,MATCH(Ratio!U$1,Provisions!$A$1:$Z$1,0),FALSE)  /   VLOOKUP($A107,Capital!$A$2:$Z$124,MATCH(Ratio!U$1,Capital!$A$1:$Z$1,0),FALSE), "")</f>
        <v/>
      </c>
      <c r="V107" s="3" t="str">
        <f>IFERROR(VLOOKUP($A107,Provisions!$A$2:$Z$105,MATCH(Ratio!V$1,Provisions!$A$1:$Z$1,0),FALSE)  /   VLOOKUP($A107,Capital!$A$2:$Z$124,MATCH(Ratio!V$1,Capital!$A$1:$Z$1,0),FALSE), "")</f>
        <v/>
      </c>
      <c r="W107" s="3" t="str">
        <f>IFERROR(VLOOKUP($A107,Provisions!$A$2:$Z$105,MATCH(Ratio!W$1,Provisions!$A$1:$Z$1,0),FALSE)  /   VLOOKUP($A107,Capital!$A$2:$Z$124,MATCH(Ratio!W$1,Capital!$A$1:$Z$1,0),FALSE), "")</f>
        <v/>
      </c>
      <c r="X107" s="3" t="str">
        <f>IFERROR(VLOOKUP($A107,Provisions!$A$2:$Z$105,MATCH(Ratio!X$1,Provisions!$A$1:$Z$1,0),FALSE)  /   VLOOKUP($A107,Capital!$A$2:$Z$124,MATCH(Ratio!X$1,Capital!$A$1:$Z$1,0),FALSE), "")</f>
        <v/>
      </c>
      <c r="Y107" s="3" t="str">
        <f>IFERROR(VLOOKUP($A107,Provisions!$A$2:$Z$105,MATCH(Ratio!Y$1,Provisions!$A$1:$Z$1,0),FALSE)  /   VLOOKUP($A107,Capital!$A$2:$Z$124,MATCH(Ratio!Y$1,Capital!$A$1:$Z$1,0),FALSE), "")</f>
        <v/>
      </c>
      <c r="Z107" s="3" t="str">
        <f>IFERROR(VLOOKUP($A107,Provisions!$A$2:$Z$105,MATCH(Ratio!Z$1,Provisions!$A$1:$Z$1,0),FALSE)  /   VLOOKUP($A107,Capital!$A$2:$Z$124,MATCH(Ratio!Z$1,Capital!$A$1:$Z$1,0),FALSE), "")</f>
        <v/>
      </c>
      <c r="AA107" s="6" t="str">
        <f t="shared" si="1"/>
        <v/>
      </c>
    </row>
    <row r="108" spans="1:27" x14ac:dyDescent="0.4">
      <c r="A108" s="1" t="s">
        <v>109</v>
      </c>
      <c r="B108" s="2" t="s">
        <v>126</v>
      </c>
      <c r="C108" s="3" t="str">
        <f>IFERROR(VLOOKUP($A108,Provisions!$A$2:$Z$105,MATCH(Ratio!C$1,Provisions!$A$1:$Z$1,0),FALSE)  /   VLOOKUP($A108,Capital!$A$2:$Z$124,MATCH(Ratio!C$1,Capital!$A$1:$Z$1,0),FALSE), "")</f>
        <v/>
      </c>
      <c r="D108" s="3" t="str">
        <f>IFERROR(VLOOKUP($A108,Provisions!$A$2:$Z$105,MATCH(Ratio!D$1,Provisions!$A$1:$Z$1,0),FALSE)  /   VLOOKUP($A108,Capital!$A$2:$Z$124,MATCH(Ratio!D$1,Capital!$A$1:$Z$1,0),FALSE), "")</f>
        <v/>
      </c>
      <c r="E108" s="3" t="str">
        <f>IFERROR(VLOOKUP($A108,Provisions!$A$2:$Z$105,MATCH(Ratio!E$1,Provisions!$A$1:$Z$1,0),FALSE)  /   VLOOKUP($A108,Capital!$A$2:$Z$124,MATCH(Ratio!E$1,Capital!$A$1:$Z$1,0),FALSE), "")</f>
        <v/>
      </c>
      <c r="F108" s="3" t="str">
        <f>IFERROR(VLOOKUP($A108,Provisions!$A$2:$Z$105,MATCH(Ratio!F$1,Provisions!$A$1:$Z$1,0),FALSE)  /   VLOOKUP($A108,Capital!$A$2:$Z$124,MATCH(Ratio!F$1,Capital!$A$1:$Z$1,0),FALSE), "")</f>
        <v/>
      </c>
      <c r="G108" s="3" t="str">
        <f>IFERROR(VLOOKUP($A108,Provisions!$A$2:$Z$105,MATCH(Ratio!G$1,Provisions!$A$1:$Z$1,0),FALSE)  /   VLOOKUP($A108,Capital!$A$2:$Z$124,MATCH(Ratio!G$1,Capital!$A$1:$Z$1,0),FALSE), "")</f>
        <v/>
      </c>
      <c r="H108" s="3" t="str">
        <f>IFERROR(VLOOKUP($A108,Provisions!$A$2:$Z$105,MATCH(Ratio!H$1,Provisions!$A$1:$Z$1,0),FALSE)  /   VLOOKUP($A108,Capital!$A$2:$Z$124,MATCH(Ratio!H$1,Capital!$A$1:$Z$1,0),FALSE), "")</f>
        <v/>
      </c>
      <c r="I108" s="3">
        <f>IFERROR(VLOOKUP($A108,Provisions!$A$2:$Z$105,MATCH(Ratio!I$1,Provisions!$A$1:$Z$1,0),FALSE)  /   VLOOKUP($A108,Capital!$A$2:$Z$124,MATCH(Ratio!I$1,Capital!$A$1:$Z$1,0),FALSE), "")</f>
        <v>0</v>
      </c>
      <c r="J108" s="3">
        <f>IFERROR(VLOOKUP($A108,Provisions!$A$2:$Z$105,MATCH(Ratio!J$1,Provisions!$A$1:$Z$1,0),FALSE)  /   VLOOKUP($A108,Capital!$A$2:$Z$124,MATCH(Ratio!J$1,Capital!$A$1:$Z$1,0),FALSE), "")</f>
        <v>0</v>
      </c>
      <c r="K108" s="3">
        <f>IFERROR(VLOOKUP($A108,Provisions!$A$2:$Z$105,MATCH(Ratio!K$1,Provisions!$A$1:$Z$1,0),FALSE)  /   VLOOKUP($A108,Capital!$A$2:$Z$124,MATCH(Ratio!K$1,Capital!$A$1:$Z$1,0),FALSE), "")</f>
        <v>0</v>
      </c>
      <c r="L108" s="3">
        <f>IFERROR(VLOOKUP($A108,Provisions!$A$2:$Z$105,MATCH(Ratio!L$1,Provisions!$A$1:$Z$1,0),FALSE)  /   VLOOKUP($A108,Capital!$A$2:$Z$124,MATCH(Ratio!L$1,Capital!$A$1:$Z$1,0),FALSE), "")</f>
        <v>0</v>
      </c>
      <c r="M108" s="3">
        <f>IFERROR(VLOOKUP($A108,Provisions!$A$2:$Z$105,MATCH(Ratio!M$1,Provisions!$A$1:$Z$1,0),FALSE)  /   VLOOKUP($A108,Capital!$A$2:$Z$124,MATCH(Ratio!M$1,Capital!$A$1:$Z$1,0),FALSE), "")</f>
        <v>0</v>
      </c>
      <c r="N108" s="3">
        <f>IFERROR(VLOOKUP($A108,Provisions!$A$2:$Z$105,MATCH(Ratio!N$1,Provisions!$A$1:$Z$1,0),FALSE)  /   VLOOKUP($A108,Capital!$A$2:$Z$124,MATCH(Ratio!N$1,Capital!$A$1:$Z$1,0),FALSE), "")</f>
        <v>0</v>
      </c>
      <c r="O108" s="3">
        <f>IFERROR(VLOOKUP($A108,Provisions!$A$2:$Z$105,MATCH(Ratio!O$1,Provisions!$A$1:$Z$1,0),FALSE)  /   VLOOKUP($A108,Capital!$A$2:$Z$124,MATCH(Ratio!O$1,Capital!$A$1:$Z$1,0),FALSE), "")</f>
        <v>0</v>
      </c>
      <c r="P108" s="3">
        <f>IFERROR(VLOOKUP($A108,Provisions!$A$2:$Z$105,MATCH(Ratio!P$1,Provisions!$A$1:$Z$1,0),FALSE)  /   VLOOKUP($A108,Capital!$A$2:$Z$124,MATCH(Ratio!P$1,Capital!$A$1:$Z$1,0),FALSE), "")</f>
        <v>0</v>
      </c>
      <c r="Q108" s="3">
        <f>IFERROR(VLOOKUP($A108,Provisions!$A$2:$Z$105,MATCH(Ratio!Q$1,Provisions!$A$1:$Z$1,0),FALSE)  /   VLOOKUP($A108,Capital!$A$2:$Z$124,MATCH(Ratio!Q$1,Capital!$A$1:$Z$1,0),FALSE), "")</f>
        <v>0</v>
      </c>
      <c r="R108" s="3">
        <f>IFERROR(VLOOKUP($A108,Provisions!$A$2:$Z$105,MATCH(Ratio!R$1,Provisions!$A$1:$Z$1,0),FALSE)  /   VLOOKUP($A108,Capital!$A$2:$Z$124,MATCH(Ratio!R$1,Capital!$A$1:$Z$1,0),FALSE), "")</f>
        <v>0</v>
      </c>
      <c r="S108" s="3">
        <f>IFERROR(VLOOKUP($A108,Provisions!$A$2:$Z$105,MATCH(Ratio!S$1,Provisions!$A$1:$Z$1,0),FALSE)  /   VLOOKUP($A108,Capital!$A$2:$Z$124,MATCH(Ratio!S$1,Capital!$A$1:$Z$1,0),FALSE), "")</f>
        <v>1.1660400603670901E-2</v>
      </c>
      <c r="T108" s="3">
        <f>IFERROR(VLOOKUP($A108,Provisions!$A$2:$Z$105,MATCH(Ratio!T$1,Provisions!$A$1:$Z$1,0),FALSE)  /   VLOOKUP($A108,Capital!$A$2:$Z$124,MATCH(Ratio!T$1,Capital!$A$1:$Z$1,0),FALSE), "")</f>
        <v>9.3530111217893421E-3</v>
      </c>
      <c r="U108" s="3">
        <f>IFERROR(VLOOKUP($A108,Provisions!$A$2:$Z$105,MATCH(Ratio!U$1,Provisions!$A$1:$Z$1,0),FALSE)  /   VLOOKUP($A108,Capital!$A$2:$Z$124,MATCH(Ratio!U$1,Capital!$A$1:$Z$1,0),FALSE), "")</f>
        <v>7.5470928117854896E-3</v>
      </c>
      <c r="V108" s="3">
        <f>IFERROR(VLOOKUP($A108,Provisions!$A$2:$Z$105,MATCH(Ratio!V$1,Provisions!$A$1:$Z$1,0),FALSE)  /   VLOOKUP($A108,Capital!$A$2:$Z$124,MATCH(Ratio!V$1,Capital!$A$1:$Z$1,0),FALSE), "")</f>
        <v>1.0362553326437323E-2</v>
      </c>
      <c r="W108" s="3">
        <f>IFERROR(VLOOKUP($A108,Provisions!$A$2:$Z$105,MATCH(Ratio!W$1,Provisions!$A$1:$Z$1,0),FALSE)  /   VLOOKUP($A108,Capital!$A$2:$Z$124,MATCH(Ratio!W$1,Capital!$A$1:$Z$1,0),FALSE), "")</f>
        <v>2.2344783815321359E-2</v>
      </c>
      <c r="X108" s="3">
        <f>IFERROR(VLOOKUP($A108,Provisions!$A$2:$Z$105,MATCH(Ratio!X$1,Provisions!$A$1:$Z$1,0),FALSE)  /   VLOOKUP($A108,Capital!$A$2:$Z$124,MATCH(Ratio!X$1,Capital!$A$1:$Z$1,0),FALSE), "")</f>
        <v>2.9385100516200863E-3</v>
      </c>
      <c r="Y108" s="3">
        <f>IFERROR(VLOOKUP($A108,Provisions!$A$2:$Z$105,MATCH(Ratio!Y$1,Provisions!$A$1:$Z$1,0),FALSE)  /   VLOOKUP($A108,Capital!$A$2:$Z$124,MATCH(Ratio!Y$1,Capital!$A$1:$Z$1,0),FALSE), "")</f>
        <v>8.8793370095032898E-3</v>
      </c>
      <c r="Z108" s="3">
        <f>IFERROR(VLOOKUP($A108,Provisions!$A$2:$Z$105,MATCH(Ratio!Z$1,Provisions!$A$1:$Z$1,0),FALSE)  /   VLOOKUP($A108,Capital!$A$2:$Z$124,MATCH(Ratio!Z$1,Capital!$A$1:$Z$1,0),FALSE), "")</f>
        <v>5.182922220897287E-3</v>
      </c>
      <c r="AA108" s="6">
        <f t="shared" si="1"/>
        <v>4.3482561645013934E-3</v>
      </c>
    </row>
    <row r="109" spans="1:27" x14ac:dyDescent="0.4">
      <c r="A109" s="1" t="s">
        <v>110</v>
      </c>
      <c r="B109" s="2" t="s">
        <v>126</v>
      </c>
      <c r="C109" s="3" t="str">
        <f>IFERROR(VLOOKUP($A109,Provisions!$A$2:$Z$105,MATCH(Ratio!C$1,Provisions!$A$1:$Z$1,0),FALSE)  /   VLOOKUP($A109,Capital!$A$2:$Z$124,MATCH(Ratio!C$1,Capital!$A$1:$Z$1,0),FALSE), "")</f>
        <v/>
      </c>
      <c r="D109" s="3" t="str">
        <f>IFERROR(VLOOKUP($A109,Provisions!$A$2:$Z$105,MATCH(Ratio!D$1,Provisions!$A$1:$Z$1,0),FALSE)  /   VLOOKUP($A109,Capital!$A$2:$Z$124,MATCH(Ratio!D$1,Capital!$A$1:$Z$1,0),FALSE), "")</f>
        <v/>
      </c>
      <c r="E109" s="3" t="str">
        <f>IFERROR(VLOOKUP($A109,Provisions!$A$2:$Z$105,MATCH(Ratio!E$1,Provisions!$A$1:$Z$1,0),FALSE)  /   VLOOKUP($A109,Capital!$A$2:$Z$124,MATCH(Ratio!E$1,Capital!$A$1:$Z$1,0),FALSE), "")</f>
        <v/>
      </c>
      <c r="F109" s="3" t="str">
        <f>IFERROR(VLOOKUP($A109,Provisions!$A$2:$Z$105,MATCH(Ratio!F$1,Provisions!$A$1:$Z$1,0),FALSE)  /   VLOOKUP($A109,Capital!$A$2:$Z$124,MATCH(Ratio!F$1,Capital!$A$1:$Z$1,0),FALSE), "")</f>
        <v/>
      </c>
      <c r="G109" s="3" t="str">
        <f>IFERROR(VLOOKUP($A109,Provisions!$A$2:$Z$105,MATCH(Ratio!G$1,Provisions!$A$1:$Z$1,0),FALSE)  /   VLOOKUP($A109,Capital!$A$2:$Z$124,MATCH(Ratio!G$1,Capital!$A$1:$Z$1,0),FALSE), "")</f>
        <v/>
      </c>
      <c r="H109" s="3">
        <f>IFERROR(VLOOKUP($A109,Provisions!$A$2:$Z$105,MATCH(Ratio!H$1,Provisions!$A$1:$Z$1,0),FALSE)  /   VLOOKUP($A109,Capital!$A$2:$Z$124,MATCH(Ratio!H$1,Capital!$A$1:$Z$1,0),FALSE), "")</f>
        <v>3.5350278181773533E-2</v>
      </c>
      <c r="I109" s="3">
        <f>IFERROR(VLOOKUP($A109,Provisions!$A$2:$Z$105,MATCH(Ratio!I$1,Provisions!$A$1:$Z$1,0),FALSE)  /   VLOOKUP($A109,Capital!$A$2:$Z$124,MATCH(Ratio!I$1,Capital!$A$1:$Z$1,0),FALSE), "")</f>
        <v>3.1757800999904495E-2</v>
      </c>
      <c r="J109" s="3">
        <f>IFERROR(VLOOKUP($A109,Provisions!$A$2:$Z$105,MATCH(Ratio!J$1,Provisions!$A$1:$Z$1,0),FALSE)  /   VLOOKUP($A109,Capital!$A$2:$Z$124,MATCH(Ratio!J$1,Capital!$A$1:$Z$1,0),FALSE), "")</f>
        <v>9.2270080160667248E-2</v>
      </c>
      <c r="K109" s="3">
        <f>IFERROR(VLOOKUP($A109,Provisions!$A$2:$Z$105,MATCH(Ratio!K$1,Provisions!$A$1:$Z$1,0),FALSE)  /   VLOOKUP($A109,Capital!$A$2:$Z$124,MATCH(Ratio!K$1,Capital!$A$1:$Z$1,0),FALSE), "")</f>
        <v>0.22324596108235384</v>
      </c>
      <c r="L109" s="3">
        <f>IFERROR(VLOOKUP($A109,Provisions!$A$2:$Z$105,MATCH(Ratio!L$1,Provisions!$A$1:$Z$1,0),FALSE)  /   VLOOKUP($A109,Capital!$A$2:$Z$124,MATCH(Ratio!L$1,Capital!$A$1:$Z$1,0),FALSE), "")</f>
        <v>5.4075334101382481E-2</v>
      </c>
      <c r="M109" s="3">
        <f>IFERROR(VLOOKUP($A109,Provisions!$A$2:$Z$105,MATCH(Ratio!M$1,Provisions!$A$1:$Z$1,0),FALSE)  /   VLOOKUP($A109,Capital!$A$2:$Z$124,MATCH(Ratio!M$1,Capital!$A$1:$Z$1,0),FALSE), "")</f>
        <v>6.8398097708858324E-2</v>
      </c>
      <c r="N109" s="3">
        <f>IFERROR(VLOOKUP($A109,Provisions!$A$2:$Z$105,MATCH(Ratio!N$1,Provisions!$A$1:$Z$1,0),FALSE)  /   VLOOKUP($A109,Capital!$A$2:$Z$124,MATCH(Ratio!N$1,Capital!$A$1:$Z$1,0),FALSE), "")</f>
        <v>3.3078049143411614E-2</v>
      </c>
      <c r="O109" s="3">
        <f>IFERROR(VLOOKUP($A109,Provisions!$A$2:$Z$105,MATCH(Ratio!O$1,Provisions!$A$1:$Z$1,0),FALSE)  /   VLOOKUP($A109,Capital!$A$2:$Z$124,MATCH(Ratio!O$1,Capital!$A$1:$Z$1,0),FALSE), "")</f>
        <v>8.1925932092518194E-2</v>
      </c>
      <c r="P109" s="3">
        <f>IFERROR(VLOOKUP($A109,Provisions!$A$2:$Z$105,MATCH(Ratio!P$1,Provisions!$A$1:$Z$1,0),FALSE)  /   VLOOKUP($A109,Capital!$A$2:$Z$124,MATCH(Ratio!P$1,Capital!$A$1:$Z$1,0),FALSE), "")</f>
        <v>6.4367056384688662E-2</v>
      </c>
      <c r="Q109" s="3">
        <f>IFERROR(VLOOKUP($A109,Provisions!$A$2:$Z$105,MATCH(Ratio!Q$1,Provisions!$A$1:$Z$1,0),FALSE)  /   VLOOKUP($A109,Capital!$A$2:$Z$124,MATCH(Ratio!Q$1,Capital!$A$1:$Z$1,0),FALSE), "")</f>
        <v>7.665461371578379E-2</v>
      </c>
      <c r="R109" s="3">
        <f>IFERROR(VLOOKUP($A109,Provisions!$A$2:$Z$105,MATCH(Ratio!R$1,Provisions!$A$1:$Z$1,0),FALSE)  /   VLOOKUP($A109,Capital!$A$2:$Z$124,MATCH(Ratio!R$1,Capital!$A$1:$Z$1,0),FALSE), "")</f>
        <v>5.2909875614542475E-2</v>
      </c>
      <c r="S109" s="3">
        <f>IFERROR(VLOOKUP($A109,Provisions!$A$2:$Z$105,MATCH(Ratio!S$1,Provisions!$A$1:$Z$1,0),FALSE)  /   VLOOKUP($A109,Capital!$A$2:$Z$124,MATCH(Ratio!S$1,Capital!$A$1:$Z$1,0),FALSE), "")</f>
        <v>3.5121551544534099E-2</v>
      </c>
      <c r="T109" s="3">
        <f>IFERROR(VLOOKUP($A109,Provisions!$A$2:$Z$105,MATCH(Ratio!T$1,Provisions!$A$1:$Z$1,0),FALSE)  /   VLOOKUP($A109,Capital!$A$2:$Z$124,MATCH(Ratio!T$1,Capital!$A$1:$Z$1,0),FALSE), "")</f>
        <v>2.3947635504739891E-2</v>
      </c>
      <c r="U109" s="3">
        <f>IFERROR(VLOOKUP($A109,Provisions!$A$2:$Z$105,MATCH(Ratio!U$1,Provisions!$A$1:$Z$1,0),FALSE)  /   VLOOKUP($A109,Capital!$A$2:$Z$124,MATCH(Ratio!U$1,Capital!$A$1:$Z$1,0),FALSE), "")</f>
        <v>3.2178208459064848E-2</v>
      </c>
      <c r="V109" s="3">
        <f>IFERROR(VLOOKUP($A109,Provisions!$A$2:$Z$105,MATCH(Ratio!V$1,Provisions!$A$1:$Z$1,0),FALSE)  /   VLOOKUP($A109,Capital!$A$2:$Z$124,MATCH(Ratio!V$1,Capital!$A$1:$Z$1,0),FALSE), "")</f>
        <v>8.5383330704321025E-2</v>
      </c>
      <c r="W109" s="3">
        <f>IFERROR(VLOOKUP($A109,Provisions!$A$2:$Z$105,MATCH(Ratio!W$1,Provisions!$A$1:$Z$1,0),FALSE)  /   VLOOKUP($A109,Capital!$A$2:$Z$124,MATCH(Ratio!W$1,Capital!$A$1:$Z$1,0),FALSE), "")</f>
        <v>3.3765646539714068E-2</v>
      </c>
      <c r="X109" s="3">
        <f>IFERROR(VLOOKUP($A109,Provisions!$A$2:$Z$105,MATCH(Ratio!X$1,Provisions!$A$1:$Z$1,0),FALSE)  /   VLOOKUP($A109,Capital!$A$2:$Z$124,MATCH(Ratio!X$1,Capital!$A$1:$Z$1,0),FALSE), "")</f>
        <v>6.5835452713152082E-2</v>
      </c>
      <c r="Y109" s="3">
        <f>IFERROR(VLOOKUP($A109,Provisions!$A$2:$Z$105,MATCH(Ratio!Y$1,Provisions!$A$1:$Z$1,0),FALSE)  /   VLOOKUP($A109,Capital!$A$2:$Z$124,MATCH(Ratio!Y$1,Capital!$A$1:$Z$1,0),FALSE), "")</f>
        <v>6.052359450654108E-2</v>
      </c>
      <c r="Z109" s="3">
        <f>IFERROR(VLOOKUP($A109,Provisions!$A$2:$Z$105,MATCH(Ratio!Z$1,Provisions!$A$1:$Z$1,0),FALSE)  /   VLOOKUP($A109,Capital!$A$2:$Z$124,MATCH(Ratio!Z$1,Capital!$A$1:$Z$1,0),FALSE), "")</f>
        <v>5.0963754247248035E-2</v>
      </c>
      <c r="AA109" s="6">
        <f t="shared" si="1"/>
        <v>6.3250118600273672E-2</v>
      </c>
    </row>
    <row r="110" spans="1:27" x14ac:dyDescent="0.4">
      <c r="A110" s="1" t="s">
        <v>111</v>
      </c>
      <c r="B110" s="2" t="s">
        <v>126</v>
      </c>
      <c r="C110" s="3" t="str">
        <f>IFERROR(VLOOKUP($A110,Provisions!$A$2:$Z$105,MATCH(Ratio!C$1,Provisions!$A$1:$Z$1,0),FALSE)  /   VLOOKUP($A110,Capital!$A$2:$Z$124,MATCH(Ratio!C$1,Capital!$A$1:$Z$1,0),FALSE), "")</f>
        <v/>
      </c>
      <c r="D110" s="3" t="str">
        <f>IFERROR(VLOOKUP($A110,Provisions!$A$2:$Z$105,MATCH(Ratio!D$1,Provisions!$A$1:$Z$1,0),FALSE)  /   VLOOKUP($A110,Capital!$A$2:$Z$124,MATCH(Ratio!D$1,Capital!$A$1:$Z$1,0),FALSE), "")</f>
        <v/>
      </c>
      <c r="E110" s="3" t="str">
        <f>IFERROR(VLOOKUP($A110,Provisions!$A$2:$Z$105,MATCH(Ratio!E$1,Provisions!$A$1:$Z$1,0),FALSE)  /   VLOOKUP($A110,Capital!$A$2:$Z$124,MATCH(Ratio!E$1,Capital!$A$1:$Z$1,0),FALSE), "")</f>
        <v/>
      </c>
      <c r="F110" s="3" t="str">
        <f>IFERROR(VLOOKUP($A110,Provisions!$A$2:$Z$105,MATCH(Ratio!F$1,Provisions!$A$1:$Z$1,0),FALSE)  /   VLOOKUP($A110,Capital!$A$2:$Z$124,MATCH(Ratio!F$1,Capital!$A$1:$Z$1,0),FALSE), "")</f>
        <v/>
      </c>
      <c r="G110" s="3" t="str">
        <f>IFERROR(VLOOKUP($A110,Provisions!$A$2:$Z$105,MATCH(Ratio!G$1,Provisions!$A$1:$Z$1,0),FALSE)  /   VLOOKUP($A110,Capital!$A$2:$Z$124,MATCH(Ratio!G$1,Capital!$A$1:$Z$1,0),FALSE), "")</f>
        <v/>
      </c>
      <c r="H110" s="3" t="str">
        <f>IFERROR(VLOOKUP($A110,Provisions!$A$2:$Z$105,MATCH(Ratio!H$1,Provisions!$A$1:$Z$1,0),FALSE)  /   VLOOKUP($A110,Capital!$A$2:$Z$124,MATCH(Ratio!H$1,Capital!$A$1:$Z$1,0),FALSE), "")</f>
        <v/>
      </c>
      <c r="I110" s="3" t="str">
        <f>IFERROR(VLOOKUP($A110,Provisions!$A$2:$Z$105,MATCH(Ratio!I$1,Provisions!$A$1:$Z$1,0),FALSE)  /   VLOOKUP($A110,Capital!$A$2:$Z$124,MATCH(Ratio!I$1,Capital!$A$1:$Z$1,0),FALSE), "")</f>
        <v/>
      </c>
      <c r="J110" s="3" t="str">
        <f>IFERROR(VLOOKUP($A110,Provisions!$A$2:$Z$105,MATCH(Ratio!J$1,Provisions!$A$1:$Z$1,0),FALSE)  /   VLOOKUP($A110,Capital!$A$2:$Z$124,MATCH(Ratio!J$1,Capital!$A$1:$Z$1,0),FALSE), "")</f>
        <v/>
      </c>
      <c r="K110" s="3">
        <f>IFERROR(VLOOKUP($A110,Provisions!$A$2:$Z$105,MATCH(Ratio!K$1,Provisions!$A$1:$Z$1,0),FALSE)  /   VLOOKUP($A110,Capital!$A$2:$Z$124,MATCH(Ratio!K$1,Capital!$A$1:$Z$1,0),FALSE), "")</f>
        <v>0</v>
      </c>
      <c r="L110" s="3">
        <f>IFERROR(VLOOKUP($A110,Provisions!$A$2:$Z$105,MATCH(Ratio!L$1,Provisions!$A$1:$Z$1,0),FALSE)  /   VLOOKUP($A110,Capital!$A$2:$Z$124,MATCH(Ratio!L$1,Capital!$A$1:$Z$1,0),FALSE), "")</f>
        <v>0</v>
      </c>
      <c r="M110" s="3">
        <f>IFERROR(VLOOKUP($A110,Provisions!$A$2:$Z$105,MATCH(Ratio!M$1,Provisions!$A$1:$Z$1,0),FALSE)  /   VLOOKUP($A110,Capital!$A$2:$Z$124,MATCH(Ratio!M$1,Capital!$A$1:$Z$1,0),FALSE), "")</f>
        <v>8.3176179888126103E-2</v>
      </c>
      <c r="N110" s="3">
        <f>IFERROR(VLOOKUP($A110,Provisions!$A$2:$Z$105,MATCH(Ratio!N$1,Provisions!$A$1:$Z$1,0),FALSE)  /   VLOOKUP($A110,Capital!$A$2:$Z$124,MATCH(Ratio!N$1,Capital!$A$1:$Z$1,0),FALSE), "")</f>
        <v>4.9991479230295621E-2</v>
      </c>
      <c r="O110" s="3">
        <f>IFERROR(VLOOKUP($A110,Provisions!$A$2:$Z$105,MATCH(Ratio!O$1,Provisions!$A$1:$Z$1,0),FALSE)  /   VLOOKUP($A110,Capital!$A$2:$Z$124,MATCH(Ratio!O$1,Capital!$A$1:$Z$1,0),FALSE), "")</f>
        <v>6.2320860641791424E-2</v>
      </c>
      <c r="P110" s="3">
        <f>IFERROR(VLOOKUP($A110,Provisions!$A$2:$Z$105,MATCH(Ratio!P$1,Provisions!$A$1:$Z$1,0),FALSE)  /   VLOOKUP($A110,Capital!$A$2:$Z$124,MATCH(Ratio!P$1,Capital!$A$1:$Z$1,0),FALSE), "")</f>
        <v>7.2029071247300069E-2</v>
      </c>
      <c r="Q110" s="3">
        <f>IFERROR(VLOOKUP($A110,Provisions!$A$2:$Z$105,MATCH(Ratio!Q$1,Provisions!$A$1:$Z$1,0),FALSE)  /   VLOOKUP($A110,Capital!$A$2:$Z$124,MATCH(Ratio!Q$1,Capital!$A$1:$Z$1,0),FALSE), "")</f>
        <v>0.42481569714428313</v>
      </c>
      <c r="R110" s="3">
        <f>IFERROR(VLOOKUP($A110,Provisions!$A$2:$Z$105,MATCH(Ratio!R$1,Provisions!$A$1:$Z$1,0),FALSE)  /   VLOOKUP($A110,Capital!$A$2:$Z$124,MATCH(Ratio!R$1,Capital!$A$1:$Z$1,0),FALSE), "")</f>
        <v>0</v>
      </c>
      <c r="S110" s="3">
        <f>IFERROR(VLOOKUP($A110,Provisions!$A$2:$Z$105,MATCH(Ratio!S$1,Provisions!$A$1:$Z$1,0),FALSE)  /   VLOOKUP($A110,Capital!$A$2:$Z$124,MATCH(Ratio!S$1,Capital!$A$1:$Z$1,0),FALSE), "")</f>
        <v>0</v>
      </c>
      <c r="T110" s="3">
        <f>IFERROR(VLOOKUP($A110,Provisions!$A$2:$Z$105,MATCH(Ratio!T$1,Provisions!$A$1:$Z$1,0),FALSE)  /   VLOOKUP($A110,Capital!$A$2:$Z$124,MATCH(Ratio!T$1,Capital!$A$1:$Z$1,0),FALSE), "")</f>
        <v>0</v>
      </c>
      <c r="U110" s="3">
        <f>IFERROR(VLOOKUP($A110,Provisions!$A$2:$Z$105,MATCH(Ratio!U$1,Provisions!$A$1:$Z$1,0),FALSE)  /   VLOOKUP($A110,Capital!$A$2:$Z$124,MATCH(Ratio!U$1,Capital!$A$1:$Z$1,0),FALSE), "")</f>
        <v>0</v>
      </c>
      <c r="V110" s="3">
        <f>IFERROR(VLOOKUP($A110,Provisions!$A$2:$Z$105,MATCH(Ratio!V$1,Provisions!$A$1:$Z$1,0),FALSE)  /   VLOOKUP($A110,Capital!$A$2:$Z$124,MATCH(Ratio!V$1,Capital!$A$1:$Z$1,0),FALSE), "")</f>
        <v>0</v>
      </c>
      <c r="W110" s="3">
        <f>IFERROR(VLOOKUP($A110,Provisions!$A$2:$Z$105,MATCH(Ratio!W$1,Provisions!$A$1:$Z$1,0),FALSE)  /   VLOOKUP($A110,Capital!$A$2:$Z$124,MATCH(Ratio!W$1,Capital!$A$1:$Z$1,0),FALSE), "")</f>
        <v>0</v>
      </c>
      <c r="X110" s="3">
        <f>IFERROR(VLOOKUP($A110,Provisions!$A$2:$Z$105,MATCH(Ratio!X$1,Provisions!$A$1:$Z$1,0),FALSE)  /   VLOOKUP($A110,Capital!$A$2:$Z$124,MATCH(Ratio!X$1,Capital!$A$1:$Z$1,0),FALSE), "")</f>
        <v>0</v>
      </c>
      <c r="Y110" s="3" t="str">
        <f>IFERROR(VLOOKUP($A110,Provisions!$A$2:$Z$105,MATCH(Ratio!Y$1,Provisions!$A$1:$Z$1,0),FALSE)  /   VLOOKUP($A110,Capital!$A$2:$Z$124,MATCH(Ratio!Y$1,Capital!$A$1:$Z$1,0),FALSE), "")</f>
        <v/>
      </c>
      <c r="Z110" s="3" t="str">
        <f>IFERROR(VLOOKUP($A110,Provisions!$A$2:$Z$105,MATCH(Ratio!Z$1,Provisions!$A$1:$Z$1,0),FALSE)  /   VLOOKUP($A110,Capital!$A$2:$Z$124,MATCH(Ratio!Z$1,Capital!$A$1:$Z$1,0),FALSE), "")</f>
        <v/>
      </c>
      <c r="AA110" s="6">
        <f t="shared" si="1"/>
        <v>4.9452377725128303E-2</v>
      </c>
    </row>
    <row r="111" spans="1:27" x14ac:dyDescent="0.4">
      <c r="A111" s="1" t="s">
        <v>112</v>
      </c>
      <c r="B111" s="2" t="s">
        <v>126</v>
      </c>
      <c r="C111" s="3" t="str">
        <f>IFERROR(VLOOKUP($A111,Provisions!$A$2:$Z$105,MATCH(Ratio!C$1,Provisions!$A$1:$Z$1,0),FALSE)  /   VLOOKUP($A111,Capital!$A$2:$Z$124,MATCH(Ratio!C$1,Capital!$A$1:$Z$1,0),FALSE), "")</f>
        <v/>
      </c>
      <c r="D111" s="3" t="str">
        <f>IFERROR(VLOOKUP($A111,Provisions!$A$2:$Z$105,MATCH(Ratio!D$1,Provisions!$A$1:$Z$1,0),FALSE)  /   VLOOKUP($A111,Capital!$A$2:$Z$124,MATCH(Ratio!D$1,Capital!$A$1:$Z$1,0),FALSE), "")</f>
        <v/>
      </c>
      <c r="E111" s="3" t="str">
        <f>IFERROR(VLOOKUP($A111,Provisions!$A$2:$Z$105,MATCH(Ratio!E$1,Provisions!$A$1:$Z$1,0),FALSE)  /   VLOOKUP($A111,Capital!$A$2:$Z$124,MATCH(Ratio!E$1,Capital!$A$1:$Z$1,0),FALSE), "")</f>
        <v/>
      </c>
      <c r="F111" s="3" t="str">
        <f>IFERROR(VLOOKUP($A111,Provisions!$A$2:$Z$105,MATCH(Ratio!F$1,Provisions!$A$1:$Z$1,0),FALSE)  /   VLOOKUP($A111,Capital!$A$2:$Z$124,MATCH(Ratio!F$1,Capital!$A$1:$Z$1,0),FALSE), "")</f>
        <v/>
      </c>
      <c r="G111" s="3" t="str">
        <f>IFERROR(VLOOKUP($A111,Provisions!$A$2:$Z$105,MATCH(Ratio!G$1,Provisions!$A$1:$Z$1,0),FALSE)  /   VLOOKUP($A111,Capital!$A$2:$Z$124,MATCH(Ratio!G$1,Capital!$A$1:$Z$1,0),FALSE), "")</f>
        <v/>
      </c>
      <c r="H111" s="3" t="str">
        <f>IFERROR(VLOOKUP($A111,Provisions!$A$2:$Z$105,MATCH(Ratio!H$1,Provisions!$A$1:$Z$1,0),FALSE)  /   VLOOKUP($A111,Capital!$A$2:$Z$124,MATCH(Ratio!H$1,Capital!$A$1:$Z$1,0),FALSE), "")</f>
        <v/>
      </c>
      <c r="I111" s="3" t="str">
        <f>IFERROR(VLOOKUP($A111,Provisions!$A$2:$Z$105,MATCH(Ratio!I$1,Provisions!$A$1:$Z$1,0),FALSE)  /   VLOOKUP($A111,Capital!$A$2:$Z$124,MATCH(Ratio!I$1,Capital!$A$1:$Z$1,0),FALSE), "")</f>
        <v/>
      </c>
      <c r="J111" s="3" t="str">
        <f>IFERROR(VLOOKUP($A111,Provisions!$A$2:$Z$105,MATCH(Ratio!J$1,Provisions!$A$1:$Z$1,0),FALSE)  /   VLOOKUP($A111,Capital!$A$2:$Z$124,MATCH(Ratio!J$1,Capital!$A$1:$Z$1,0),FALSE), "")</f>
        <v/>
      </c>
      <c r="K111" s="3" t="str">
        <f>IFERROR(VLOOKUP($A111,Provisions!$A$2:$Z$105,MATCH(Ratio!K$1,Provisions!$A$1:$Z$1,0),FALSE)  /   VLOOKUP($A111,Capital!$A$2:$Z$124,MATCH(Ratio!K$1,Capital!$A$1:$Z$1,0),FALSE), "")</f>
        <v/>
      </c>
      <c r="L111" s="3" t="str">
        <f>IFERROR(VLOOKUP($A111,Provisions!$A$2:$Z$105,MATCH(Ratio!L$1,Provisions!$A$1:$Z$1,0),FALSE)  /   VLOOKUP($A111,Capital!$A$2:$Z$124,MATCH(Ratio!L$1,Capital!$A$1:$Z$1,0),FALSE), "")</f>
        <v/>
      </c>
      <c r="M111" s="3">
        <f>IFERROR(VLOOKUP($A111,Provisions!$A$2:$Z$105,MATCH(Ratio!M$1,Provisions!$A$1:$Z$1,0),FALSE)  /   VLOOKUP($A111,Capital!$A$2:$Z$124,MATCH(Ratio!M$1,Capital!$A$1:$Z$1,0),FALSE), "")</f>
        <v>0.10675402942460986</v>
      </c>
      <c r="N111" s="3">
        <f>IFERROR(VLOOKUP($A111,Provisions!$A$2:$Z$105,MATCH(Ratio!N$1,Provisions!$A$1:$Z$1,0),FALSE)  /   VLOOKUP($A111,Capital!$A$2:$Z$124,MATCH(Ratio!N$1,Capital!$A$1:$Z$1,0),FALSE), "")</f>
        <v>7.4746784234052593E-2</v>
      </c>
      <c r="O111" s="3">
        <f>IFERROR(VLOOKUP($A111,Provisions!$A$2:$Z$105,MATCH(Ratio!O$1,Provisions!$A$1:$Z$1,0),FALSE)  /   VLOOKUP($A111,Capital!$A$2:$Z$124,MATCH(Ratio!O$1,Capital!$A$1:$Z$1,0),FALSE), "")</f>
        <v>6.2637078978360503E-2</v>
      </c>
      <c r="P111" s="3">
        <f>IFERROR(VLOOKUP($A111,Provisions!$A$2:$Z$105,MATCH(Ratio!P$1,Provisions!$A$1:$Z$1,0),FALSE)  /   VLOOKUP($A111,Capital!$A$2:$Z$124,MATCH(Ratio!P$1,Capital!$A$1:$Z$1,0),FALSE), "")</f>
        <v>7.5183725166500973E-2</v>
      </c>
      <c r="Q111" s="3">
        <f>IFERROR(VLOOKUP($A111,Provisions!$A$2:$Z$105,MATCH(Ratio!Q$1,Provisions!$A$1:$Z$1,0),FALSE)  /   VLOOKUP($A111,Capital!$A$2:$Z$124,MATCH(Ratio!Q$1,Capital!$A$1:$Z$1,0),FALSE), "")</f>
        <v>7.6703443940190519E-2</v>
      </c>
      <c r="R111" s="3">
        <f>IFERROR(VLOOKUP($A111,Provisions!$A$2:$Z$105,MATCH(Ratio!R$1,Provisions!$A$1:$Z$1,0),FALSE)  /   VLOOKUP($A111,Capital!$A$2:$Z$124,MATCH(Ratio!R$1,Capital!$A$1:$Z$1,0),FALSE), "")</f>
        <v>4.3823327425182003E-2</v>
      </c>
      <c r="S111" s="3">
        <f>IFERROR(VLOOKUP($A111,Provisions!$A$2:$Z$105,MATCH(Ratio!S$1,Provisions!$A$1:$Z$1,0),FALSE)  /   VLOOKUP($A111,Capital!$A$2:$Z$124,MATCH(Ratio!S$1,Capital!$A$1:$Z$1,0),FALSE), "")</f>
        <v>9.7100337048655075E-2</v>
      </c>
      <c r="T111" s="3">
        <f>IFERROR(VLOOKUP($A111,Provisions!$A$2:$Z$105,MATCH(Ratio!T$1,Provisions!$A$1:$Z$1,0),FALSE)  /   VLOOKUP($A111,Capital!$A$2:$Z$124,MATCH(Ratio!T$1,Capital!$A$1:$Z$1,0),FALSE), "")</f>
        <v>0.13116872609050131</v>
      </c>
      <c r="U111" s="3">
        <f>IFERROR(VLOOKUP($A111,Provisions!$A$2:$Z$105,MATCH(Ratio!U$1,Provisions!$A$1:$Z$1,0),FALSE)  /   VLOOKUP($A111,Capital!$A$2:$Z$124,MATCH(Ratio!U$1,Capital!$A$1:$Z$1,0),FALSE), "")</f>
        <v>0.19145660554777377</v>
      </c>
      <c r="V111" s="3">
        <f>IFERROR(VLOOKUP($A111,Provisions!$A$2:$Z$105,MATCH(Ratio!V$1,Provisions!$A$1:$Z$1,0),FALSE)  /   VLOOKUP($A111,Capital!$A$2:$Z$124,MATCH(Ratio!V$1,Capital!$A$1:$Z$1,0),FALSE), "")</f>
        <v>0.16293088586677787</v>
      </c>
      <c r="W111" s="3">
        <f>IFERROR(VLOOKUP($A111,Provisions!$A$2:$Z$105,MATCH(Ratio!W$1,Provisions!$A$1:$Z$1,0),FALSE)  /   VLOOKUP($A111,Capital!$A$2:$Z$124,MATCH(Ratio!W$1,Capital!$A$1:$Z$1,0),FALSE), "")</f>
        <v>0.1305199544228374</v>
      </c>
      <c r="X111" s="3">
        <f>IFERROR(VLOOKUP($A111,Provisions!$A$2:$Z$105,MATCH(Ratio!X$1,Provisions!$A$1:$Z$1,0),FALSE)  /   VLOOKUP($A111,Capital!$A$2:$Z$124,MATCH(Ratio!X$1,Capital!$A$1:$Z$1,0),FALSE), "")</f>
        <v>0.121969913841646</v>
      </c>
      <c r="Y111" s="3">
        <f>IFERROR(VLOOKUP($A111,Provisions!$A$2:$Z$105,MATCH(Ratio!Y$1,Provisions!$A$1:$Z$1,0),FALSE)  /   VLOOKUP($A111,Capital!$A$2:$Z$124,MATCH(Ratio!Y$1,Capital!$A$1:$Z$1,0),FALSE), "")</f>
        <v>0.10437167501375401</v>
      </c>
      <c r="Z111" s="3" t="str">
        <f>IFERROR(VLOOKUP($A111,Provisions!$A$2:$Z$105,MATCH(Ratio!Z$1,Provisions!$A$1:$Z$1,0),FALSE)  /   VLOOKUP($A111,Capital!$A$2:$Z$124,MATCH(Ratio!Z$1,Capital!$A$1:$Z$1,0),FALSE), "")</f>
        <v/>
      </c>
      <c r="AA111" s="6">
        <f t="shared" si="1"/>
        <v>0.10610511438468015</v>
      </c>
    </row>
    <row r="112" spans="1:27" x14ac:dyDescent="0.4">
      <c r="A112" s="1" t="s">
        <v>113</v>
      </c>
      <c r="B112" s="2" t="s">
        <v>126</v>
      </c>
      <c r="C112" s="3" t="str">
        <f>IFERROR(VLOOKUP($A112,Provisions!$A$2:$Z$105,MATCH(Ratio!C$1,Provisions!$A$1:$Z$1,0),FALSE)  /   VLOOKUP($A112,Capital!$A$2:$Z$124,MATCH(Ratio!C$1,Capital!$A$1:$Z$1,0),FALSE), "")</f>
        <v/>
      </c>
      <c r="D112" s="3" t="str">
        <f>IFERROR(VLOOKUP($A112,Provisions!$A$2:$Z$105,MATCH(Ratio!D$1,Provisions!$A$1:$Z$1,0),FALSE)  /   VLOOKUP($A112,Capital!$A$2:$Z$124,MATCH(Ratio!D$1,Capital!$A$1:$Z$1,0),FALSE), "")</f>
        <v/>
      </c>
      <c r="E112" s="3" t="str">
        <f>IFERROR(VLOOKUP($A112,Provisions!$A$2:$Z$105,MATCH(Ratio!E$1,Provisions!$A$1:$Z$1,0),FALSE)  /   VLOOKUP($A112,Capital!$A$2:$Z$124,MATCH(Ratio!E$1,Capital!$A$1:$Z$1,0),FALSE), "")</f>
        <v/>
      </c>
      <c r="F112" s="3" t="str">
        <f>IFERROR(VLOOKUP($A112,Provisions!$A$2:$Z$105,MATCH(Ratio!F$1,Provisions!$A$1:$Z$1,0),FALSE)  /   VLOOKUP($A112,Capital!$A$2:$Z$124,MATCH(Ratio!F$1,Capital!$A$1:$Z$1,0),FALSE), "")</f>
        <v/>
      </c>
      <c r="G112" s="3" t="str">
        <f>IFERROR(VLOOKUP($A112,Provisions!$A$2:$Z$105,MATCH(Ratio!G$1,Provisions!$A$1:$Z$1,0),FALSE)  /   VLOOKUP($A112,Capital!$A$2:$Z$124,MATCH(Ratio!G$1,Capital!$A$1:$Z$1,0),FALSE), "")</f>
        <v/>
      </c>
      <c r="H112" s="3" t="str">
        <f>IFERROR(VLOOKUP($A112,Provisions!$A$2:$Z$105,MATCH(Ratio!H$1,Provisions!$A$1:$Z$1,0),FALSE)  /   VLOOKUP($A112,Capital!$A$2:$Z$124,MATCH(Ratio!H$1,Capital!$A$1:$Z$1,0),FALSE), "")</f>
        <v/>
      </c>
      <c r="I112" s="3">
        <f>IFERROR(VLOOKUP($A112,Provisions!$A$2:$Z$105,MATCH(Ratio!I$1,Provisions!$A$1:$Z$1,0),FALSE)  /   VLOOKUP($A112,Capital!$A$2:$Z$124,MATCH(Ratio!I$1,Capital!$A$1:$Z$1,0),FALSE), "")</f>
        <v>9.0277124237497355E-2</v>
      </c>
      <c r="J112" s="3">
        <f>IFERROR(VLOOKUP($A112,Provisions!$A$2:$Z$105,MATCH(Ratio!J$1,Provisions!$A$1:$Z$1,0),FALSE)  /   VLOOKUP($A112,Capital!$A$2:$Z$124,MATCH(Ratio!J$1,Capital!$A$1:$Z$1,0),FALSE), "")</f>
        <v>0.12400888866881229</v>
      </c>
      <c r="K112" s="3">
        <f>IFERROR(VLOOKUP($A112,Provisions!$A$2:$Z$105,MATCH(Ratio!K$1,Provisions!$A$1:$Z$1,0),FALSE)  /   VLOOKUP($A112,Capital!$A$2:$Z$124,MATCH(Ratio!K$1,Capital!$A$1:$Z$1,0),FALSE), "")</f>
        <v>5.7286014181238278E-2</v>
      </c>
      <c r="L112" s="3">
        <f>IFERROR(VLOOKUP($A112,Provisions!$A$2:$Z$105,MATCH(Ratio!L$1,Provisions!$A$1:$Z$1,0),FALSE)  /   VLOOKUP($A112,Capital!$A$2:$Z$124,MATCH(Ratio!L$1,Capital!$A$1:$Z$1,0),FALSE), "")</f>
        <v>4.9670120254290948E-2</v>
      </c>
      <c r="M112" s="3">
        <f>IFERROR(VLOOKUP($A112,Provisions!$A$2:$Z$105,MATCH(Ratio!M$1,Provisions!$A$1:$Z$1,0),FALSE)  /   VLOOKUP($A112,Capital!$A$2:$Z$124,MATCH(Ratio!M$1,Capital!$A$1:$Z$1,0),FALSE), "")</f>
        <v>3.5057680534727464E-2</v>
      </c>
      <c r="N112" s="3">
        <f>IFERROR(VLOOKUP($A112,Provisions!$A$2:$Z$105,MATCH(Ratio!N$1,Provisions!$A$1:$Z$1,0),FALSE)  /   VLOOKUP($A112,Capital!$A$2:$Z$124,MATCH(Ratio!N$1,Capital!$A$1:$Z$1,0),FALSE), "")</f>
        <v>5.0278889788943848E-2</v>
      </c>
      <c r="O112" s="3">
        <f>IFERROR(VLOOKUP($A112,Provisions!$A$2:$Z$105,MATCH(Ratio!O$1,Provisions!$A$1:$Z$1,0),FALSE)  /   VLOOKUP($A112,Capital!$A$2:$Z$124,MATCH(Ratio!O$1,Capital!$A$1:$Z$1,0),FALSE), "")</f>
        <v>4.4995444034373951E-2</v>
      </c>
      <c r="P112" s="3">
        <f>IFERROR(VLOOKUP($A112,Provisions!$A$2:$Z$105,MATCH(Ratio!P$1,Provisions!$A$1:$Z$1,0),FALSE)  /   VLOOKUP($A112,Capital!$A$2:$Z$124,MATCH(Ratio!P$1,Capital!$A$1:$Z$1,0),FALSE), "")</f>
        <v>5.1916132447520157E-2</v>
      </c>
      <c r="Q112" s="3">
        <f>IFERROR(VLOOKUP($A112,Provisions!$A$2:$Z$105,MATCH(Ratio!Q$1,Provisions!$A$1:$Z$1,0),FALSE)  /   VLOOKUP($A112,Capital!$A$2:$Z$124,MATCH(Ratio!Q$1,Capital!$A$1:$Z$1,0),FALSE), "")</f>
        <v>4.500938361656466E-2</v>
      </c>
      <c r="R112" s="3">
        <f>IFERROR(VLOOKUP($A112,Provisions!$A$2:$Z$105,MATCH(Ratio!R$1,Provisions!$A$1:$Z$1,0),FALSE)  /   VLOOKUP($A112,Capital!$A$2:$Z$124,MATCH(Ratio!R$1,Capital!$A$1:$Z$1,0),FALSE), "")</f>
        <v>6.9404663086332558E-2</v>
      </c>
      <c r="S112" s="3">
        <f>IFERROR(VLOOKUP($A112,Provisions!$A$2:$Z$105,MATCH(Ratio!S$1,Provisions!$A$1:$Z$1,0),FALSE)  /   VLOOKUP($A112,Capital!$A$2:$Z$124,MATCH(Ratio!S$1,Capital!$A$1:$Z$1,0),FALSE), "")</f>
        <v>6.7588395624337619E-2</v>
      </c>
      <c r="T112" s="3">
        <f>IFERROR(VLOOKUP($A112,Provisions!$A$2:$Z$105,MATCH(Ratio!T$1,Provisions!$A$1:$Z$1,0),FALSE)  /   VLOOKUP($A112,Capital!$A$2:$Z$124,MATCH(Ratio!T$1,Capital!$A$1:$Z$1,0),FALSE), "")</f>
        <v>7.6364499982586473E-2</v>
      </c>
      <c r="U112" s="3" t="str">
        <f>IFERROR(VLOOKUP($A112,Provisions!$A$2:$Z$105,MATCH(Ratio!U$1,Provisions!$A$1:$Z$1,0),FALSE)  /   VLOOKUP($A112,Capital!$A$2:$Z$124,MATCH(Ratio!U$1,Capital!$A$1:$Z$1,0),FALSE), "")</f>
        <v/>
      </c>
      <c r="V112" s="3" t="str">
        <f>IFERROR(VLOOKUP($A112,Provisions!$A$2:$Z$105,MATCH(Ratio!V$1,Provisions!$A$1:$Z$1,0),FALSE)  /   VLOOKUP($A112,Capital!$A$2:$Z$124,MATCH(Ratio!V$1,Capital!$A$1:$Z$1,0),FALSE), "")</f>
        <v/>
      </c>
      <c r="W112" s="3">
        <f>IFERROR(VLOOKUP($A112,Provisions!$A$2:$Z$105,MATCH(Ratio!W$1,Provisions!$A$1:$Z$1,0),FALSE)  /   VLOOKUP($A112,Capital!$A$2:$Z$124,MATCH(Ratio!W$1,Capital!$A$1:$Z$1,0),FALSE), "")</f>
        <v>7.9639816419436474E-2</v>
      </c>
      <c r="X112" s="3">
        <f>IFERROR(VLOOKUP($A112,Provisions!$A$2:$Z$105,MATCH(Ratio!X$1,Provisions!$A$1:$Z$1,0),FALSE)  /   VLOOKUP($A112,Capital!$A$2:$Z$124,MATCH(Ratio!X$1,Capital!$A$1:$Z$1,0),FALSE), "")</f>
        <v>6.8858096935991042E-2</v>
      </c>
      <c r="Y112" s="3">
        <f>IFERROR(VLOOKUP($A112,Provisions!$A$2:$Z$105,MATCH(Ratio!Y$1,Provisions!$A$1:$Z$1,0),FALSE)  /   VLOOKUP($A112,Capital!$A$2:$Z$124,MATCH(Ratio!Y$1,Capital!$A$1:$Z$1,0),FALSE), "")</f>
        <v>6.941990689398532E-2</v>
      </c>
      <c r="Z112" s="3">
        <f>IFERROR(VLOOKUP($A112,Provisions!$A$2:$Z$105,MATCH(Ratio!Z$1,Provisions!$A$1:$Z$1,0),FALSE)  /   VLOOKUP($A112,Capital!$A$2:$Z$124,MATCH(Ratio!Z$1,Capital!$A$1:$Z$1,0),FALSE), "")</f>
        <v>6.8471434081224622E-2</v>
      </c>
      <c r="AA112" s="6">
        <f t="shared" si="1"/>
        <v>6.5515405674241453E-2</v>
      </c>
    </row>
    <row r="113" spans="1:27" x14ac:dyDescent="0.4">
      <c r="A113" s="1" t="s">
        <v>114</v>
      </c>
      <c r="B113" s="2" t="s">
        <v>126</v>
      </c>
      <c r="C113" s="3" t="str">
        <f>IFERROR(VLOOKUP($A113,Provisions!$A$2:$Z$105,MATCH(Ratio!C$1,Provisions!$A$1:$Z$1,0),FALSE)  /   VLOOKUP($A113,Capital!$A$2:$Z$124,MATCH(Ratio!C$1,Capital!$A$1:$Z$1,0),FALSE), "")</f>
        <v/>
      </c>
      <c r="D113" s="3" t="str">
        <f>IFERROR(VLOOKUP($A113,Provisions!$A$2:$Z$105,MATCH(Ratio!D$1,Provisions!$A$1:$Z$1,0),FALSE)  /   VLOOKUP($A113,Capital!$A$2:$Z$124,MATCH(Ratio!D$1,Capital!$A$1:$Z$1,0),FALSE), "")</f>
        <v/>
      </c>
      <c r="E113" s="3" t="str">
        <f>IFERROR(VLOOKUP($A113,Provisions!$A$2:$Z$105,MATCH(Ratio!E$1,Provisions!$A$1:$Z$1,0),FALSE)  /   VLOOKUP($A113,Capital!$A$2:$Z$124,MATCH(Ratio!E$1,Capital!$A$1:$Z$1,0),FALSE), "")</f>
        <v/>
      </c>
      <c r="F113" s="3" t="str">
        <f>IFERROR(VLOOKUP($A113,Provisions!$A$2:$Z$105,MATCH(Ratio!F$1,Provisions!$A$1:$Z$1,0),FALSE)  /   VLOOKUP($A113,Capital!$A$2:$Z$124,MATCH(Ratio!F$1,Capital!$A$1:$Z$1,0),FALSE), "")</f>
        <v/>
      </c>
      <c r="G113" s="3" t="str">
        <f>IFERROR(VLOOKUP($A113,Provisions!$A$2:$Z$105,MATCH(Ratio!G$1,Provisions!$A$1:$Z$1,0),FALSE)  /   VLOOKUP($A113,Capital!$A$2:$Z$124,MATCH(Ratio!G$1,Capital!$A$1:$Z$1,0),FALSE), "")</f>
        <v/>
      </c>
      <c r="H113" s="3" t="str">
        <f>IFERROR(VLOOKUP($A113,Provisions!$A$2:$Z$105,MATCH(Ratio!H$1,Provisions!$A$1:$Z$1,0),FALSE)  /   VLOOKUP($A113,Capital!$A$2:$Z$124,MATCH(Ratio!H$1,Capital!$A$1:$Z$1,0),FALSE), "")</f>
        <v/>
      </c>
      <c r="I113" s="3" t="str">
        <f>IFERROR(VLOOKUP($A113,Provisions!$A$2:$Z$105,MATCH(Ratio!I$1,Provisions!$A$1:$Z$1,0),FALSE)  /   VLOOKUP($A113,Capital!$A$2:$Z$124,MATCH(Ratio!I$1,Capital!$A$1:$Z$1,0),FALSE), "")</f>
        <v/>
      </c>
      <c r="J113" s="3" t="str">
        <f>IFERROR(VLOOKUP($A113,Provisions!$A$2:$Z$105,MATCH(Ratio!J$1,Provisions!$A$1:$Z$1,0),FALSE)  /   VLOOKUP($A113,Capital!$A$2:$Z$124,MATCH(Ratio!J$1,Capital!$A$1:$Z$1,0),FALSE), "")</f>
        <v/>
      </c>
      <c r="K113" s="3" t="str">
        <f>IFERROR(VLOOKUP($A113,Provisions!$A$2:$Z$105,MATCH(Ratio!K$1,Provisions!$A$1:$Z$1,0),FALSE)  /   VLOOKUP($A113,Capital!$A$2:$Z$124,MATCH(Ratio!K$1,Capital!$A$1:$Z$1,0),FALSE), "")</f>
        <v/>
      </c>
      <c r="L113" s="3" t="str">
        <f>IFERROR(VLOOKUP($A113,Provisions!$A$2:$Z$105,MATCH(Ratio!L$1,Provisions!$A$1:$Z$1,0),FALSE)  /   VLOOKUP($A113,Capital!$A$2:$Z$124,MATCH(Ratio!L$1,Capital!$A$1:$Z$1,0),FALSE), "")</f>
        <v/>
      </c>
      <c r="M113" s="3" t="str">
        <f>IFERROR(VLOOKUP($A113,Provisions!$A$2:$Z$105,MATCH(Ratio!M$1,Provisions!$A$1:$Z$1,0),FALSE)  /   VLOOKUP($A113,Capital!$A$2:$Z$124,MATCH(Ratio!M$1,Capital!$A$1:$Z$1,0),FALSE), "")</f>
        <v/>
      </c>
      <c r="N113" s="3" t="str">
        <f>IFERROR(VLOOKUP($A113,Provisions!$A$2:$Z$105,MATCH(Ratio!N$1,Provisions!$A$1:$Z$1,0),FALSE)  /   VLOOKUP($A113,Capital!$A$2:$Z$124,MATCH(Ratio!N$1,Capital!$A$1:$Z$1,0),FALSE), "")</f>
        <v/>
      </c>
      <c r="O113" s="3">
        <f>IFERROR(VLOOKUP($A113,Provisions!$A$2:$Z$105,MATCH(Ratio!O$1,Provisions!$A$1:$Z$1,0),FALSE)  /   VLOOKUP($A113,Capital!$A$2:$Z$124,MATCH(Ratio!O$1,Capital!$A$1:$Z$1,0),FALSE), "")</f>
        <v>2.6348276529821846E-2</v>
      </c>
      <c r="P113" s="3">
        <f>IFERROR(VLOOKUP($A113,Provisions!$A$2:$Z$105,MATCH(Ratio!P$1,Provisions!$A$1:$Z$1,0),FALSE)  /   VLOOKUP($A113,Capital!$A$2:$Z$124,MATCH(Ratio!P$1,Capital!$A$1:$Z$1,0),FALSE), "")</f>
        <v>1.1363142571589971E-2</v>
      </c>
      <c r="Q113" s="3">
        <f>IFERROR(VLOOKUP($A113,Provisions!$A$2:$Z$105,MATCH(Ratio!Q$1,Provisions!$A$1:$Z$1,0),FALSE)  /   VLOOKUP($A113,Capital!$A$2:$Z$124,MATCH(Ratio!Q$1,Capital!$A$1:$Z$1,0),FALSE), "")</f>
        <v>1.2016922318253782E-2</v>
      </c>
      <c r="R113" s="3">
        <f>IFERROR(VLOOKUP($A113,Provisions!$A$2:$Z$105,MATCH(Ratio!R$1,Provisions!$A$1:$Z$1,0),FALSE)  /   VLOOKUP($A113,Capital!$A$2:$Z$124,MATCH(Ratio!R$1,Capital!$A$1:$Z$1,0),FALSE), "")</f>
        <v>1.6512659178398375E-2</v>
      </c>
      <c r="S113" s="3">
        <f>IFERROR(VLOOKUP($A113,Provisions!$A$2:$Z$105,MATCH(Ratio!S$1,Provisions!$A$1:$Z$1,0),FALSE)  /   VLOOKUP($A113,Capital!$A$2:$Z$124,MATCH(Ratio!S$1,Capital!$A$1:$Z$1,0),FALSE), "")</f>
        <v>-3.5824323340800102E-3</v>
      </c>
      <c r="T113" s="3">
        <f>IFERROR(VLOOKUP($A113,Provisions!$A$2:$Z$105,MATCH(Ratio!T$1,Provisions!$A$1:$Z$1,0),FALSE)  /   VLOOKUP($A113,Capital!$A$2:$Z$124,MATCH(Ratio!T$1,Capital!$A$1:$Z$1,0),FALSE), "")</f>
        <v>-1.1157967280901828E-3</v>
      </c>
      <c r="U113" s="3">
        <f>IFERROR(VLOOKUP($A113,Provisions!$A$2:$Z$105,MATCH(Ratio!U$1,Provisions!$A$1:$Z$1,0),FALSE)  /   VLOOKUP($A113,Capital!$A$2:$Z$124,MATCH(Ratio!U$1,Capital!$A$1:$Z$1,0),FALSE), "")</f>
        <v>1.6760456491544597E-2</v>
      </c>
      <c r="V113" s="3">
        <f>IFERROR(VLOOKUP($A113,Provisions!$A$2:$Z$105,MATCH(Ratio!V$1,Provisions!$A$1:$Z$1,0),FALSE)  /   VLOOKUP($A113,Capital!$A$2:$Z$124,MATCH(Ratio!V$1,Capital!$A$1:$Z$1,0),FALSE), "")</f>
        <v>1.0173306324555481E-2</v>
      </c>
      <c r="W113" s="3">
        <f>IFERROR(VLOOKUP($A113,Provisions!$A$2:$Z$105,MATCH(Ratio!W$1,Provisions!$A$1:$Z$1,0),FALSE)  /   VLOOKUP($A113,Capital!$A$2:$Z$124,MATCH(Ratio!W$1,Capital!$A$1:$Z$1,0),FALSE), "")</f>
        <v>5.7780634054019002E-2</v>
      </c>
      <c r="X113" s="3">
        <f>IFERROR(VLOOKUP($A113,Provisions!$A$2:$Z$105,MATCH(Ratio!X$1,Provisions!$A$1:$Z$1,0),FALSE)  /   VLOOKUP($A113,Capital!$A$2:$Z$124,MATCH(Ratio!X$1,Capital!$A$1:$Z$1,0),FALSE), "")</f>
        <v>3.0622460396914201E-3</v>
      </c>
      <c r="Y113" s="3">
        <f>IFERROR(VLOOKUP($A113,Provisions!$A$2:$Z$105,MATCH(Ratio!Y$1,Provisions!$A$1:$Z$1,0),FALSE)  /   VLOOKUP($A113,Capital!$A$2:$Z$124,MATCH(Ratio!Y$1,Capital!$A$1:$Z$1,0),FALSE), "")</f>
        <v>2.4135593979824461E-2</v>
      </c>
      <c r="Z113" s="3">
        <f>IFERROR(VLOOKUP($A113,Provisions!$A$2:$Z$105,MATCH(Ratio!Z$1,Provisions!$A$1:$Z$1,0),FALSE)  /   VLOOKUP($A113,Capital!$A$2:$Z$124,MATCH(Ratio!Z$1,Capital!$A$1:$Z$1,0),FALSE), "")</f>
        <v>-1.6812391628588441E-2</v>
      </c>
      <c r="AA113" s="6">
        <f t="shared" si="1"/>
        <v>1.3053551399745025E-2</v>
      </c>
    </row>
    <row r="114" spans="1:27" x14ac:dyDescent="0.4">
      <c r="A114" s="1" t="s">
        <v>115</v>
      </c>
      <c r="B114" s="2" t="s">
        <v>126</v>
      </c>
      <c r="C114" s="3" t="str">
        <f>IFERROR(VLOOKUP($A114,Provisions!$A$2:$Z$105,MATCH(Ratio!C$1,Provisions!$A$1:$Z$1,0),FALSE)  /   VLOOKUP($A114,Capital!$A$2:$Z$124,MATCH(Ratio!C$1,Capital!$A$1:$Z$1,0),FALSE), "")</f>
        <v/>
      </c>
      <c r="D114" s="3" t="str">
        <f>IFERROR(VLOOKUP($A114,Provisions!$A$2:$Z$105,MATCH(Ratio!D$1,Provisions!$A$1:$Z$1,0),FALSE)  /   VLOOKUP($A114,Capital!$A$2:$Z$124,MATCH(Ratio!D$1,Capital!$A$1:$Z$1,0),FALSE), "")</f>
        <v/>
      </c>
      <c r="E114" s="3" t="str">
        <f>IFERROR(VLOOKUP($A114,Provisions!$A$2:$Z$105,MATCH(Ratio!E$1,Provisions!$A$1:$Z$1,0),FALSE)  /   VLOOKUP($A114,Capital!$A$2:$Z$124,MATCH(Ratio!E$1,Capital!$A$1:$Z$1,0),FALSE), "")</f>
        <v/>
      </c>
      <c r="F114" s="3" t="str">
        <f>IFERROR(VLOOKUP($A114,Provisions!$A$2:$Z$105,MATCH(Ratio!F$1,Provisions!$A$1:$Z$1,0),FALSE)  /   VLOOKUP($A114,Capital!$A$2:$Z$124,MATCH(Ratio!F$1,Capital!$A$1:$Z$1,0),FALSE), "")</f>
        <v/>
      </c>
      <c r="G114" s="3" t="str">
        <f>IFERROR(VLOOKUP($A114,Provisions!$A$2:$Z$105,MATCH(Ratio!G$1,Provisions!$A$1:$Z$1,0),FALSE)  /   VLOOKUP($A114,Capital!$A$2:$Z$124,MATCH(Ratio!G$1,Capital!$A$1:$Z$1,0),FALSE), "")</f>
        <v/>
      </c>
      <c r="H114" s="3" t="str">
        <f>IFERROR(VLOOKUP($A114,Provisions!$A$2:$Z$105,MATCH(Ratio!H$1,Provisions!$A$1:$Z$1,0),FALSE)  /   VLOOKUP($A114,Capital!$A$2:$Z$124,MATCH(Ratio!H$1,Capital!$A$1:$Z$1,0),FALSE), "")</f>
        <v/>
      </c>
      <c r="I114" s="3" t="str">
        <f>IFERROR(VLOOKUP($A114,Provisions!$A$2:$Z$105,MATCH(Ratio!I$1,Provisions!$A$1:$Z$1,0),FALSE)  /   VLOOKUP($A114,Capital!$A$2:$Z$124,MATCH(Ratio!I$1,Capital!$A$1:$Z$1,0),FALSE), "")</f>
        <v/>
      </c>
      <c r="J114" s="3" t="str">
        <f>IFERROR(VLOOKUP($A114,Provisions!$A$2:$Z$105,MATCH(Ratio!J$1,Provisions!$A$1:$Z$1,0),FALSE)  /   VLOOKUP($A114,Capital!$A$2:$Z$124,MATCH(Ratio!J$1,Capital!$A$1:$Z$1,0),FALSE), "")</f>
        <v/>
      </c>
      <c r="K114" s="3">
        <f>IFERROR(VLOOKUP($A114,Provisions!$A$2:$Z$105,MATCH(Ratio!K$1,Provisions!$A$1:$Z$1,0),FALSE)  /   VLOOKUP($A114,Capital!$A$2:$Z$124,MATCH(Ratio!K$1,Capital!$A$1:$Z$1,0),FALSE), "")</f>
        <v>1.0193949992123402E-2</v>
      </c>
      <c r="L114" s="3">
        <f>IFERROR(VLOOKUP($A114,Provisions!$A$2:$Z$105,MATCH(Ratio!L$1,Provisions!$A$1:$Z$1,0),FALSE)  /   VLOOKUP($A114,Capital!$A$2:$Z$124,MATCH(Ratio!L$1,Capital!$A$1:$Z$1,0),FALSE), "")</f>
        <v>6.1131984584010562E-2</v>
      </c>
      <c r="M114" s="3">
        <f>IFERROR(VLOOKUP($A114,Provisions!$A$2:$Z$105,MATCH(Ratio!M$1,Provisions!$A$1:$Z$1,0),FALSE)  /   VLOOKUP($A114,Capital!$A$2:$Z$124,MATCH(Ratio!M$1,Capital!$A$1:$Z$1,0),FALSE), "")</f>
        <v>3.7574239515841996E-2</v>
      </c>
      <c r="N114" s="3">
        <f>IFERROR(VLOOKUP($A114,Provisions!$A$2:$Z$105,MATCH(Ratio!N$1,Provisions!$A$1:$Z$1,0),FALSE)  /   VLOOKUP($A114,Capital!$A$2:$Z$124,MATCH(Ratio!N$1,Capital!$A$1:$Z$1,0),FALSE), "")</f>
        <v>3.3637500893974118E-2</v>
      </c>
      <c r="O114" s="3">
        <f>IFERROR(VLOOKUP($A114,Provisions!$A$2:$Z$105,MATCH(Ratio!O$1,Provisions!$A$1:$Z$1,0),FALSE)  /   VLOOKUP($A114,Capital!$A$2:$Z$124,MATCH(Ratio!O$1,Capital!$A$1:$Z$1,0),FALSE), "")</f>
        <v>3.1028981921462976E-2</v>
      </c>
      <c r="P114" s="3">
        <f>IFERROR(VLOOKUP($A114,Provisions!$A$2:$Z$105,MATCH(Ratio!P$1,Provisions!$A$1:$Z$1,0),FALSE)  /   VLOOKUP($A114,Capital!$A$2:$Z$124,MATCH(Ratio!P$1,Capital!$A$1:$Z$1,0),FALSE), "")</f>
        <v>-4.6831197992351055E-3</v>
      </c>
      <c r="Q114" s="3">
        <f>IFERROR(VLOOKUP($A114,Provisions!$A$2:$Z$105,MATCH(Ratio!Q$1,Provisions!$A$1:$Z$1,0),FALSE)  /   VLOOKUP($A114,Capital!$A$2:$Z$124,MATCH(Ratio!Q$1,Capital!$A$1:$Z$1,0),FALSE), "")</f>
        <v>1.6120819993452013E-2</v>
      </c>
      <c r="R114" s="3">
        <f>IFERROR(VLOOKUP($A114,Provisions!$A$2:$Z$105,MATCH(Ratio!R$1,Provisions!$A$1:$Z$1,0),FALSE)  /   VLOOKUP($A114,Capital!$A$2:$Z$124,MATCH(Ratio!R$1,Capital!$A$1:$Z$1,0),FALSE), "")</f>
        <v>6.3341262712070115E-3</v>
      </c>
      <c r="S114" s="3">
        <f>IFERROR(VLOOKUP($A114,Provisions!$A$2:$Z$105,MATCH(Ratio!S$1,Provisions!$A$1:$Z$1,0),FALSE)  /   VLOOKUP($A114,Capital!$A$2:$Z$124,MATCH(Ratio!S$1,Capital!$A$1:$Z$1,0),FALSE), "")</f>
        <v>1.9071561915356234E-3</v>
      </c>
      <c r="T114" s="3">
        <f>IFERROR(VLOOKUP($A114,Provisions!$A$2:$Z$105,MATCH(Ratio!T$1,Provisions!$A$1:$Z$1,0),FALSE)  /   VLOOKUP($A114,Capital!$A$2:$Z$124,MATCH(Ratio!T$1,Capital!$A$1:$Z$1,0),FALSE), "")</f>
        <v>1.5217309971297293E-2</v>
      </c>
      <c r="U114" s="3">
        <f>IFERROR(VLOOKUP($A114,Provisions!$A$2:$Z$105,MATCH(Ratio!U$1,Provisions!$A$1:$Z$1,0),FALSE)  /   VLOOKUP($A114,Capital!$A$2:$Z$124,MATCH(Ratio!U$1,Capital!$A$1:$Z$1,0),FALSE), "")</f>
        <v>1.9689171198083395E-2</v>
      </c>
      <c r="V114" s="3">
        <f>IFERROR(VLOOKUP($A114,Provisions!$A$2:$Z$105,MATCH(Ratio!V$1,Provisions!$A$1:$Z$1,0),FALSE)  /   VLOOKUP($A114,Capital!$A$2:$Z$124,MATCH(Ratio!V$1,Capital!$A$1:$Z$1,0),FALSE), "")</f>
        <v>4.1825497782201695E-3</v>
      </c>
      <c r="W114" s="3">
        <f>IFERROR(VLOOKUP($A114,Provisions!$A$2:$Z$105,MATCH(Ratio!W$1,Provisions!$A$1:$Z$1,0),FALSE)  /   VLOOKUP($A114,Capital!$A$2:$Z$124,MATCH(Ratio!W$1,Capital!$A$1:$Z$1,0),FALSE), "")</f>
        <v>5.5590751550966239E-2</v>
      </c>
      <c r="X114" s="3">
        <f>IFERROR(VLOOKUP($A114,Provisions!$A$2:$Z$105,MATCH(Ratio!X$1,Provisions!$A$1:$Z$1,0),FALSE)  /   VLOOKUP($A114,Capital!$A$2:$Z$124,MATCH(Ratio!X$1,Capital!$A$1:$Z$1,0),FALSE), "")</f>
        <v>1.3950016652308935E-2</v>
      </c>
      <c r="Y114" s="3">
        <f>IFERROR(VLOOKUP($A114,Provisions!$A$2:$Z$105,MATCH(Ratio!Y$1,Provisions!$A$1:$Z$1,0),FALSE)  /   VLOOKUP($A114,Capital!$A$2:$Z$124,MATCH(Ratio!Y$1,Capital!$A$1:$Z$1,0),FALSE), "")</f>
        <v>8.7763300385171692E-3</v>
      </c>
      <c r="Z114" s="3">
        <f>IFERROR(VLOOKUP($A114,Provisions!$A$2:$Z$105,MATCH(Ratio!Z$1,Provisions!$A$1:$Z$1,0),FALSE)  /   VLOOKUP($A114,Capital!$A$2:$Z$124,MATCH(Ratio!Z$1,Capital!$A$1:$Z$1,0),FALSE), "")</f>
        <v>2.87436176141837E-2</v>
      </c>
      <c r="AA114" s="6">
        <f t="shared" si="1"/>
        <v>2.1212211647996845E-2</v>
      </c>
    </row>
    <row r="115" spans="1:27" x14ac:dyDescent="0.4">
      <c r="A115" s="1" t="s">
        <v>116</v>
      </c>
      <c r="B115" s="2" t="s">
        <v>126</v>
      </c>
      <c r="C115" s="3" t="str">
        <f>IFERROR(VLOOKUP($A115,Provisions!$A$2:$Z$105,MATCH(Ratio!C$1,Provisions!$A$1:$Z$1,0),FALSE)  /   VLOOKUP($A115,Capital!$A$2:$Z$124,MATCH(Ratio!C$1,Capital!$A$1:$Z$1,0),FALSE), "")</f>
        <v/>
      </c>
      <c r="D115" s="3" t="str">
        <f>IFERROR(VLOOKUP($A115,Provisions!$A$2:$Z$105,MATCH(Ratio!D$1,Provisions!$A$1:$Z$1,0),FALSE)  /   VLOOKUP($A115,Capital!$A$2:$Z$124,MATCH(Ratio!D$1,Capital!$A$1:$Z$1,0),FALSE), "")</f>
        <v/>
      </c>
      <c r="E115" s="3" t="str">
        <f>IFERROR(VLOOKUP($A115,Provisions!$A$2:$Z$105,MATCH(Ratio!E$1,Provisions!$A$1:$Z$1,0),FALSE)  /   VLOOKUP($A115,Capital!$A$2:$Z$124,MATCH(Ratio!E$1,Capital!$A$1:$Z$1,0),FALSE), "")</f>
        <v/>
      </c>
      <c r="F115" s="3" t="str">
        <f>IFERROR(VLOOKUP($A115,Provisions!$A$2:$Z$105,MATCH(Ratio!F$1,Provisions!$A$1:$Z$1,0),FALSE)  /   VLOOKUP($A115,Capital!$A$2:$Z$124,MATCH(Ratio!F$1,Capital!$A$1:$Z$1,0),FALSE), "")</f>
        <v/>
      </c>
      <c r="G115" s="3" t="str">
        <f>IFERROR(VLOOKUP($A115,Provisions!$A$2:$Z$105,MATCH(Ratio!G$1,Provisions!$A$1:$Z$1,0),FALSE)  /   VLOOKUP($A115,Capital!$A$2:$Z$124,MATCH(Ratio!G$1,Capital!$A$1:$Z$1,0),FALSE), "")</f>
        <v/>
      </c>
      <c r="H115" s="3">
        <f>IFERROR(VLOOKUP($A115,Provisions!$A$2:$Z$105,MATCH(Ratio!H$1,Provisions!$A$1:$Z$1,0),FALSE)  /   VLOOKUP($A115,Capital!$A$2:$Z$124,MATCH(Ratio!H$1,Capital!$A$1:$Z$1,0),FALSE), "")</f>
        <v>4.6435155250255482E-2</v>
      </c>
      <c r="I115" s="3">
        <f>IFERROR(VLOOKUP($A115,Provisions!$A$2:$Z$105,MATCH(Ratio!I$1,Provisions!$A$1:$Z$1,0),FALSE)  /   VLOOKUP($A115,Capital!$A$2:$Z$124,MATCH(Ratio!I$1,Capital!$A$1:$Z$1,0),FALSE), "")</f>
        <v>3.4825598272971423E-2</v>
      </c>
      <c r="J115" s="3">
        <f>IFERROR(VLOOKUP($A115,Provisions!$A$2:$Z$105,MATCH(Ratio!J$1,Provisions!$A$1:$Z$1,0),FALSE)  /   VLOOKUP($A115,Capital!$A$2:$Z$124,MATCH(Ratio!J$1,Capital!$A$1:$Z$1,0),FALSE), "")</f>
        <v>3.8219503035040743E-2</v>
      </c>
      <c r="K115" s="3">
        <f>IFERROR(VLOOKUP($A115,Provisions!$A$2:$Z$105,MATCH(Ratio!K$1,Provisions!$A$1:$Z$1,0),FALSE)  /   VLOOKUP($A115,Capital!$A$2:$Z$124,MATCH(Ratio!K$1,Capital!$A$1:$Z$1,0),FALSE), "")</f>
        <v>5.8697027186850041E-2</v>
      </c>
      <c r="L115" s="3">
        <f>IFERROR(VLOOKUP($A115,Provisions!$A$2:$Z$105,MATCH(Ratio!L$1,Provisions!$A$1:$Z$1,0),FALSE)  /   VLOOKUP($A115,Capital!$A$2:$Z$124,MATCH(Ratio!L$1,Capital!$A$1:$Z$1,0),FALSE), "")</f>
        <v>8.5732742951266205E-2</v>
      </c>
      <c r="M115" s="3">
        <f>IFERROR(VLOOKUP($A115,Provisions!$A$2:$Z$105,MATCH(Ratio!M$1,Provisions!$A$1:$Z$1,0),FALSE)  /   VLOOKUP($A115,Capital!$A$2:$Z$124,MATCH(Ratio!M$1,Capital!$A$1:$Z$1,0),FALSE), "")</f>
        <v>3.9311013068183229E-2</v>
      </c>
      <c r="N115" s="3">
        <f>IFERROR(VLOOKUP($A115,Provisions!$A$2:$Z$105,MATCH(Ratio!N$1,Provisions!$A$1:$Z$1,0),FALSE)  /   VLOOKUP($A115,Capital!$A$2:$Z$124,MATCH(Ratio!N$1,Capital!$A$1:$Z$1,0),FALSE), "")</f>
        <v>2.612868967458478E-2</v>
      </c>
      <c r="O115" s="3">
        <f>IFERROR(VLOOKUP($A115,Provisions!$A$2:$Z$105,MATCH(Ratio!O$1,Provisions!$A$1:$Z$1,0),FALSE)  /   VLOOKUP($A115,Capital!$A$2:$Z$124,MATCH(Ratio!O$1,Capital!$A$1:$Z$1,0),FALSE), "")</f>
        <v>4.0140787032239042E-2</v>
      </c>
      <c r="P115" s="3">
        <f>IFERROR(VLOOKUP($A115,Provisions!$A$2:$Z$105,MATCH(Ratio!P$1,Provisions!$A$1:$Z$1,0),FALSE)  /   VLOOKUP($A115,Capital!$A$2:$Z$124,MATCH(Ratio!P$1,Capital!$A$1:$Z$1,0),FALSE), "")</f>
        <v>4.7176684890625917E-2</v>
      </c>
      <c r="Q115" s="3">
        <f>IFERROR(VLOOKUP($A115,Provisions!$A$2:$Z$105,MATCH(Ratio!Q$1,Provisions!$A$1:$Z$1,0),FALSE)  /   VLOOKUP($A115,Capital!$A$2:$Z$124,MATCH(Ratio!Q$1,Capital!$A$1:$Z$1,0),FALSE), "")</f>
        <v>5.0408321658025015E-2</v>
      </c>
      <c r="R115" s="3">
        <f>IFERROR(VLOOKUP($A115,Provisions!$A$2:$Z$105,MATCH(Ratio!R$1,Provisions!$A$1:$Z$1,0),FALSE)  /   VLOOKUP($A115,Capital!$A$2:$Z$124,MATCH(Ratio!R$1,Capital!$A$1:$Z$1,0),FALSE), "")</f>
        <v>6.3238398342377738E-2</v>
      </c>
      <c r="S115" s="3">
        <f>IFERROR(VLOOKUP($A115,Provisions!$A$2:$Z$105,MATCH(Ratio!S$1,Provisions!$A$1:$Z$1,0),FALSE)  /   VLOOKUP($A115,Capital!$A$2:$Z$124,MATCH(Ratio!S$1,Capital!$A$1:$Z$1,0),FALSE), "")</f>
        <v>6.1887534277758546E-2</v>
      </c>
      <c r="T115" s="3">
        <f>IFERROR(VLOOKUP($A115,Provisions!$A$2:$Z$105,MATCH(Ratio!T$1,Provisions!$A$1:$Z$1,0),FALSE)  /   VLOOKUP($A115,Capital!$A$2:$Z$124,MATCH(Ratio!T$1,Capital!$A$1:$Z$1,0),FALSE), "")</f>
        <v>4.7277002915751126E-2</v>
      </c>
      <c r="U115" s="3">
        <f>IFERROR(VLOOKUP($A115,Provisions!$A$2:$Z$105,MATCH(Ratio!U$1,Provisions!$A$1:$Z$1,0),FALSE)  /   VLOOKUP($A115,Capital!$A$2:$Z$124,MATCH(Ratio!U$1,Capital!$A$1:$Z$1,0),FALSE), "")</f>
        <v>6.8238958762996405E-2</v>
      </c>
      <c r="V115" s="3">
        <f>IFERROR(VLOOKUP($A115,Provisions!$A$2:$Z$105,MATCH(Ratio!V$1,Provisions!$A$1:$Z$1,0),FALSE)  /   VLOOKUP($A115,Capital!$A$2:$Z$124,MATCH(Ratio!V$1,Capital!$A$1:$Z$1,0),FALSE), "")</f>
        <v>8.9360511343391985E-2</v>
      </c>
      <c r="W115" s="3">
        <f>IFERROR(VLOOKUP($A115,Provisions!$A$2:$Z$105,MATCH(Ratio!W$1,Provisions!$A$1:$Z$1,0),FALSE)  /   VLOOKUP($A115,Capital!$A$2:$Z$124,MATCH(Ratio!W$1,Capital!$A$1:$Z$1,0),FALSE), "")</f>
        <v>5.3990544532687458E-2</v>
      </c>
      <c r="X115" s="3">
        <f>IFERROR(VLOOKUP($A115,Provisions!$A$2:$Z$105,MATCH(Ratio!X$1,Provisions!$A$1:$Z$1,0),FALSE)  /   VLOOKUP($A115,Capital!$A$2:$Z$124,MATCH(Ratio!X$1,Capital!$A$1:$Z$1,0),FALSE), "")</f>
        <v>4.7959240971115202E-2</v>
      </c>
      <c r="Y115" s="3">
        <f>IFERROR(VLOOKUP($A115,Provisions!$A$2:$Z$105,MATCH(Ratio!Y$1,Provisions!$A$1:$Z$1,0),FALSE)  /   VLOOKUP($A115,Capital!$A$2:$Z$124,MATCH(Ratio!Y$1,Capital!$A$1:$Z$1,0),FALSE), "")</f>
        <v>4.4255784304526424E-2</v>
      </c>
      <c r="Z115" s="3">
        <f>IFERROR(VLOOKUP($A115,Provisions!$A$2:$Z$105,MATCH(Ratio!Z$1,Provisions!$A$1:$Z$1,0),FALSE)  /   VLOOKUP($A115,Capital!$A$2:$Z$124,MATCH(Ratio!Z$1,Capital!$A$1:$Z$1,0),FALSE), "")</f>
        <v>2.8752696111554579E-2</v>
      </c>
      <c r="AA115" s="6">
        <f t="shared" si="1"/>
        <v>5.1159799714852697E-2</v>
      </c>
    </row>
    <row r="116" spans="1:27" x14ac:dyDescent="0.4">
      <c r="A116" s="1" t="s">
        <v>117</v>
      </c>
      <c r="B116" s="2" t="s">
        <v>126</v>
      </c>
      <c r="C116" s="3" t="str">
        <f>IFERROR(VLOOKUP($A116,Provisions!$A$2:$Z$105,MATCH(Ratio!C$1,Provisions!$A$1:$Z$1,0),FALSE)  /   VLOOKUP($A116,Capital!$A$2:$Z$124,MATCH(Ratio!C$1,Capital!$A$1:$Z$1,0),FALSE), "")</f>
        <v/>
      </c>
      <c r="D116" s="3" t="str">
        <f>IFERROR(VLOOKUP($A116,Provisions!$A$2:$Z$105,MATCH(Ratio!D$1,Provisions!$A$1:$Z$1,0),FALSE)  /   VLOOKUP($A116,Capital!$A$2:$Z$124,MATCH(Ratio!D$1,Capital!$A$1:$Z$1,0),FALSE), "")</f>
        <v/>
      </c>
      <c r="E116" s="3" t="str">
        <f>IFERROR(VLOOKUP($A116,Provisions!$A$2:$Z$105,MATCH(Ratio!E$1,Provisions!$A$1:$Z$1,0),FALSE)  /   VLOOKUP($A116,Capital!$A$2:$Z$124,MATCH(Ratio!E$1,Capital!$A$1:$Z$1,0),FALSE), "")</f>
        <v/>
      </c>
      <c r="F116" s="3" t="str">
        <f>IFERROR(VLOOKUP($A116,Provisions!$A$2:$Z$105,MATCH(Ratio!F$1,Provisions!$A$1:$Z$1,0),FALSE)  /   VLOOKUP($A116,Capital!$A$2:$Z$124,MATCH(Ratio!F$1,Capital!$A$1:$Z$1,0),FALSE), "")</f>
        <v/>
      </c>
      <c r="G116" s="3" t="str">
        <f>IFERROR(VLOOKUP($A116,Provisions!$A$2:$Z$105,MATCH(Ratio!G$1,Provisions!$A$1:$Z$1,0),FALSE)  /   VLOOKUP($A116,Capital!$A$2:$Z$124,MATCH(Ratio!G$1,Capital!$A$1:$Z$1,0),FALSE), "")</f>
        <v/>
      </c>
      <c r="H116" s="3">
        <f>IFERROR(VLOOKUP($A116,Provisions!$A$2:$Z$105,MATCH(Ratio!H$1,Provisions!$A$1:$Z$1,0),FALSE)  /   VLOOKUP($A116,Capital!$A$2:$Z$124,MATCH(Ratio!H$1,Capital!$A$1:$Z$1,0),FALSE), "")</f>
        <v>0</v>
      </c>
      <c r="I116" s="3">
        <f>IFERROR(VLOOKUP($A116,Provisions!$A$2:$Z$105,MATCH(Ratio!I$1,Provisions!$A$1:$Z$1,0),FALSE)  /   VLOOKUP($A116,Capital!$A$2:$Z$124,MATCH(Ratio!I$1,Capital!$A$1:$Z$1,0),FALSE), "")</f>
        <v>0</v>
      </c>
      <c r="J116" s="3">
        <f>IFERROR(VLOOKUP($A116,Provisions!$A$2:$Z$105,MATCH(Ratio!J$1,Provisions!$A$1:$Z$1,0),FALSE)  /   VLOOKUP($A116,Capital!$A$2:$Z$124,MATCH(Ratio!J$1,Capital!$A$1:$Z$1,0),FALSE), "")</f>
        <v>0</v>
      </c>
      <c r="K116" s="3">
        <f>IFERROR(VLOOKUP($A116,Provisions!$A$2:$Z$105,MATCH(Ratio!K$1,Provisions!$A$1:$Z$1,0),FALSE)  /   VLOOKUP($A116,Capital!$A$2:$Z$124,MATCH(Ratio!K$1,Capital!$A$1:$Z$1,0),FALSE), "")</f>
        <v>0</v>
      </c>
      <c r="L116" s="3">
        <f>IFERROR(VLOOKUP($A116,Provisions!$A$2:$Z$105,MATCH(Ratio!L$1,Provisions!$A$1:$Z$1,0),FALSE)  /   VLOOKUP($A116,Capital!$A$2:$Z$124,MATCH(Ratio!L$1,Capital!$A$1:$Z$1,0),FALSE), "")</f>
        <v>0</v>
      </c>
      <c r="M116" s="3">
        <f>IFERROR(VLOOKUP($A116,Provisions!$A$2:$Z$105,MATCH(Ratio!M$1,Provisions!$A$1:$Z$1,0),FALSE)  /   VLOOKUP($A116,Capital!$A$2:$Z$124,MATCH(Ratio!M$1,Capital!$A$1:$Z$1,0),FALSE), "")</f>
        <v>0</v>
      </c>
      <c r="N116" s="3">
        <f>IFERROR(VLOOKUP($A116,Provisions!$A$2:$Z$105,MATCH(Ratio!N$1,Provisions!$A$1:$Z$1,0),FALSE)  /   VLOOKUP($A116,Capital!$A$2:$Z$124,MATCH(Ratio!N$1,Capital!$A$1:$Z$1,0),FALSE), "")</f>
        <v>0</v>
      </c>
      <c r="O116" s="3">
        <f>IFERROR(VLOOKUP($A116,Provisions!$A$2:$Z$105,MATCH(Ratio!O$1,Provisions!$A$1:$Z$1,0),FALSE)  /   VLOOKUP($A116,Capital!$A$2:$Z$124,MATCH(Ratio!O$1,Capital!$A$1:$Z$1,0),FALSE), "")</f>
        <v>0</v>
      </c>
      <c r="P116" s="3">
        <f>IFERROR(VLOOKUP($A116,Provisions!$A$2:$Z$105,MATCH(Ratio!P$1,Provisions!$A$1:$Z$1,0),FALSE)  /   VLOOKUP($A116,Capital!$A$2:$Z$124,MATCH(Ratio!P$1,Capital!$A$1:$Z$1,0),FALSE), "")</f>
        <v>0</v>
      </c>
      <c r="Q116" s="3">
        <f>IFERROR(VLOOKUP($A116,Provisions!$A$2:$Z$105,MATCH(Ratio!Q$1,Provisions!$A$1:$Z$1,0),FALSE)  /   VLOOKUP($A116,Capital!$A$2:$Z$124,MATCH(Ratio!Q$1,Capital!$A$1:$Z$1,0),FALSE), "")</f>
        <v>0</v>
      </c>
      <c r="R116" s="3">
        <f>IFERROR(VLOOKUP($A116,Provisions!$A$2:$Z$105,MATCH(Ratio!R$1,Provisions!$A$1:$Z$1,0),FALSE)  /   VLOOKUP($A116,Capital!$A$2:$Z$124,MATCH(Ratio!R$1,Capital!$A$1:$Z$1,0),FALSE), "")</f>
        <v>0</v>
      </c>
      <c r="S116" s="3">
        <f>IFERROR(VLOOKUP($A116,Provisions!$A$2:$Z$105,MATCH(Ratio!S$1,Provisions!$A$1:$Z$1,0),FALSE)  /   VLOOKUP($A116,Capital!$A$2:$Z$124,MATCH(Ratio!S$1,Capital!$A$1:$Z$1,0),FALSE), "")</f>
        <v>0</v>
      </c>
      <c r="T116" s="3">
        <f>IFERROR(VLOOKUP($A116,Provisions!$A$2:$Z$105,MATCH(Ratio!T$1,Provisions!$A$1:$Z$1,0),FALSE)  /   VLOOKUP($A116,Capital!$A$2:$Z$124,MATCH(Ratio!T$1,Capital!$A$1:$Z$1,0),FALSE), "")</f>
        <v>0</v>
      </c>
      <c r="U116" s="3">
        <f>IFERROR(VLOOKUP($A116,Provisions!$A$2:$Z$105,MATCH(Ratio!U$1,Provisions!$A$1:$Z$1,0),FALSE)  /   VLOOKUP($A116,Capital!$A$2:$Z$124,MATCH(Ratio!U$1,Capital!$A$1:$Z$1,0),FALSE), "")</f>
        <v>4.4115272241346676E-2</v>
      </c>
      <c r="V116" s="3">
        <f>IFERROR(VLOOKUP($A116,Provisions!$A$2:$Z$105,MATCH(Ratio!V$1,Provisions!$A$1:$Z$1,0),FALSE)  /   VLOOKUP($A116,Capital!$A$2:$Z$124,MATCH(Ratio!V$1,Capital!$A$1:$Z$1,0),FALSE), "")</f>
        <v>3.794832517537914E-2</v>
      </c>
      <c r="W116" s="3">
        <f>IFERROR(VLOOKUP($A116,Provisions!$A$2:$Z$105,MATCH(Ratio!W$1,Provisions!$A$1:$Z$1,0),FALSE)  /   VLOOKUP($A116,Capital!$A$2:$Z$124,MATCH(Ratio!W$1,Capital!$A$1:$Z$1,0),FALSE), "")</f>
        <v>6.9016244820629735E-2</v>
      </c>
      <c r="X116" s="3">
        <f>IFERROR(VLOOKUP($A116,Provisions!$A$2:$Z$105,MATCH(Ratio!X$1,Provisions!$A$1:$Z$1,0),FALSE)  /   VLOOKUP($A116,Capital!$A$2:$Z$124,MATCH(Ratio!X$1,Capital!$A$1:$Z$1,0),FALSE), "")</f>
        <v>7.7417822125695784E-2</v>
      </c>
      <c r="Y116" s="3">
        <f>IFERROR(VLOOKUP($A116,Provisions!$A$2:$Z$105,MATCH(Ratio!Y$1,Provisions!$A$1:$Z$1,0),FALSE)  /   VLOOKUP($A116,Capital!$A$2:$Z$124,MATCH(Ratio!Y$1,Capital!$A$1:$Z$1,0),FALSE), "")</f>
        <v>7.3124973907077895E-2</v>
      </c>
      <c r="Z116" s="3">
        <f>IFERROR(VLOOKUP($A116,Provisions!$A$2:$Z$105,MATCH(Ratio!Z$1,Provisions!$A$1:$Z$1,0),FALSE)  /   VLOOKUP($A116,Capital!$A$2:$Z$124,MATCH(Ratio!Z$1,Capital!$A$1:$Z$1,0),FALSE), "")</f>
        <v>5.8676472865706708E-2</v>
      </c>
      <c r="AA116" s="6">
        <f t="shared" si="1"/>
        <v>1.8963111112412417E-2</v>
      </c>
    </row>
    <row r="117" spans="1:27" x14ac:dyDescent="0.4">
      <c r="A117" s="1" t="s">
        <v>118</v>
      </c>
      <c r="B117" s="2" t="s">
        <v>126</v>
      </c>
      <c r="C117" s="3" t="str">
        <f>IFERROR(VLOOKUP($A117,Provisions!$A$2:$Z$105,MATCH(Ratio!C$1,Provisions!$A$1:$Z$1,0),FALSE)  /   VLOOKUP($A117,Capital!$A$2:$Z$124,MATCH(Ratio!C$1,Capital!$A$1:$Z$1,0),FALSE), "")</f>
        <v/>
      </c>
      <c r="D117" s="3" t="str">
        <f>IFERROR(VLOOKUP($A117,Provisions!$A$2:$Z$105,MATCH(Ratio!D$1,Provisions!$A$1:$Z$1,0),FALSE)  /   VLOOKUP($A117,Capital!$A$2:$Z$124,MATCH(Ratio!D$1,Capital!$A$1:$Z$1,0),FALSE), "")</f>
        <v/>
      </c>
      <c r="E117" s="3" t="str">
        <f>IFERROR(VLOOKUP($A117,Provisions!$A$2:$Z$105,MATCH(Ratio!E$1,Provisions!$A$1:$Z$1,0),FALSE)  /   VLOOKUP($A117,Capital!$A$2:$Z$124,MATCH(Ratio!E$1,Capital!$A$1:$Z$1,0),FALSE), "")</f>
        <v/>
      </c>
      <c r="F117" s="3" t="str">
        <f>IFERROR(VLOOKUP($A117,Provisions!$A$2:$Z$105,MATCH(Ratio!F$1,Provisions!$A$1:$Z$1,0),FALSE)  /   VLOOKUP($A117,Capital!$A$2:$Z$124,MATCH(Ratio!F$1,Capital!$A$1:$Z$1,0),FALSE), "")</f>
        <v/>
      </c>
      <c r="G117" s="3" t="str">
        <f>IFERROR(VLOOKUP($A117,Provisions!$A$2:$Z$105,MATCH(Ratio!G$1,Provisions!$A$1:$Z$1,0),FALSE)  /   VLOOKUP($A117,Capital!$A$2:$Z$124,MATCH(Ratio!G$1,Capital!$A$1:$Z$1,0),FALSE), "")</f>
        <v/>
      </c>
      <c r="H117" s="3">
        <f>IFERROR(VLOOKUP($A117,Provisions!$A$2:$Z$105,MATCH(Ratio!H$1,Provisions!$A$1:$Z$1,0),FALSE)  /   VLOOKUP($A117,Capital!$A$2:$Z$124,MATCH(Ratio!H$1,Capital!$A$1:$Z$1,0),FALSE), "")</f>
        <v>9.0114315982890325E-2</v>
      </c>
      <c r="I117" s="3">
        <f>IFERROR(VLOOKUP($A117,Provisions!$A$2:$Z$105,MATCH(Ratio!I$1,Provisions!$A$1:$Z$1,0),FALSE)  /   VLOOKUP($A117,Capital!$A$2:$Z$124,MATCH(Ratio!I$1,Capital!$A$1:$Z$1,0),FALSE), "")</f>
        <v>0.10350123820425143</v>
      </c>
      <c r="J117" s="3">
        <f>IFERROR(VLOOKUP($A117,Provisions!$A$2:$Z$105,MATCH(Ratio!J$1,Provisions!$A$1:$Z$1,0),FALSE)  /   VLOOKUP($A117,Capital!$A$2:$Z$124,MATCH(Ratio!J$1,Capital!$A$1:$Z$1,0),FALSE), "")</f>
        <v>8.7116669687966608E-2</v>
      </c>
      <c r="K117" s="3">
        <f>IFERROR(VLOOKUP($A117,Provisions!$A$2:$Z$105,MATCH(Ratio!K$1,Provisions!$A$1:$Z$1,0),FALSE)  /   VLOOKUP($A117,Capital!$A$2:$Z$124,MATCH(Ratio!K$1,Capital!$A$1:$Z$1,0),FALSE), "")</f>
        <v>0.17599995449581363</v>
      </c>
      <c r="L117" s="3">
        <f>IFERROR(VLOOKUP($A117,Provisions!$A$2:$Z$105,MATCH(Ratio!L$1,Provisions!$A$1:$Z$1,0),FALSE)  /   VLOOKUP($A117,Capital!$A$2:$Z$124,MATCH(Ratio!L$1,Capital!$A$1:$Z$1,0),FALSE), "")</f>
        <v>0.44470650055341543</v>
      </c>
      <c r="M117" s="3">
        <f>IFERROR(VLOOKUP($A117,Provisions!$A$2:$Z$105,MATCH(Ratio!M$1,Provisions!$A$1:$Z$1,0),FALSE)  /   VLOOKUP($A117,Capital!$A$2:$Z$124,MATCH(Ratio!M$1,Capital!$A$1:$Z$1,0),FALSE), "")</f>
        <v>0.23340408216643962</v>
      </c>
      <c r="N117" s="3">
        <f>IFERROR(VLOOKUP($A117,Provisions!$A$2:$Z$105,MATCH(Ratio!N$1,Provisions!$A$1:$Z$1,0),FALSE)  /   VLOOKUP($A117,Capital!$A$2:$Z$124,MATCH(Ratio!N$1,Capital!$A$1:$Z$1,0),FALSE), "")</f>
        <v>0.17267221948575115</v>
      </c>
      <c r="O117" s="3">
        <f>IFERROR(VLOOKUP($A117,Provisions!$A$2:$Z$105,MATCH(Ratio!O$1,Provisions!$A$1:$Z$1,0),FALSE)  /   VLOOKUP($A117,Capital!$A$2:$Z$124,MATCH(Ratio!O$1,Capital!$A$1:$Z$1,0),FALSE), "")</f>
        <v>0.14926292256640944</v>
      </c>
      <c r="P117" s="3">
        <f>IFERROR(VLOOKUP($A117,Provisions!$A$2:$Z$105,MATCH(Ratio!P$1,Provisions!$A$1:$Z$1,0),FALSE)  /   VLOOKUP($A117,Capital!$A$2:$Z$124,MATCH(Ratio!P$1,Capital!$A$1:$Z$1,0),FALSE), "")</f>
        <v>0.12625686958942992</v>
      </c>
      <c r="Q117" s="3">
        <f>IFERROR(VLOOKUP($A117,Provisions!$A$2:$Z$105,MATCH(Ratio!Q$1,Provisions!$A$1:$Z$1,0),FALSE)  /   VLOOKUP($A117,Capital!$A$2:$Z$124,MATCH(Ratio!Q$1,Capital!$A$1:$Z$1,0),FALSE), "")</f>
        <v>0.50747842498069029</v>
      </c>
      <c r="R117" s="3">
        <f>IFERROR(VLOOKUP($A117,Provisions!$A$2:$Z$105,MATCH(Ratio!R$1,Provisions!$A$1:$Z$1,0),FALSE)  /   VLOOKUP($A117,Capital!$A$2:$Z$124,MATCH(Ratio!R$1,Capital!$A$1:$Z$1,0),FALSE), "")</f>
        <v>0.84907850096849302</v>
      </c>
      <c r="S117" s="3">
        <f>IFERROR(VLOOKUP($A117,Provisions!$A$2:$Z$105,MATCH(Ratio!S$1,Provisions!$A$1:$Z$1,0),FALSE)  /   VLOOKUP($A117,Capital!$A$2:$Z$124,MATCH(Ratio!S$1,Capital!$A$1:$Z$1,0),FALSE), "")</f>
        <v>1.7098846818665983</v>
      </c>
      <c r="T117" s="3">
        <f>IFERROR(VLOOKUP($A117,Provisions!$A$2:$Z$105,MATCH(Ratio!T$1,Provisions!$A$1:$Z$1,0),FALSE)  /   VLOOKUP($A117,Capital!$A$2:$Z$124,MATCH(Ratio!T$1,Capital!$A$1:$Z$1,0),FALSE), "")</f>
        <v>0.40928218778575676</v>
      </c>
      <c r="U117" s="3">
        <f>IFERROR(VLOOKUP($A117,Provisions!$A$2:$Z$105,MATCH(Ratio!U$1,Provisions!$A$1:$Z$1,0),FALSE)  /   VLOOKUP($A117,Capital!$A$2:$Z$124,MATCH(Ratio!U$1,Capital!$A$1:$Z$1,0),FALSE), "")</f>
        <v>0.24923779546879302</v>
      </c>
      <c r="V117" s="3">
        <f>IFERROR(VLOOKUP($A117,Provisions!$A$2:$Z$105,MATCH(Ratio!V$1,Provisions!$A$1:$Z$1,0),FALSE)  /   VLOOKUP($A117,Capital!$A$2:$Z$124,MATCH(Ratio!V$1,Capital!$A$1:$Z$1,0),FALSE), "")</f>
        <v>7.4175410641422329E-2</v>
      </c>
      <c r="W117" s="3">
        <f>IFERROR(VLOOKUP($A117,Provisions!$A$2:$Z$105,MATCH(Ratio!W$1,Provisions!$A$1:$Z$1,0),FALSE)  /   VLOOKUP($A117,Capital!$A$2:$Z$124,MATCH(Ratio!W$1,Capital!$A$1:$Z$1,0),FALSE), "")</f>
        <v>0.10855912815919012</v>
      </c>
      <c r="X117" s="3">
        <f>IFERROR(VLOOKUP($A117,Provisions!$A$2:$Z$105,MATCH(Ratio!X$1,Provisions!$A$1:$Z$1,0),FALSE)  /   VLOOKUP($A117,Capital!$A$2:$Z$124,MATCH(Ratio!X$1,Capital!$A$1:$Z$1,0),FALSE), "")</f>
        <v>3.5475191336496854E-2</v>
      </c>
      <c r="Y117" s="3">
        <f>IFERROR(VLOOKUP($A117,Provisions!$A$2:$Z$105,MATCH(Ratio!Y$1,Provisions!$A$1:$Z$1,0),FALSE)  /   VLOOKUP($A117,Capital!$A$2:$Z$124,MATCH(Ratio!Y$1,Capital!$A$1:$Z$1,0),FALSE), "")</f>
        <v>0.50324806532663202</v>
      </c>
      <c r="Z117" s="3">
        <f>IFERROR(VLOOKUP($A117,Provisions!$A$2:$Z$105,MATCH(Ratio!Z$1,Provisions!$A$1:$Z$1,0),FALSE)  /   VLOOKUP($A117,Capital!$A$2:$Z$124,MATCH(Ratio!Z$1,Capital!$A$1:$Z$1,0),FALSE), "")</f>
        <v>2.1442002620669668E-3</v>
      </c>
      <c r="AA117" s="6">
        <f t="shared" si="1"/>
        <v>0.31745254523834254</v>
      </c>
    </row>
    <row r="118" spans="1:27" x14ac:dyDescent="0.4">
      <c r="A118" s="1" t="s">
        <v>119</v>
      </c>
      <c r="B118" s="2" t="s">
        <v>126</v>
      </c>
      <c r="C118" s="3" t="str">
        <f>IFERROR(VLOOKUP($A118,Provisions!$A$2:$Z$105,MATCH(Ratio!C$1,Provisions!$A$1:$Z$1,0),FALSE)  /   VLOOKUP($A118,Capital!$A$2:$Z$124,MATCH(Ratio!C$1,Capital!$A$1:$Z$1,0),FALSE), "")</f>
        <v/>
      </c>
      <c r="D118" s="3" t="str">
        <f>IFERROR(VLOOKUP($A118,Provisions!$A$2:$Z$105,MATCH(Ratio!D$1,Provisions!$A$1:$Z$1,0),FALSE)  /   VLOOKUP($A118,Capital!$A$2:$Z$124,MATCH(Ratio!D$1,Capital!$A$1:$Z$1,0),FALSE), "")</f>
        <v/>
      </c>
      <c r="E118" s="3" t="str">
        <f>IFERROR(VLOOKUP($A118,Provisions!$A$2:$Z$105,MATCH(Ratio!E$1,Provisions!$A$1:$Z$1,0),FALSE)  /   VLOOKUP($A118,Capital!$A$2:$Z$124,MATCH(Ratio!E$1,Capital!$A$1:$Z$1,0),FALSE), "")</f>
        <v/>
      </c>
      <c r="F118" s="3" t="str">
        <f>IFERROR(VLOOKUP($A118,Provisions!$A$2:$Z$105,MATCH(Ratio!F$1,Provisions!$A$1:$Z$1,0),FALSE)  /   VLOOKUP($A118,Capital!$A$2:$Z$124,MATCH(Ratio!F$1,Capital!$A$1:$Z$1,0),FALSE), "")</f>
        <v/>
      </c>
      <c r="G118" s="3" t="str">
        <f>IFERROR(VLOOKUP($A118,Provisions!$A$2:$Z$105,MATCH(Ratio!G$1,Provisions!$A$1:$Z$1,0),FALSE)  /   VLOOKUP($A118,Capital!$A$2:$Z$124,MATCH(Ratio!G$1,Capital!$A$1:$Z$1,0),FALSE), "")</f>
        <v/>
      </c>
      <c r="H118" s="3" t="str">
        <f>IFERROR(VLOOKUP($A118,Provisions!$A$2:$Z$105,MATCH(Ratio!H$1,Provisions!$A$1:$Z$1,0),FALSE)  /   VLOOKUP($A118,Capital!$A$2:$Z$124,MATCH(Ratio!H$1,Capital!$A$1:$Z$1,0),FALSE), "")</f>
        <v/>
      </c>
      <c r="I118" s="3" t="str">
        <f>IFERROR(VLOOKUP($A118,Provisions!$A$2:$Z$105,MATCH(Ratio!I$1,Provisions!$A$1:$Z$1,0),FALSE)  /   VLOOKUP($A118,Capital!$A$2:$Z$124,MATCH(Ratio!I$1,Capital!$A$1:$Z$1,0),FALSE), "")</f>
        <v/>
      </c>
      <c r="J118" s="3" t="str">
        <f>IFERROR(VLOOKUP($A118,Provisions!$A$2:$Z$105,MATCH(Ratio!J$1,Provisions!$A$1:$Z$1,0),FALSE)  /   VLOOKUP($A118,Capital!$A$2:$Z$124,MATCH(Ratio!J$1,Capital!$A$1:$Z$1,0),FALSE), "")</f>
        <v/>
      </c>
      <c r="K118" s="3" t="str">
        <f>IFERROR(VLOOKUP($A118,Provisions!$A$2:$Z$105,MATCH(Ratio!K$1,Provisions!$A$1:$Z$1,0),FALSE)  /   VLOOKUP($A118,Capital!$A$2:$Z$124,MATCH(Ratio!K$1,Capital!$A$1:$Z$1,0),FALSE), "")</f>
        <v/>
      </c>
      <c r="L118" s="3">
        <f>IFERROR(VLOOKUP($A118,Provisions!$A$2:$Z$105,MATCH(Ratio!L$1,Provisions!$A$1:$Z$1,0),FALSE)  /   VLOOKUP($A118,Capital!$A$2:$Z$124,MATCH(Ratio!L$1,Capital!$A$1:$Z$1,0),FALSE), "")</f>
        <v>8.0674362124191629E-2</v>
      </c>
      <c r="M118" s="3">
        <f>IFERROR(VLOOKUP($A118,Provisions!$A$2:$Z$105,MATCH(Ratio!M$1,Provisions!$A$1:$Z$1,0),FALSE)  /   VLOOKUP($A118,Capital!$A$2:$Z$124,MATCH(Ratio!M$1,Capital!$A$1:$Z$1,0),FALSE), "")</f>
        <v>6.4460140572139987E-2</v>
      </c>
      <c r="N118" s="3">
        <f>IFERROR(VLOOKUP($A118,Provisions!$A$2:$Z$105,MATCH(Ratio!N$1,Provisions!$A$1:$Z$1,0),FALSE)  /   VLOOKUP($A118,Capital!$A$2:$Z$124,MATCH(Ratio!N$1,Capital!$A$1:$Z$1,0),FALSE), "")</f>
        <v>6.1720449117082035E-2</v>
      </c>
      <c r="O118" s="3">
        <f>IFERROR(VLOOKUP($A118,Provisions!$A$2:$Z$105,MATCH(Ratio!O$1,Provisions!$A$1:$Z$1,0),FALSE)  /   VLOOKUP($A118,Capital!$A$2:$Z$124,MATCH(Ratio!O$1,Capital!$A$1:$Z$1,0),FALSE), "")</f>
        <v>5.1655546062058605E-2</v>
      </c>
      <c r="P118" s="3">
        <f>IFERROR(VLOOKUP($A118,Provisions!$A$2:$Z$105,MATCH(Ratio!P$1,Provisions!$A$1:$Z$1,0),FALSE)  /   VLOOKUP($A118,Capital!$A$2:$Z$124,MATCH(Ratio!P$1,Capital!$A$1:$Z$1,0),FALSE), "")</f>
        <v>4.14307571254134E-2</v>
      </c>
      <c r="Q118" s="3">
        <f>IFERROR(VLOOKUP($A118,Provisions!$A$2:$Z$105,MATCH(Ratio!Q$1,Provisions!$A$1:$Z$1,0),FALSE)  /   VLOOKUP($A118,Capital!$A$2:$Z$124,MATCH(Ratio!Q$1,Capital!$A$1:$Z$1,0),FALSE), "")</f>
        <v>3.719393133366284E-2</v>
      </c>
      <c r="R118" s="3">
        <f>IFERROR(VLOOKUP($A118,Provisions!$A$2:$Z$105,MATCH(Ratio!R$1,Provisions!$A$1:$Z$1,0),FALSE)  /   VLOOKUP($A118,Capital!$A$2:$Z$124,MATCH(Ratio!R$1,Capital!$A$1:$Z$1,0),FALSE), "")</f>
        <v>4.69926244130148E-2</v>
      </c>
      <c r="S118" s="3">
        <f>IFERROR(VLOOKUP($A118,Provisions!$A$2:$Z$105,MATCH(Ratio!S$1,Provisions!$A$1:$Z$1,0),FALSE)  /   VLOOKUP($A118,Capital!$A$2:$Z$124,MATCH(Ratio!S$1,Capital!$A$1:$Z$1,0),FALSE), "")</f>
        <v>5.6818599924217048E-2</v>
      </c>
      <c r="T118" s="3">
        <f>IFERROR(VLOOKUP($A118,Provisions!$A$2:$Z$105,MATCH(Ratio!T$1,Provisions!$A$1:$Z$1,0),FALSE)  /   VLOOKUP($A118,Capital!$A$2:$Z$124,MATCH(Ratio!T$1,Capital!$A$1:$Z$1,0),FALSE), "")</f>
        <v>5.493023169748476E-2</v>
      </c>
      <c r="U118" s="3">
        <f>IFERROR(VLOOKUP($A118,Provisions!$A$2:$Z$105,MATCH(Ratio!U$1,Provisions!$A$1:$Z$1,0),FALSE)  /   VLOOKUP($A118,Capital!$A$2:$Z$124,MATCH(Ratio!U$1,Capital!$A$1:$Z$1,0),FALSE), "")</f>
        <v>6.5396859083191844E-2</v>
      </c>
      <c r="V118" s="3">
        <f>IFERROR(VLOOKUP($A118,Provisions!$A$2:$Z$105,MATCH(Ratio!V$1,Provisions!$A$1:$Z$1,0),FALSE)  /   VLOOKUP($A118,Capital!$A$2:$Z$124,MATCH(Ratio!V$1,Capital!$A$1:$Z$1,0),FALSE), "")</f>
        <v>5.491375179100956E-2</v>
      </c>
      <c r="W118" s="3">
        <f>IFERROR(VLOOKUP($A118,Provisions!$A$2:$Z$105,MATCH(Ratio!W$1,Provisions!$A$1:$Z$1,0),FALSE)  /   VLOOKUP($A118,Capital!$A$2:$Z$124,MATCH(Ratio!W$1,Capital!$A$1:$Z$1,0),FALSE), "")</f>
        <v>6.8492922088138952E-2</v>
      </c>
      <c r="X118" s="3">
        <f>IFERROR(VLOOKUP($A118,Provisions!$A$2:$Z$105,MATCH(Ratio!X$1,Provisions!$A$1:$Z$1,0),FALSE)  /   VLOOKUP($A118,Capital!$A$2:$Z$124,MATCH(Ratio!X$1,Capital!$A$1:$Z$1,0),FALSE), "")</f>
        <v>5.1938017668482966E-2</v>
      </c>
      <c r="Y118" s="3">
        <f>IFERROR(VLOOKUP($A118,Provisions!$A$2:$Z$105,MATCH(Ratio!Y$1,Provisions!$A$1:$Z$1,0),FALSE)  /   VLOOKUP($A118,Capital!$A$2:$Z$124,MATCH(Ratio!Y$1,Capital!$A$1:$Z$1,0),FALSE), "")</f>
        <v>3.5514312341649916E-2</v>
      </c>
      <c r="Z118" s="3">
        <f>IFERROR(VLOOKUP($A118,Provisions!$A$2:$Z$105,MATCH(Ratio!Z$1,Provisions!$A$1:$Z$1,0),FALSE)  /   VLOOKUP($A118,Capital!$A$2:$Z$124,MATCH(Ratio!Z$1,Capital!$A$1:$Z$1,0),FALSE), "")</f>
        <v>4.125811983284515E-2</v>
      </c>
      <c r="AA118" s="6">
        <f t="shared" si="1"/>
        <v>5.4226041678305553E-2</v>
      </c>
    </row>
    <row r="119" spans="1:27" x14ac:dyDescent="0.4">
      <c r="A119" s="1" t="s">
        <v>120</v>
      </c>
      <c r="B119" s="2" t="s">
        <v>126</v>
      </c>
      <c r="C119" s="3" t="str">
        <f>IFERROR(VLOOKUP($A119,Provisions!$A$2:$Z$105,MATCH(Ratio!C$1,Provisions!$A$1:$Z$1,0),FALSE)  /   VLOOKUP($A119,Capital!$A$2:$Z$124,MATCH(Ratio!C$1,Capital!$A$1:$Z$1,0),FALSE), "")</f>
        <v/>
      </c>
      <c r="D119" s="3" t="str">
        <f>IFERROR(VLOOKUP($A119,Provisions!$A$2:$Z$105,MATCH(Ratio!D$1,Provisions!$A$1:$Z$1,0),FALSE)  /   VLOOKUP($A119,Capital!$A$2:$Z$124,MATCH(Ratio!D$1,Capital!$A$1:$Z$1,0),FALSE), "")</f>
        <v/>
      </c>
      <c r="E119" s="3" t="str">
        <f>IFERROR(VLOOKUP($A119,Provisions!$A$2:$Z$105,MATCH(Ratio!E$1,Provisions!$A$1:$Z$1,0),FALSE)  /   VLOOKUP($A119,Capital!$A$2:$Z$124,MATCH(Ratio!E$1,Capital!$A$1:$Z$1,0),FALSE), "")</f>
        <v/>
      </c>
      <c r="F119" s="3" t="str">
        <f>IFERROR(VLOOKUP($A119,Provisions!$A$2:$Z$105,MATCH(Ratio!F$1,Provisions!$A$1:$Z$1,0),FALSE)  /   VLOOKUP($A119,Capital!$A$2:$Z$124,MATCH(Ratio!F$1,Capital!$A$1:$Z$1,0),FALSE), "")</f>
        <v/>
      </c>
      <c r="G119" s="3" t="str">
        <f>IFERROR(VLOOKUP($A119,Provisions!$A$2:$Z$105,MATCH(Ratio!G$1,Provisions!$A$1:$Z$1,0),FALSE)  /   VLOOKUP($A119,Capital!$A$2:$Z$124,MATCH(Ratio!G$1,Capital!$A$1:$Z$1,0),FALSE), "")</f>
        <v/>
      </c>
      <c r="H119" s="3">
        <f>IFERROR(VLOOKUP($A119,Provisions!$A$2:$Z$105,MATCH(Ratio!H$1,Provisions!$A$1:$Z$1,0),FALSE)  /   VLOOKUP($A119,Capital!$A$2:$Z$124,MATCH(Ratio!H$1,Capital!$A$1:$Z$1,0),FALSE), "")</f>
        <v>0</v>
      </c>
      <c r="I119" s="3" t="str">
        <f>IFERROR(VLOOKUP($A119,Provisions!$A$2:$Z$105,MATCH(Ratio!I$1,Provisions!$A$1:$Z$1,0),FALSE)  /   VLOOKUP($A119,Capital!$A$2:$Z$124,MATCH(Ratio!I$1,Capital!$A$1:$Z$1,0),FALSE), "")</f>
        <v/>
      </c>
      <c r="J119" s="3" t="str">
        <f>IFERROR(VLOOKUP($A119,Provisions!$A$2:$Z$105,MATCH(Ratio!J$1,Provisions!$A$1:$Z$1,0),FALSE)  /   VLOOKUP($A119,Capital!$A$2:$Z$124,MATCH(Ratio!J$1,Capital!$A$1:$Z$1,0),FALSE), "")</f>
        <v/>
      </c>
      <c r="K119" s="3">
        <f>IFERROR(VLOOKUP($A119,Provisions!$A$2:$Z$105,MATCH(Ratio!K$1,Provisions!$A$1:$Z$1,0),FALSE)  /   VLOOKUP($A119,Capital!$A$2:$Z$124,MATCH(Ratio!K$1,Capital!$A$1:$Z$1,0),FALSE), "")</f>
        <v>0</v>
      </c>
      <c r="L119" s="3">
        <f>IFERROR(VLOOKUP($A119,Provisions!$A$2:$Z$105,MATCH(Ratio!L$1,Provisions!$A$1:$Z$1,0),FALSE)  /   VLOOKUP($A119,Capital!$A$2:$Z$124,MATCH(Ratio!L$1,Capital!$A$1:$Z$1,0),FALSE), "")</f>
        <v>0</v>
      </c>
      <c r="M119" s="3">
        <f>IFERROR(VLOOKUP($A119,Provisions!$A$2:$Z$105,MATCH(Ratio!M$1,Provisions!$A$1:$Z$1,0),FALSE)  /   VLOOKUP($A119,Capital!$A$2:$Z$124,MATCH(Ratio!M$1,Capital!$A$1:$Z$1,0),FALSE), "")</f>
        <v>0</v>
      </c>
      <c r="N119" s="3">
        <f>IFERROR(VLOOKUP($A119,Provisions!$A$2:$Z$105,MATCH(Ratio!N$1,Provisions!$A$1:$Z$1,0),FALSE)  /   VLOOKUP($A119,Capital!$A$2:$Z$124,MATCH(Ratio!N$1,Capital!$A$1:$Z$1,0),FALSE), "")</f>
        <v>0</v>
      </c>
      <c r="O119" s="3">
        <f>IFERROR(VLOOKUP($A119,Provisions!$A$2:$Z$105,MATCH(Ratio!O$1,Provisions!$A$1:$Z$1,0),FALSE)  /   VLOOKUP($A119,Capital!$A$2:$Z$124,MATCH(Ratio!O$1,Capital!$A$1:$Z$1,0),FALSE), "")</f>
        <v>0</v>
      </c>
      <c r="P119" s="3">
        <f>IFERROR(VLOOKUP($A119,Provisions!$A$2:$Z$105,MATCH(Ratio!P$1,Provisions!$A$1:$Z$1,0),FALSE)  /   VLOOKUP($A119,Capital!$A$2:$Z$124,MATCH(Ratio!P$1,Capital!$A$1:$Z$1,0),FALSE), "")</f>
        <v>0</v>
      </c>
      <c r="Q119" s="3">
        <f>IFERROR(VLOOKUP($A119,Provisions!$A$2:$Z$105,MATCH(Ratio!Q$1,Provisions!$A$1:$Z$1,0),FALSE)  /   VLOOKUP($A119,Capital!$A$2:$Z$124,MATCH(Ratio!Q$1,Capital!$A$1:$Z$1,0),FALSE), "")</f>
        <v>0</v>
      </c>
      <c r="R119" s="3">
        <f>IFERROR(VLOOKUP($A119,Provisions!$A$2:$Z$105,MATCH(Ratio!R$1,Provisions!$A$1:$Z$1,0),FALSE)  /   VLOOKUP($A119,Capital!$A$2:$Z$124,MATCH(Ratio!R$1,Capital!$A$1:$Z$1,0),FALSE), "")</f>
        <v>0</v>
      </c>
      <c r="S119" s="3">
        <f>IFERROR(VLOOKUP($A119,Provisions!$A$2:$Z$105,MATCH(Ratio!S$1,Provisions!$A$1:$Z$1,0),FALSE)  /   VLOOKUP($A119,Capital!$A$2:$Z$124,MATCH(Ratio!S$1,Capital!$A$1:$Z$1,0),FALSE), "")</f>
        <v>0</v>
      </c>
      <c r="T119" s="3">
        <f>IFERROR(VLOOKUP($A119,Provisions!$A$2:$Z$105,MATCH(Ratio!T$1,Provisions!$A$1:$Z$1,0),FALSE)  /   VLOOKUP($A119,Capital!$A$2:$Z$124,MATCH(Ratio!T$1,Capital!$A$1:$Z$1,0),FALSE), "")</f>
        <v>0</v>
      </c>
      <c r="U119" s="3">
        <f>IFERROR(VLOOKUP($A119,Provisions!$A$2:$Z$105,MATCH(Ratio!U$1,Provisions!$A$1:$Z$1,0),FALSE)  /   VLOOKUP($A119,Capital!$A$2:$Z$124,MATCH(Ratio!U$1,Capital!$A$1:$Z$1,0),FALSE), "")</f>
        <v>1.0049772744485415E-2</v>
      </c>
      <c r="V119" s="3">
        <f>IFERROR(VLOOKUP($A119,Provisions!$A$2:$Z$105,MATCH(Ratio!V$1,Provisions!$A$1:$Z$1,0),FALSE)  /   VLOOKUP($A119,Capital!$A$2:$Z$124,MATCH(Ratio!V$1,Capital!$A$1:$Z$1,0),FALSE), "")</f>
        <v>1.6696805597239125E-2</v>
      </c>
      <c r="W119" s="3">
        <f>IFERROR(VLOOKUP($A119,Provisions!$A$2:$Z$105,MATCH(Ratio!W$1,Provisions!$A$1:$Z$1,0),FALSE)  /   VLOOKUP($A119,Capital!$A$2:$Z$124,MATCH(Ratio!W$1,Capital!$A$1:$Z$1,0),FALSE), "")</f>
        <v>4.000681695740313E-2</v>
      </c>
      <c r="X119" s="3">
        <f>IFERROR(VLOOKUP($A119,Provisions!$A$2:$Z$105,MATCH(Ratio!X$1,Provisions!$A$1:$Z$1,0),FALSE)  /   VLOOKUP($A119,Capital!$A$2:$Z$124,MATCH(Ratio!X$1,Capital!$A$1:$Z$1,0),FALSE), "")</f>
        <v>-4.6470279339625338E-3</v>
      </c>
      <c r="Y119" s="3">
        <f>IFERROR(VLOOKUP($A119,Provisions!$A$2:$Z$105,MATCH(Ratio!Y$1,Provisions!$A$1:$Z$1,0),FALSE)  /   VLOOKUP($A119,Capital!$A$2:$Z$124,MATCH(Ratio!Y$1,Capital!$A$1:$Z$1,0),FALSE), "")</f>
        <v>1.3329632704101074E-2</v>
      </c>
      <c r="Z119" s="3">
        <f>IFERROR(VLOOKUP($A119,Provisions!$A$2:$Z$105,MATCH(Ratio!Z$1,Provisions!$A$1:$Z$1,0),FALSE)  /   VLOOKUP($A119,Capital!$A$2:$Z$124,MATCH(Ratio!Z$1,Capital!$A$1:$Z$1,0),FALSE), "")</f>
        <v>1.1931623008122992E-2</v>
      </c>
      <c r="AA119" s="6">
        <f t="shared" si="1"/>
        <v>5.1392719457287765E-3</v>
      </c>
    </row>
    <row r="120" spans="1:27" x14ac:dyDescent="0.4">
      <c r="A120" s="1" t="s">
        <v>121</v>
      </c>
      <c r="B120" s="2" t="s">
        <v>126</v>
      </c>
      <c r="C120" s="3" t="str">
        <f>IFERROR(VLOOKUP($A120,Provisions!$A$2:$Z$105,MATCH(Ratio!C$1,Provisions!$A$1:$Z$1,0),FALSE)  /   VLOOKUP($A120,Capital!$A$2:$Z$124,MATCH(Ratio!C$1,Capital!$A$1:$Z$1,0),FALSE), "")</f>
        <v/>
      </c>
      <c r="D120" s="3" t="str">
        <f>IFERROR(VLOOKUP($A120,Provisions!$A$2:$Z$105,MATCH(Ratio!D$1,Provisions!$A$1:$Z$1,0),FALSE)  /   VLOOKUP($A120,Capital!$A$2:$Z$124,MATCH(Ratio!D$1,Capital!$A$1:$Z$1,0),FALSE), "")</f>
        <v/>
      </c>
      <c r="E120" s="3" t="str">
        <f>IFERROR(VLOOKUP($A120,Provisions!$A$2:$Z$105,MATCH(Ratio!E$1,Provisions!$A$1:$Z$1,0),FALSE)  /   VLOOKUP($A120,Capital!$A$2:$Z$124,MATCH(Ratio!E$1,Capital!$A$1:$Z$1,0),FALSE), "")</f>
        <v/>
      </c>
      <c r="F120" s="3" t="str">
        <f>IFERROR(VLOOKUP($A120,Provisions!$A$2:$Z$105,MATCH(Ratio!F$1,Provisions!$A$1:$Z$1,0),FALSE)  /   VLOOKUP($A120,Capital!$A$2:$Z$124,MATCH(Ratio!F$1,Capital!$A$1:$Z$1,0),FALSE), "")</f>
        <v/>
      </c>
      <c r="G120" s="3" t="str">
        <f>IFERROR(VLOOKUP($A120,Provisions!$A$2:$Z$105,MATCH(Ratio!G$1,Provisions!$A$1:$Z$1,0),FALSE)  /   VLOOKUP($A120,Capital!$A$2:$Z$124,MATCH(Ratio!G$1,Capital!$A$1:$Z$1,0),FALSE), "")</f>
        <v/>
      </c>
      <c r="H120" s="3" t="str">
        <f>IFERROR(VLOOKUP($A120,Provisions!$A$2:$Z$105,MATCH(Ratio!H$1,Provisions!$A$1:$Z$1,0),FALSE)  /   VLOOKUP($A120,Capital!$A$2:$Z$124,MATCH(Ratio!H$1,Capital!$A$1:$Z$1,0),FALSE), "")</f>
        <v/>
      </c>
      <c r="I120" s="3" t="str">
        <f>IFERROR(VLOOKUP($A120,Provisions!$A$2:$Z$105,MATCH(Ratio!I$1,Provisions!$A$1:$Z$1,0),FALSE)  /   VLOOKUP($A120,Capital!$A$2:$Z$124,MATCH(Ratio!I$1,Capital!$A$1:$Z$1,0),FALSE), "")</f>
        <v/>
      </c>
      <c r="J120" s="3" t="str">
        <f>IFERROR(VLOOKUP($A120,Provisions!$A$2:$Z$105,MATCH(Ratio!J$1,Provisions!$A$1:$Z$1,0),FALSE)  /   VLOOKUP($A120,Capital!$A$2:$Z$124,MATCH(Ratio!J$1,Capital!$A$1:$Z$1,0),FALSE), "")</f>
        <v/>
      </c>
      <c r="K120" s="3" t="str">
        <f>IFERROR(VLOOKUP($A120,Provisions!$A$2:$Z$105,MATCH(Ratio!K$1,Provisions!$A$1:$Z$1,0),FALSE)  /   VLOOKUP($A120,Capital!$A$2:$Z$124,MATCH(Ratio!K$1,Capital!$A$1:$Z$1,0),FALSE), "")</f>
        <v/>
      </c>
      <c r="L120" s="3" t="str">
        <f>IFERROR(VLOOKUP($A120,Provisions!$A$2:$Z$105,MATCH(Ratio!L$1,Provisions!$A$1:$Z$1,0),FALSE)  /   VLOOKUP($A120,Capital!$A$2:$Z$124,MATCH(Ratio!L$1,Capital!$A$1:$Z$1,0),FALSE), "")</f>
        <v/>
      </c>
      <c r="M120" s="3" t="str">
        <f>IFERROR(VLOOKUP($A120,Provisions!$A$2:$Z$105,MATCH(Ratio!M$1,Provisions!$A$1:$Z$1,0),FALSE)  /   VLOOKUP($A120,Capital!$A$2:$Z$124,MATCH(Ratio!M$1,Capital!$A$1:$Z$1,0),FALSE), "")</f>
        <v/>
      </c>
      <c r="N120" s="3" t="str">
        <f>IFERROR(VLOOKUP($A120,Provisions!$A$2:$Z$105,MATCH(Ratio!N$1,Provisions!$A$1:$Z$1,0),FALSE)  /   VLOOKUP($A120,Capital!$A$2:$Z$124,MATCH(Ratio!N$1,Capital!$A$1:$Z$1,0),FALSE), "")</f>
        <v/>
      </c>
      <c r="O120" s="3" t="str">
        <f>IFERROR(VLOOKUP($A120,Provisions!$A$2:$Z$105,MATCH(Ratio!O$1,Provisions!$A$1:$Z$1,0),FALSE)  /   VLOOKUP($A120,Capital!$A$2:$Z$124,MATCH(Ratio!O$1,Capital!$A$1:$Z$1,0),FALSE), "")</f>
        <v/>
      </c>
      <c r="P120" s="3" t="str">
        <f>IFERROR(VLOOKUP($A120,Provisions!$A$2:$Z$105,MATCH(Ratio!P$1,Provisions!$A$1:$Z$1,0),FALSE)  /   VLOOKUP($A120,Capital!$A$2:$Z$124,MATCH(Ratio!P$1,Capital!$A$1:$Z$1,0),FALSE), "")</f>
        <v/>
      </c>
      <c r="Q120" s="3" t="str">
        <f>IFERROR(VLOOKUP($A120,Provisions!$A$2:$Z$105,MATCH(Ratio!Q$1,Provisions!$A$1:$Z$1,0),FALSE)  /   VLOOKUP($A120,Capital!$A$2:$Z$124,MATCH(Ratio!Q$1,Capital!$A$1:$Z$1,0),FALSE), "")</f>
        <v/>
      </c>
      <c r="R120" s="3">
        <f>IFERROR(VLOOKUP($A120,Provisions!$A$2:$Z$105,MATCH(Ratio!R$1,Provisions!$A$1:$Z$1,0),FALSE)  /   VLOOKUP($A120,Capital!$A$2:$Z$124,MATCH(Ratio!R$1,Capital!$A$1:$Z$1,0),FALSE), "")</f>
        <v>4.8459123317351936E-2</v>
      </c>
      <c r="S120" s="3">
        <f>IFERROR(VLOOKUP($A120,Provisions!$A$2:$Z$105,MATCH(Ratio!S$1,Provisions!$A$1:$Z$1,0),FALSE)  /   VLOOKUP($A120,Capital!$A$2:$Z$124,MATCH(Ratio!S$1,Capital!$A$1:$Z$1,0),FALSE), "")</f>
        <v>5.3273792811049721E-2</v>
      </c>
      <c r="T120" s="3">
        <f>IFERROR(VLOOKUP($A120,Provisions!$A$2:$Z$105,MATCH(Ratio!T$1,Provisions!$A$1:$Z$1,0),FALSE)  /   VLOOKUP($A120,Capital!$A$2:$Z$124,MATCH(Ratio!T$1,Capital!$A$1:$Z$1,0),FALSE), "")</f>
        <v>4.9174409214938902E-2</v>
      </c>
      <c r="U120" s="3">
        <f>IFERROR(VLOOKUP($A120,Provisions!$A$2:$Z$105,MATCH(Ratio!U$1,Provisions!$A$1:$Z$1,0),FALSE)  /   VLOOKUP($A120,Capital!$A$2:$Z$124,MATCH(Ratio!U$1,Capital!$A$1:$Z$1,0),FALSE), "")</f>
        <v>4.136035894568247E-2</v>
      </c>
      <c r="V120" s="3">
        <f>IFERROR(VLOOKUP($A120,Provisions!$A$2:$Z$105,MATCH(Ratio!V$1,Provisions!$A$1:$Z$1,0),FALSE)  /   VLOOKUP($A120,Capital!$A$2:$Z$124,MATCH(Ratio!V$1,Capital!$A$1:$Z$1,0),FALSE), "")</f>
        <v>4.9313112004370489E-2</v>
      </c>
      <c r="W120" s="3">
        <f>IFERROR(VLOOKUP($A120,Provisions!$A$2:$Z$105,MATCH(Ratio!W$1,Provisions!$A$1:$Z$1,0),FALSE)  /   VLOOKUP($A120,Capital!$A$2:$Z$124,MATCH(Ratio!W$1,Capital!$A$1:$Z$1,0),FALSE), "")</f>
        <v>3.9356232151628937E-2</v>
      </c>
      <c r="X120" s="3">
        <f>IFERROR(VLOOKUP($A120,Provisions!$A$2:$Z$105,MATCH(Ratio!X$1,Provisions!$A$1:$Z$1,0),FALSE)  /   VLOOKUP($A120,Capital!$A$2:$Z$124,MATCH(Ratio!X$1,Capital!$A$1:$Z$1,0),FALSE), "")</f>
        <v>2.4210617198064693E-2</v>
      </c>
      <c r="Y120" s="3">
        <f>IFERROR(VLOOKUP($A120,Provisions!$A$2:$Z$105,MATCH(Ratio!Y$1,Provisions!$A$1:$Z$1,0),FALSE)  /   VLOOKUP($A120,Capital!$A$2:$Z$124,MATCH(Ratio!Y$1,Capital!$A$1:$Z$1,0),FALSE), "")</f>
        <v>4.2902374142983687E-2</v>
      </c>
      <c r="Z120" s="3">
        <f>IFERROR(VLOOKUP($A120,Provisions!$A$2:$Z$105,MATCH(Ratio!Z$1,Provisions!$A$1:$Z$1,0),FALSE)  /   VLOOKUP($A120,Capital!$A$2:$Z$124,MATCH(Ratio!Z$1,Capital!$A$1:$Z$1,0),FALSE), "")</f>
        <v>5.1593876933216848E-2</v>
      </c>
      <c r="AA120" s="6">
        <f t="shared" si="1"/>
        <v>4.440487741325419E-2</v>
      </c>
    </row>
    <row r="121" spans="1:27" x14ac:dyDescent="0.4">
      <c r="A121" s="1" t="s">
        <v>122</v>
      </c>
      <c r="B121" s="2" t="s">
        <v>126</v>
      </c>
      <c r="C121" s="3" t="str">
        <f>IFERROR(VLOOKUP($A121,Provisions!$A$2:$Z$105,MATCH(Ratio!C$1,Provisions!$A$1:$Z$1,0),FALSE)  /   VLOOKUP($A121,Capital!$A$2:$Z$124,MATCH(Ratio!C$1,Capital!$A$1:$Z$1,0),FALSE), "")</f>
        <v/>
      </c>
      <c r="D121" s="3" t="str">
        <f>IFERROR(VLOOKUP($A121,Provisions!$A$2:$Z$105,MATCH(Ratio!D$1,Provisions!$A$1:$Z$1,0),FALSE)  /   VLOOKUP($A121,Capital!$A$2:$Z$124,MATCH(Ratio!D$1,Capital!$A$1:$Z$1,0),FALSE), "")</f>
        <v/>
      </c>
      <c r="E121" s="3" t="str">
        <f>IFERROR(VLOOKUP($A121,Provisions!$A$2:$Z$105,MATCH(Ratio!E$1,Provisions!$A$1:$Z$1,0),FALSE)  /   VLOOKUP($A121,Capital!$A$2:$Z$124,MATCH(Ratio!E$1,Capital!$A$1:$Z$1,0),FALSE), "")</f>
        <v/>
      </c>
      <c r="F121" s="3" t="str">
        <f>IFERROR(VLOOKUP($A121,Provisions!$A$2:$Z$105,MATCH(Ratio!F$1,Provisions!$A$1:$Z$1,0),FALSE)  /   VLOOKUP($A121,Capital!$A$2:$Z$124,MATCH(Ratio!F$1,Capital!$A$1:$Z$1,0),FALSE), "")</f>
        <v/>
      </c>
      <c r="G121" s="3" t="str">
        <f>IFERROR(VLOOKUP($A121,Provisions!$A$2:$Z$105,MATCH(Ratio!G$1,Provisions!$A$1:$Z$1,0),FALSE)  /   VLOOKUP($A121,Capital!$A$2:$Z$124,MATCH(Ratio!G$1,Capital!$A$1:$Z$1,0),FALSE), "")</f>
        <v/>
      </c>
      <c r="H121" s="3" t="str">
        <f>IFERROR(VLOOKUP($A121,Provisions!$A$2:$Z$105,MATCH(Ratio!H$1,Provisions!$A$1:$Z$1,0),FALSE)  /   VLOOKUP($A121,Capital!$A$2:$Z$124,MATCH(Ratio!H$1,Capital!$A$1:$Z$1,0),FALSE), "")</f>
        <v/>
      </c>
      <c r="I121" s="3" t="str">
        <f>IFERROR(VLOOKUP($A121,Provisions!$A$2:$Z$105,MATCH(Ratio!I$1,Provisions!$A$1:$Z$1,0),FALSE)  /   VLOOKUP($A121,Capital!$A$2:$Z$124,MATCH(Ratio!I$1,Capital!$A$1:$Z$1,0),FALSE), "")</f>
        <v/>
      </c>
      <c r="J121" s="3" t="str">
        <f>IFERROR(VLOOKUP($A121,Provisions!$A$2:$Z$105,MATCH(Ratio!J$1,Provisions!$A$1:$Z$1,0),FALSE)  /   VLOOKUP($A121,Capital!$A$2:$Z$124,MATCH(Ratio!J$1,Capital!$A$1:$Z$1,0),FALSE), "")</f>
        <v/>
      </c>
      <c r="K121" s="3" t="str">
        <f>IFERROR(VLOOKUP($A121,Provisions!$A$2:$Z$105,MATCH(Ratio!K$1,Provisions!$A$1:$Z$1,0),FALSE)  /   VLOOKUP($A121,Capital!$A$2:$Z$124,MATCH(Ratio!K$1,Capital!$A$1:$Z$1,0),FALSE), "")</f>
        <v/>
      </c>
      <c r="L121" s="3" t="str">
        <f>IFERROR(VLOOKUP($A121,Provisions!$A$2:$Z$105,MATCH(Ratio!L$1,Provisions!$A$1:$Z$1,0),FALSE)  /   VLOOKUP($A121,Capital!$A$2:$Z$124,MATCH(Ratio!L$1,Capital!$A$1:$Z$1,0),FALSE), "")</f>
        <v/>
      </c>
      <c r="M121" s="3">
        <f>IFERROR(VLOOKUP($A121,Provisions!$A$2:$Z$105,MATCH(Ratio!M$1,Provisions!$A$1:$Z$1,0),FALSE)  /   VLOOKUP($A121,Capital!$A$2:$Z$124,MATCH(Ratio!M$1,Capital!$A$1:$Z$1,0),FALSE), "")</f>
        <v>0</v>
      </c>
      <c r="N121" s="3">
        <f>IFERROR(VLOOKUP($A121,Provisions!$A$2:$Z$105,MATCH(Ratio!N$1,Provisions!$A$1:$Z$1,0),FALSE)  /   VLOOKUP($A121,Capital!$A$2:$Z$124,MATCH(Ratio!N$1,Capital!$A$1:$Z$1,0),FALSE), "")</f>
        <v>0</v>
      </c>
      <c r="O121" s="3">
        <f>IFERROR(VLOOKUP($A121,Provisions!$A$2:$Z$105,MATCH(Ratio!O$1,Provisions!$A$1:$Z$1,0),FALSE)  /   VLOOKUP($A121,Capital!$A$2:$Z$124,MATCH(Ratio!O$1,Capital!$A$1:$Z$1,0),FALSE), "")</f>
        <v>0</v>
      </c>
      <c r="P121" s="3">
        <f>IFERROR(VLOOKUP($A121,Provisions!$A$2:$Z$105,MATCH(Ratio!P$1,Provisions!$A$1:$Z$1,0),FALSE)  /   VLOOKUP($A121,Capital!$A$2:$Z$124,MATCH(Ratio!P$1,Capital!$A$1:$Z$1,0),FALSE), "")</f>
        <v>0</v>
      </c>
      <c r="Q121" s="3">
        <f>IFERROR(VLOOKUP($A121,Provisions!$A$2:$Z$105,MATCH(Ratio!Q$1,Provisions!$A$1:$Z$1,0),FALSE)  /   VLOOKUP($A121,Capital!$A$2:$Z$124,MATCH(Ratio!Q$1,Capital!$A$1:$Z$1,0),FALSE), "")</f>
        <v>0</v>
      </c>
      <c r="R121" s="3">
        <f>IFERROR(VLOOKUP($A121,Provisions!$A$2:$Z$105,MATCH(Ratio!R$1,Provisions!$A$1:$Z$1,0),FALSE)  /   VLOOKUP($A121,Capital!$A$2:$Z$124,MATCH(Ratio!R$1,Capital!$A$1:$Z$1,0),FALSE), "")</f>
        <v>0</v>
      </c>
      <c r="S121" s="3">
        <f>IFERROR(VLOOKUP($A121,Provisions!$A$2:$Z$105,MATCH(Ratio!S$1,Provisions!$A$1:$Z$1,0),FALSE)  /   VLOOKUP($A121,Capital!$A$2:$Z$124,MATCH(Ratio!S$1,Capital!$A$1:$Z$1,0),FALSE), "")</f>
        <v>0</v>
      </c>
      <c r="T121" s="3">
        <f>IFERROR(VLOOKUP($A121,Provisions!$A$2:$Z$105,MATCH(Ratio!T$1,Provisions!$A$1:$Z$1,0),FALSE)  /   VLOOKUP($A121,Capital!$A$2:$Z$124,MATCH(Ratio!T$1,Capital!$A$1:$Z$1,0),FALSE), "")</f>
        <v>0</v>
      </c>
      <c r="U121" s="3">
        <f>IFERROR(VLOOKUP($A121,Provisions!$A$2:$Z$105,MATCH(Ratio!U$1,Provisions!$A$1:$Z$1,0),FALSE)  /   VLOOKUP($A121,Capital!$A$2:$Z$124,MATCH(Ratio!U$1,Capital!$A$1:$Z$1,0),FALSE), "")</f>
        <v>0</v>
      </c>
      <c r="V121" s="3">
        <f>IFERROR(VLOOKUP($A121,Provisions!$A$2:$Z$105,MATCH(Ratio!V$1,Provisions!$A$1:$Z$1,0),FALSE)  /   VLOOKUP($A121,Capital!$A$2:$Z$124,MATCH(Ratio!V$1,Capital!$A$1:$Z$1,0),FALSE), "")</f>
        <v>7.3488846454426909E-2</v>
      </c>
      <c r="W121" s="3">
        <f>IFERROR(VLOOKUP($A121,Provisions!$A$2:$Z$105,MATCH(Ratio!W$1,Provisions!$A$1:$Z$1,0),FALSE)  /   VLOOKUP($A121,Capital!$A$2:$Z$124,MATCH(Ratio!W$1,Capital!$A$1:$Z$1,0),FALSE), "")</f>
        <v>0.10924841567396658</v>
      </c>
      <c r="X121" s="3">
        <f>IFERROR(VLOOKUP($A121,Provisions!$A$2:$Z$105,MATCH(Ratio!X$1,Provisions!$A$1:$Z$1,0),FALSE)  /   VLOOKUP($A121,Capital!$A$2:$Z$124,MATCH(Ratio!X$1,Capital!$A$1:$Z$1,0),FALSE), "")</f>
        <v>0.17411027050245184</v>
      </c>
      <c r="Y121" s="3">
        <f>IFERROR(VLOOKUP($A121,Provisions!$A$2:$Z$105,MATCH(Ratio!Y$1,Provisions!$A$1:$Z$1,0),FALSE)  /   VLOOKUP($A121,Capital!$A$2:$Z$124,MATCH(Ratio!Y$1,Capital!$A$1:$Z$1,0),FALSE), "")</f>
        <v>0.16619293319037029</v>
      </c>
      <c r="Z121" s="3">
        <f>IFERROR(VLOOKUP($A121,Provisions!$A$2:$Z$105,MATCH(Ratio!Z$1,Provisions!$A$1:$Z$1,0),FALSE)  /   VLOOKUP($A121,Capital!$A$2:$Z$124,MATCH(Ratio!Z$1,Capital!$A$1:$Z$1,0),FALSE), "")</f>
        <v>0.17384918803434918</v>
      </c>
      <c r="AA121" s="6">
        <f t="shared" si="1"/>
        <v>4.9777832418254633E-2</v>
      </c>
    </row>
    <row r="122" spans="1:27" x14ac:dyDescent="0.4">
      <c r="A122" s="1" t="s">
        <v>123</v>
      </c>
      <c r="B122" s="2" t="s">
        <v>126</v>
      </c>
      <c r="C122" s="3" t="str">
        <f>IFERROR(VLOOKUP($A122,Provisions!$A$2:$Z$105,MATCH(Ratio!C$1,Provisions!$A$1:$Z$1,0),FALSE)  /   VLOOKUP($A122,Capital!$A$2:$Z$124,MATCH(Ratio!C$1,Capital!$A$1:$Z$1,0),FALSE), "")</f>
        <v/>
      </c>
      <c r="D122" s="3" t="str">
        <f>IFERROR(VLOOKUP($A122,Provisions!$A$2:$Z$105,MATCH(Ratio!D$1,Provisions!$A$1:$Z$1,0),FALSE)  /   VLOOKUP($A122,Capital!$A$2:$Z$124,MATCH(Ratio!D$1,Capital!$A$1:$Z$1,0),FALSE), "")</f>
        <v/>
      </c>
      <c r="E122" s="3" t="str">
        <f>IFERROR(VLOOKUP($A122,Provisions!$A$2:$Z$105,MATCH(Ratio!E$1,Provisions!$A$1:$Z$1,0),FALSE)  /   VLOOKUP($A122,Capital!$A$2:$Z$124,MATCH(Ratio!E$1,Capital!$A$1:$Z$1,0),FALSE), "")</f>
        <v/>
      </c>
      <c r="F122" s="3" t="str">
        <f>IFERROR(VLOOKUP($A122,Provisions!$A$2:$Z$105,MATCH(Ratio!F$1,Provisions!$A$1:$Z$1,0),FALSE)  /   VLOOKUP($A122,Capital!$A$2:$Z$124,MATCH(Ratio!F$1,Capital!$A$1:$Z$1,0),FALSE), "")</f>
        <v/>
      </c>
      <c r="G122" s="3" t="str">
        <f>IFERROR(VLOOKUP($A122,Provisions!$A$2:$Z$105,MATCH(Ratio!G$1,Provisions!$A$1:$Z$1,0),FALSE)  /   VLOOKUP($A122,Capital!$A$2:$Z$124,MATCH(Ratio!G$1,Capital!$A$1:$Z$1,0),FALSE), "")</f>
        <v/>
      </c>
      <c r="H122" s="3" t="str">
        <f>IFERROR(VLOOKUP($A122,Provisions!$A$2:$Z$105,MATCH(Ratio!H$1,Provisions!$A$1:$Z$1,0),FALSE)  /   VLOOKUP($A122,Capital!$A$2:$Z$124,MATCH(Ratio!H$1,Capital!$A$1:$Z$1,0),FALSE), "")</f>
        <v/>
      </c>
      <c r="I122" s="3" t="str">
        <f>IFERROR(VLOOKUP($A122,Provisions!$A$2:$Z$105,MATCH(Ratio!I$1,Provisions!$A$1:$Z$1,0),FALSE)  /   VLOOKUP($A122,Capital!$A$2:$Z$124,MATCH(Ratio!I$1,Capital!$A$1:$Z$1,0),FALSE), "")</f>
        <v/>
      </c>
      <c r="J122" s="3" t="str">
        <f>IFERROR(VLOOKUP($A122,Provisions!$A$2:$Z$105,MATCH(Ratio!J$1,Provisions!$A$1:$Z$1,0),FALSE)  /   VLOOKUP($A122,Capital!$A$2:$Z$124,MATCH(Ratio!J$1,Capital!$A$1:$Z$1,0),FALSE), "")</f>
        <v/>
      </c>
      <c r="K122" s="3" t="str">
        <f>IFERROR(VLOOKUP($A122,Provisions!$A$2:$Z$105,MATCH(Ratio!K$1,Provisions!$A$1:$Z$1,0),FALSE)  /   VLOOKUP($A122,Capital!$A$2:$Z$124,MATCH(Ratio!K$1,Capital!$A$1:$Z$1,0),FALSE), "")</f>
        <v/>
      </c>
      <c r="L122" s="3" t="str">
        <f>IFERROR(VLOOKUP($A122,Provisions!$A$2:$Z$105,MATCH(Ratio!L$1,Provisions!$A$1:$Z$1,0),FALSE)  /   VLOOKUP($A122,Capital!$A$2:$Z$124,MATCH(Ratio!L$1,Capital!$A$1:$Z$1,0),FALSE), "")</f>
        <v/>
      </c>
      <c r="M122" s="3">
        <f>IFERROR(VLOOKUP($A122,Provisions!$A$2:$Z$105,MATCH(Ratio!M$1,Provisions!$A$1:$Z$1,0),FALSE)  /   VLOOKUP($A122,Capital!$A$2:$Z$124,MATCH(Ratio!M$1,Capital!$A$1:$Z$1,0),FALSE), "")</f>
        <v>3.6344586347979616E-2</v>
      </c>
      <c r="N122" s="3">
        <f>IFERROR(VLOOKUP($A122,Provisions!$A$2:$Z$105,MATCH(Ratio!N$1,Provisions!$A$1:$Z$1,0),FALSE)  /   VLOOKUP($A122,Capital!$A$2:$Z$124,MATCH(Ratio!N$1,Capital!$A$1:$Z$1,0),FALSE), "")</f>
        <v>0.11764121466499208</v>
      </c>
      <c r="O122" s="3">
        <f>IFERROR(VLOOKUP($A122,Provisions!$A$2:$Z$105,MATCH(Ratio!O$1,Provisions!$A$1:$Z$1,0),FALSE)  /   VLOOKUP($A122,Capital!$A$2:$Z$124,MATCH(Ratio!O$1,Capital!$A$1:$Z$1,0),FALSE), "")</f>
        <v>0.14119812800668416</v>
      </c>
      <c r="P122" s="3">
        <f>IFERROR(VLOOKUP($A122,Provisions!$A$2:$Z$105,MATCH(Ratio!P$1,Provisions!$A$1:$Z$1,0),FALSE)  /   VLOOKUP($A122,Capital!$A$2:$Z$124,MATCH(Ratio!P$1,Capital!$A$1:$Z$1,0),FALSE), "")</f>
        <v>3.6576672333585233E-2</v>
      </c>
      <c r="Q122" s="3">
        <f>IFERROR(VLOOKUP($A122,Provisions!$A$2:$Z$105,MATCH(Ratio!Q$1,Provisions!$A$1:$Z$1,0),FALSE)  /   VLOOKUP($A122,Capital!$A$2:$Z$124,MATCH(Ratio!Q$1,Capital!$A$1:$Z$1,0),FALSE), "")</f>
        <v>3.9200139392508743E-2</v>
      </c>
      <c r="R122" s="3">
        <f>IFERROR(VLOOKUP($A122,Provisions!$A$2:$Z$105,MATCH(Ratio!R$1,Provisions!$A$1:$Z$1,0),FALSE)  /   VLOOKUP($A122,Capital!$A$2:$Z$124,MATCH(Ratio!R$1,Capital!$A$1:$Z$1,0),FALSE), "")</f>
        <v>8.778886920590806E-2</v>
      </c>
      <c r="S122" s="3">
        <f>IFERROR(VLOOKUP($A122,Provisions!$A$2:$Z$105,MATCH(Ratio!S$1,Provisions!$A$1:$Z$1,0),FALSE)  /   VLOOKUP($A122,Capital!$A$2:$Z$124,MATCH(Ratio!S$1,Capital!$A$1:$Z$1,0),FALSE), "")</f>
        <v>3.4470655187300858E-2</v>
      </c>
      <c r="T122" s="3">
        <f>IFERROR(VLOOKUP($A122,Provisions!$A$2:$Z$105,MATCH(Ratio!T$1,Provisions!$A$1:$Z$1,0),FALSE)  /   VLOOKUP($A122,Capital!$A$2:$Z$124,MATCH(Ratio!T$1,Capital!$A$1:$Z$1,0),FALSE), "")</f>
        <v>0.13607772379180921</v>
      </c>
      <c r="U122" s="3" t="str">
        <f>IFERROR(VLOOKUP($A122,Provisions!$A$2:$Z$105,MATCH(Ratio!U$1,Provisions!$A$1:$Z$1,0),FALSE)  /   VLOOKUP($A122,Capital!$A$2:$Z$124,MATCH(Ratio!U$1,Capital!$A$1:$Z$1,0),FALSE), "")</f>
        <v/>
      </c>
      <c r="V122" s="3" t="str">
        <f>IFERROR(VLOOKUP($A122,Provisions!$A$2:$Z$105,MATCH(Ratio!V$1,Provisions!$A$1:$Z$1,0),FALSE)  /   VLOOKUP($A122,Capital!$A$2:$Z$124,MATCH(Ratio!V$1,Capital!$A$1:$Z$1,0),FALSE), "")</f>
        <v/>
      </c>
      <c r="W122" s="3" t="str">
        <f>IFERROR(VLOOKUP($A122,Provisions!$A$2:$Z$105,MATCH(Ratio!W$1,Provisions!$A$1:$Z$1,0),FALSE)  /   VLOOKUP($A122,Capital!$A$2:$Z$124,MATCH(Ratio!W$1,Capital!$A$1:$Z$1,0),FALSE), "")</f>
        <v/>
      </c>
      <c r="X122" s="3" t="str">
        <f>IFERROR(VLOOKUP($A122,Provisions!$A$2:$Z$105,MATCH(Ratio!X$1,Provisions!$A$1:$Z$1,0),FALSE)  /   VLOOKUP($A122,Capital!$A$2:$Z$124,MATCH(Ratio!X$1,Capital!$A$1:$Z$1,0),FALSE), "")</f>
        <v/>
      </c>
      <c r="Y122" s="3" t="str">
        <f>IFERROR(VLOOKUP($A122,Provisions!$A$2:$Z$105,MATCH(Ratio!Y$1,Provisions!$A$1:$Z$1,0),FALSE)  /   VLOOKUP($A122,Capital!$A$2:$Z$124,MATCH(Ratio!Y$1,Capital!$A$1:$Z$1,0),FALSE), "")</f>
        <v/>
      </c>
      <c r="Z122" s="3" t="str">
        <f>IFERROR(VLOOKUP($A122,Provisions!$A$2:$Z$105,MATCH(Ratio!Z$1,Provisions!$A$1:$Z$1,0),FALSE)  /   VLOOKUP($A122,Capital!$A$2:$Z$124,MATCH(Ratio!Z$1,Capital!$A$1:$Z$1,0),FALSE), "")</f>
        <v/>
      </c>
      <c r="AA122" s="6">
        <f t="shared" si="1"/>
        <v>7.8662248616345992E-2</v>
      </c>
    </row>
    <row r="123" spans="1:27" x14ac:dyDescent="0.4">
      <c r="A123" s="1" t="s">
        <v>124</v>
      </c>
      <c r="B123" s="2" t="s">
        <v>126</v>
      </c>
      <c r="C123" s="3" t="str">
        <f>IFERROR(VLOOKUP($A123,Provisions!$A$2:$Z$105,MATCH(Ratio!C$1,Provisions!$A$1:$Z$1,0),FALSE)  /   VLOOKUP($A123,Capital!$A$2:$Z$124,MATCH(Ratio!C$1,Capital!$A$1:$Z$1,0),FALSE), "")</f>
        <v/>
      </c>
      <c r="D123" s="3" t="str">
        <f>IFERROR(VLOOKUP($A123,Provisions!$A$2:$Z$105,MATCH(Ratio!D$1,Provisions!$A$1:$Z$1,0),FALSE)  /   VLOOKUP($A123,Capital!$A$2:$Z$124,MATCH(Ratio!D$1,Capital!$A$1:$Z$1,0),FALSE), "")</f>
        <v/>
      </c>
      <c r="E123" s="3" t="str">
        <f>IFERROR(VLOOKUP($A123,Provisions!$A$2:$Z$105,MATCH(Ratio!E$1,Provisions!$A$1:$Z$1,0),FALSE)  /   VLOOKUP($A123,Capital!$A$2:$Z$124,MATCH(Ratio!E$1,Capital!$A$1:$Z$1,0),FALSE), "")</f>
        <v/>
      </c>
      <c r="F123" s="3" t="str">
        <f>IFERROR(VLOOKUP($A123,Provisions!$A$2:$Z$105,MATCH(Ratio!F$1,Provisions!$A$1:$Z$1,0),FALSE)  /   VLOOKUP($A123,Capital!$A$2:$Z$124,MATCH(Ratio!F$1,Capital!$A$1:$Z$1,0),FALSE), "")</f>
        <v/>
      </c>
      <c r="G123" s="3" t="str">
        <f>IFERROR(VLOOKUP($A123,Provisions!$A$2:$Z$105,MATCH(Ratio!G$1,Provisions!$A$1:$Z$1,0),FALSE)  /   VLOOKUP($A123,Capital!$A$2:$Z$124,MATCH(Ratio!G$1,Capital!$A$1:$Z$1,0),FALSE), "")</f>
        <v/>
      </c>
      <c r="H123" s="3" t="str">
        <f>IFERROR(VLOOKUP($A123,Provisions!$A$2:$Z$105,MATCH(Ratio!H$1,Provisions!$A$1:$Z$1,0),FALSE)  /   VLOOKUP($A123,Capital!$A$2:$Z$124,MATCH(Ratio!H$1,Capital!$A$1:$Z$1,0),FALSE), "")</f>
        <v/>
      </c>
      <c r="I123" s="3" t="str">
        <f>IFERROR(VLOOKUP($A123,Provisions!$A$2:$Z$105,MATCH(Ratio!I$1,Provisions!$A$1:$Z$1,0),FALSE)  /   VLOOKUP($A123,Capital!$A$2:$Z$124,MATCH(Ratio!I$1,Capital!$A$1:$Z$1,0),FALSE), "")</f>
        <v/>
      </c>
      <c r="J123" s="3" t="str">
        <f>IFERROR(VLOOKUP($A123,Provisions!$A$2:$Z$105,MATCH(Ratio!J$1,Provisions!$A$1:$Z$1,0),FALSE)  /   VLOOKUP($A123,Capital!$A$2:$Z$124,MATCH(Ratio!J$1,Capital!$A$1:$Z$1,0),FALSE), "")</f>
        <v/>
      </c>
      <c r="K123" s="3">
        <f>IFERROR(VLOOKUP($A123,Provisions!$A$2:$Z$105,MATCH(Ratio!K$1,Provisions!$A$1:$Z$1,0),FALSE)  /   VLOOKUP($A123,Capital!$A$2:$Z$124,MATCH(Ratio!K$1,Capital!$A$1:$Z$1,0),FALSE), "")</f>
        <v>9.745260288625425E-2</v>
      </c>
      <c r="L123" s="3">
        <f>IFERROR(VLOOKUP($A123,Provisions!$A$2:$Z$105,MATCH(Ratio!L$1,Provisions!$A$1:$Z$1,0),FALSE)  /   VLOOKUP($A123,Capital!$A$2:$Z$124,MATCH(Ratio!L$1,Capital!$A$1:$Z$1,0),FALSE), "")</f>
        <v>4.9634079296090268E-2</v>
      </c>
      <c r="M123" s="3">
        <f>IFERROR(VLOOKUP($A123,Provisions!$A$2:$Z$105,MATCH(Ratio!M$1,Provisions!$A$1:$Z$1,0),FALSE)  /   VLOOKUP($A123,Capital!$A$2:$Z$124,MATCH(Ratio!M$1,Capital!$A$1:$Z$1,0),FALSE), "")</f>
        <v>6.0311455957300808E-2</v>
      </c>
      <c r="N123" s="3">
        <f>IFERROR(VLOOKUP($A123,Provisions!$A$2:$Z$105,MATCH(Ratio!N$1,Provisions!$A$1:$Z$1,0),FALSE)  /   VLOOKUP($A123,Capital!$A$2:$Z$124,MATCH(Ratio!N$1,Capital!$A$1:$Z$1,0),FALSE), "")</f>
        <v>8.4136676164046867E-2</v>
      </c>
      <c r="O123" s="3">
        <f>IFERROR(VLOOKUP($A123,Provisions!$A$2:$Z$105,MATCH(Ratio!O$1,Provisions!$A$1:$Z$1,0),FALSE)  /   VLOOKUP($A123,Capital!$A$2:$Z$124,MATCH(Ratio!O$1,Capital!$A$1:$Z$1,0),FALSE), "")</f>
        <v>0.12213300521699989</v>
      </c>
      <c r="P123" s="3">
        <f>IFERROR(VLOOKUP($A123,Provisions!$A$2:$Z$105,MATCH(Ratio!P$1,Provisions!$A$1:$Z$1,0),FALSE)  /   VLOOKUP($A123,Capital!$A$2:$Z$124,MATCH(Ratio!P$1,Capital!$A$1:$Z$1,0),FALSE), "")</f>
        <v>8.6151810315486327E-2</v>
      </c>
      <c r="Q123" s="3">
        <f>IFERROR(VLOOKUP($A123,Provisions!$A$2:$Z$105,MATCH(Ratio!Q$1,Provisions!$A$1:$Z$1,0),FALSE)  /   VLOOKUP($A123,Capital!$A$2:$Z$124,MATCH(Ratio!Q$1,Capital!$A$1:$Z$1,0),FALSE), "")</f>
        <v>0.11614287649578095</v>
      </c>
      <c r="R123" s="3">
        <f>IFERROR(VLOOKUP($A123,Provisions!$A$2:$Z$105,MATCH(Ratio!R$1,Provisions!$A$1:$Z$1,0),FALSE)  /   VLOOKUP($A123,Capital!$A$2:$Z$124,MATCH(Ratio!R$1,Capital!$A$1:$Z$1,0),FALSE), "")</f>
        <v>9.1723931167231945E-2</v>
      </c>
      <c r="S123" s="3">
        <f>IFERROR(VLOOKUP($A123,Provisions!$A$2:$Z$105,MATCH(Ratio!S$1,Provisions!$A$1:$Z$1,0),FALSE)  /   VLOOKUP($A123,Capital!$A$2:$Z$124,MATCH(Ratio!S$1,Capital!$A$1:$Z$1,0),FALSE), "")</f>
        <v>8.8481723696638509E-2</v>
      </c>
      <c r="T123" s="3">
        <f>IFERROR(VLOOKUP($A123,Provisions!$A$2:$Z$105,MATCH(Ratio!T$1,Provisions!$A$1:$Z$1,0),FALSE)  /   VLOOKUP($A123,Capital!$A$2:$Z$124,MATCH(Ratio!T$1,Capital!$A$1:$Z$1,0),FALSE), "")</f>
        <v>0.11159062686506636</v>
      </c>
      <c r="U123" s="3">
        <f>IFERROR(VLOOKUP($A123,Provisions!$A$2:$Z$105,MATCH(Ratio!U$1,Provisions!$A$1:$Z$1,0),FALSE)  /   VLOOKUP($A123,Capital!$A$2:$Z$124,MATCH(Ratio!U$1,Capital!$A$1:$Z$1,0),FALSE), "")</f>
        <v>9.4970689131548006E-2</v>
      </c>
      <c r="V123" s="3">
        <f>IFERROR(VLOOKUP($A123,Provisions!$A$2:$Z$105,MATCH(Ratio!V$1,Provisions!$A$1:$Z$1,0),FALSE)  /   VLOOKUP($A123,Capital!$A$2:$Z$124,MATCH(Ratio!V$1,Capital!$A$1:$Z$1,0),FALSE), "")</f>
        <v>0.10223134664557951</v>
      </c>
      <c r="W123" s="3">
        <f>IFERROR(VLOOKUP($A123,Provisions!$A$2:$Z$105,MATCH(Ratio!W$1,Provisions!$A$1:$Z$1,0),FALSE)  /   VLOOKUP($A123,Capital!$A$2:$Z$124,MATCH(Ratio!W$1,Capital!$A$1:$Z$1,0),FALSE), "")</f>
        <v>8.4380535700905798E-2</v>
      </c>
      <c r="X123" s="3">
        <f>IFERROR(VLOOKUP($A123,Provisions!$A$2:$Z$105,MATCH(Ratio!X$1,Provisions!$A$1:$Z$1,0),FALSE)  /   VLOOKUP($A123,Capital!$A$2:$Z$124,MATCH(Ratio!X$1,Capital!$A$1:$Z$1,0),FALSE), "")</f>
        <v>0.10007054479950762</v>
      </c>
      <c r="Y123" s="3">
        <f>IFERROR(VLOOKUP($A123,Provisions!$A$2:$Z$105,MATCH(Ratio!Y$1,Provisions!$A$1:$Z$1,0),FALSE)  /   VLOOKUP($A123,Capital!$A$2:$Z$124,MATCH(Ratio!Y$1,Capital!$A$1:$Z$1,0),FALSE), "")</f>
        <v>8.1618300692646209E-2</v>
      </c>
      <c r="Z123" s="3" t="str">
        <f>IFERROR(VLOOKUP($A123,Provisions!$A$2:$Z$105,MATCH(Ratio!Z$1,Provisions!$A$1:$Z$1,0),FALSE)  /   VLOOKUP($A123,Capital!$A$2:$Z$124,MATCH(Ratio!Z$1,Capital!$A$1:$Z$1,0),FALSE), "")</f>
        <v/>
      </c>
      <c r="AA123" s="6">
        <f t="shared" si="1"/>
        <v>9.1402013668738888E-2</v>
      </c>
    </row>
    <row r="124" spans="1:27" x14ac:dyDescent="0.4">
      <c r="A124" s="1" t="s">
        <v>125</v>
      </c>
      <c r="B124" s="2" t="s">
        <v>126</v>
      </c>
      <c r="C124" s="3" t="str">
        <f>IFERROR(VLOOKUP($A124,Provisions!$A$2:$Z$105,MATCH(Ratio!C$1,Provisions!$A$1:$Z$1,0),FALSE)  /   VLOOKUP($A124,Capital!$A$2:$Z$124,MATCH(Ratio!C$1,Capital!$A$1:$Z$1,0),FALSE), "")</f>
        <v/>
      </c>
      <c r="D124" s="3" t="str">
        <f>IFERROR(VLOOKUP($A124,Provisions!$A$2:$Z$105,MATCH(Ratio!D$1,Provisions!$A$1:$Z$1,0),FALSE)  /   VLOOKUP($A124,Capital!$A$2:$Z$124,MATCH(Ratio!D$1,Capital!$A$1:$Z$1,0),FALSE), "")</f>
        <v/>
      </c>
      <c r="E124" s="3" t="str">
        <f>IFERROR(VLOOKUP($A124,Provisions!$A$2:$Z$105,MATCH(Ratio!E$1,Provisions!$A$1:$Z$1,0),FALSE)  /   VLOOKUP($A124,Capital!$A$2:$Z$124,MATCH(Ratio!E$1,Capital!$A$1:$Z$1,0),FALSE), "")</f>
        <v/>
      </c>
      <c r="F124" s="3" t="str">
        <f>IFERROR(VLOOKUP($A124,Provisions!$A$2:$Z$105,MATCH(Ratio!F$1,Provisions!$A$1:$Z$1,0),FALSE)  /   VLOOKUP($A124,Capital!$A$2:$Z$124,MATCH(Ratio!F$1,Capital!$A$1:$Z$1,0),FALSE), "")</f>
        <v/>
      </c>
      <c r="G124" s="3" t="str">
        <f>IFERROR(VLOOKUP($A124,Provisions!$A$2:$Z$105,MATCH(Ratio!G$1,Provisions!$A$1:$Z$1,0),FALSE)  /   VLOOKUP($A124,Capital!$A$2:$Z$124,MATCH(Ratio!G$1,Capital!$A$1:$Z$1,0),FALSE), "")</f>
        <v/>
      </c>
      <c r="H124" s="3" t="str">
        <f>IFERROR(VLOOKUP($A124,Provisions!$A$2:$Z$105,MATCH(Ratio!H$1,Provisions!$A$1:$Z$1,0),FALSE)  /   VLOOKUP($A124,Capital!$A$2:$Z$124,MATCH(Ratio!H$1,Capital!$A$1:$Z$1,0),FALSE), "")</f>
        <v/>
      </c>
      <c r="I124" s="3" t="str">
        <f>IFERROR(VLOOKUP($A124,Provisions!$A$2:$Z$105,MATCH(Ratio!I$1,Provisions!$A$1:$Z$1,0),FALSE)  /   VLOOKUP($A124,Capital!$A$2:$Z$124,MATCH(Ratio!I$1,Capital!$A$1:$Z$1,0),FALSE), "")</f>
        <v/>
      </c>
      <c r="J124" s="3">
        <f>IFERROR(VLOOKUP($A124,Provisions!$A$2:$Z$105,MATCH(Ratio!J$1,Provisions!$A$1:$Z$1,0),FALSE)  /   VLOOKUP($A124,Capital!$A$2:$Z$124,MATCH(Ratio!J$1,Capital!$A$1:$Z$1,0),FALSE), "")</f>
        <v>7.4193304665163093E-2</v>
      </c>
      <c r="K124" s="3">
        <f>IFERROR(VLOOKUP($A124,Provisions!$A$2:$Z$105,MATCH(Ratio!K$1,Provisions!$A$1:$Z$1,0),FALSE)  /   VLOOKUP($A124,Capital!$A$2:$Z$124,MATCH(Ratio!K$1,Capital!$A$1:$Z$1,0),FALSE), "")</f>
        <v>3.1039125759486016E-2</v>
      </c>
      <c r="L124" s="3">
        <f>IFERROR(VLOOKUP($A124,Provisions!$A$2:$Z$105,MATCH(Ratio!L$1,Provisions!$A$1:$Z$1,0),FALSE)  /   VLOOKUP($A124,Capital!$A$2:$Z$124,MATCH(Ratio!L$1,Capital!$A$1:$Z$1,0),FALSE), "")</f>
        <v>2.7159342322836397</v>
      </c>
      <c r="M124" s="3">
        <f>IFERROR(VLOOKUP($A124,Provisions!$A$2:$Z$105,MATCH(Ratio!M$1,Provisions!$A$1:$Z$1,0),FALSE)  /   VLOOKUP($A124,Capital!$A$2:$Z$124,MATCH(Ratio!M$1,Capital!$A$1:$Z$1,0),FALSE), "")</f>
        <v>0.1093364703587081</v>
      </c>
      <c r="N124" s="3">
        <f>IFERROR(VLOOKUP($A124,Provisions!$A$2:$Z$105,MATCH(Ratio!N$1,Provisions!$A$1:$Z$1,0),FALSE)  /   VLOOKUP($A124,Capital!$A$2:$Z$124,MATCH(Ratio!N$1,Capital!$A$1:$Z$1,0),FALSE), "")</f>
        <v>7.4231580009924639E-3</v>
      </c>
      <c r="O124" s="3">
        <f>IFERROR(VLOOKUP($A124,Provisions!$A$2:$Z$105,MATCH(Ratio!O$1,Provisions!$A$1:$Z$1,0),FALSE)  /   VLOOKUP($A124,Capital!$A$2:$Z$124,MATCH(Ratio!O$1,Capital!$A$1:$Z$1,0),FALSE), "")</f>
        <v>3.064282796766838E-2</v>
      </c>
      <c r="P124" s="3">
        <f>IFERROR(VLOOKUP($A124,Provisions!$A$2:$Z$105,MATCH(Ratio!P$1,Provisions!$A$1:$Z$1,0),FALSE)  /   VLOOKUP($A124,Capital!$A$2:$Z$124,MATCH(Ratio!P$1,Capital!$A$1:$Z$1,0),FALSE), "")</f>
        <v>2.984392434880721E-2</v>
      </c>
      <c r="Q124" s="3">
        <f>IFERROR(VLOOKUP($A124,Provisions!$A$2:$Z$105,MATCH(Ratio!Q$1,Provisions!$A$1:$Z$1,0),FALSE)  /   VLOOKUP($A124,Capital!$A$2:$Z$124,MATCH(Ratio!Q$1,Capital!$A$1:$Z$1,0),FALSE), "")</f>
        <v>2.3562004085189981E-2</v>
      </c>
      <c r="R124" s="3">
        <f>IFERROR(VLOOKUP($A124,Provisions!$A$2:$Z$105,MATCH(Ratio!R$1,Provisions!$A$1:$Z$1,0),FALSE)  /   VLOOKUP($A124,Capital!$A$2:$Z$124,MATCH(Ratio!R$1,Capital!$A$1:$Z$1,0),FALSE), "")</f>
        <v>3.8789083455877324E-2</v>
      </c>
      <c r="S124" s="3">
        <f>IFERROR(VLOOKUP($A124,Provisions!$A$2:$Z$105,MATCH(Ratio!S$1,Provisions!$A$1:$Z$1,0),FALSE)  /   VLOOKUP($A124,Capital!$A$2:$Z$124,MATCH(Ratio!S$1,Capital!$A$1:$Z$1,0),FALSE), "")</f>
        <v>4.9581516849367561E-2</v>
      </c>
      <c r="T124" s="3">
        <f>IFERROR(VLOOKUP($A124,Provisions!$A$2:$Z$105,MATCH(Ratio!T$1,Provisions!$A$1:$Z$1,0),FALSE)  /   VLOOKUP($A124,Capital!$A$2:$Z$124,MATCH(Ratio!T$1,Capital!$A$1:$Z$1,0),FALSE), "")</f>
        <v>6.1861316792787578E-2</v>
      </c>
      <c r="U124" s="3">
        <f>IFERROR(VLOOKUP($A124,Provisions!$A$2:$Z$105,MATCH(Ratio!U$1,Provisions!$A$1:$Z$1,0),FALSE)  /   VLOOKUP($A124,Capital!$A$2:$Z$124,MATCH(Ratio!U$1,Capital!$A$1:$Z$1,0),FALSE), "")</f>
        <v>7.1395440548164643E-2</v>
      </c>
      <c r="V124" s="3">
        <f>IFERROR(VLOOKUP($A124,Provisions!$A$2:$Z$105,MATCH(Ratio!V$1,Provisions!$A$1:$Z$1,0),FALSE)  /   VLOOKUP($A124,Capital!$A$2:$Z$124,MATCH(Ratio!V$1,Capital!$A$1:$Z$1,0),FALSE), "")</f>
        <v>5.5258913722353004E-2</v>
      </c>
      <c r="W124" s="3">
        <f>IFERROR(VLOOKUP($A124,Provisions!$A$2:$Z$105,MATCH(Ratio!W$1,Provisions!$A$1:$Z$1,0),FALSE)  /   VLOOKUP($A124,Capital!$A$2:$Z$124,MATCH(Ratio!W$1,Capital!$A$1:$Z$1,0),FALSE), "")</f>
        <v>8.4412843199145465E-2</v>
      </c>
      <c r="X124" s="3">
        <f>IFERROR(VLOOKUP($A124,Provisions!$A$2:$Z$105,MATCH(Ratio!X$1,Provisions!$A$1:$Z$1,0),FALSE)  /   VLOOKUP($A124,Capital!$A$2:$Z$124,MATCH(Ratio!X$1,Capital!$A$1:$Z$1,0),FALSE), "")</f>
        <v>2.9180804620208736E-2</v>
      </c>
      <c r="Y124" s="3">
        <f>IFERROR(VLOOKUP($A124,Provisions!$A$2:$Z$105,MATCH(Ratio!Y$1,Provisions!$A$1:$Z$1,0),FALSE)  /   VLOOKUP($A124,Capital!$A$2:$Z$124,MATCH(Ratio!Y$1,Capital!$A$1:$Z$1,0),FALSE), "")</f>
        <v>8.9972810107611743E-3</v>
      </c>
      <c r="Z124" s="3" t="str">
        <f>IFERROR(VLOOKUP($A124,Provisions!$A$2:$Z$105,MATCH(Ratio!Z$1,Provisions!$A$1:$Z$1,0),FALSE)  /   VLOOKUP($A124,Capital!$A$2:$Z$124,MATCH(Ratio!Z$1,Capital!$A$1:$Z$1,0),FALSE), "")</f>
        <v/>
      </c>
      <c r="AA124" s="6">
        <f t="shared" si="1"/>
        <v>0.21384076547927008</v>
      </c>
    </row>
    <row r="125" spans="1:27" ht="15" customHeight="1" x14ac:dyDescent="0.4"/>
    <row r="126" spans="1:27" ht="15" customHeight="1" x14ac:dyDescent="0.4"/>
    <row r="127" spans="1:27" ht="15" customHeight="1" x14ac:dyDescent="0.4"/>
    <row r="128" spans="1:27" ht="15" customHeight="1" x14ac:dyDescent="0.4"/>
    <row r="129" ht="15" customHeight="1" x14ac:dyDescent="0.4"/>
    <row r="130" ht="15" customHeight="1" x14ac:dyDescent="0.4"/>
    <row r="131" ht="15" customHeight="1" x14ac:dyDescent="0.4"/>
    <row r="132" ht="15" customHeight="1" x14ac:dyDescent="0.4"/>
    <row r="133" ht="15" customHeight="1" x14ac:dyDescent="0.4"/>
    <row r="134" ht="15" customHeight="1" x14ac:dyDescent="0.4"/>
    <row r="135" ht="15" customHeight="1" x14ac:dyDescent="0.4"/>
    <row r="136" ht="15" customHeight="1" x14ac:dyDescent="0.4"/>
    <row r="137" ht="15" customHeight="1" x14ac:dyDescent="0.4"/>
    <row r="138" ht="15" customHeight="1" x14ac:dyDescent="0.4"/>
    <row r="139" ht="15" customHeight="1" x14ac:dyDescent="0.4"/>
    <row r="140" ht="15" customHeight="1" x14ac:dyDescent="0.4"/>
    <row r="141" ht="15" customHeight="1" x14ac:dyDescent="0.4"/>
    <row r="142" ht="15" customHeight="1" x14ac:dyDescent="0.4"/>
    <row r="143" ht="15" customHeight="1" x14ac:dyDescent="0.4"/>
    <row r="144" ht="15" customHeight="1" x14ac:dyDescent="0.4"/>
    <row r="145" ht="15" customHeight="1" x14ac:dyDescent="0.4"/>
    <row r="146" ht="15" customHeight="1" x14ac:dyDescent="0.4"/>
    <row r="147" ht="15" customHeight="1" x14ac:dyDescent="0.4"/>
    <row r="148" ht="15" customHeight="1" x14ac:dyDescent="0.4"/>
    <row r="149" ht="15" customHeight="1" x14ac:dyDescent="0.4"/>
    <row r="150" ht="15" customHeight="1" x14ac:dyDescent="0.4"/>
    <row r="151" ht="15" customHeight="1" x14ac:dyDescent="0.4"/>
    <row r="152" ht="15" customHeight="1" x14ac:dyDescent="0.4"/>
    <row r="153" ht="15" customHeight="1" x14ac:dyDescent="0.4"/>
    <row r="154" ht="15" customHeight="1" x14ac:dyDescent="0.4"/>
    <row r="155" ht="15" customHeight="1" x14ac:dyDescent="0.4"/>
    <row r="156" ht="15" customHeight="1" x14ac:dyDescent="0.4"/>
    <row r="157" ht="15" customHeight="1" x14ac:dyDescent="0.4"/>
    <row r="158" ht="15" customHeight="1" x14ac:dyDescent="0.4"/>
    <row r="159" ht="15" customHeight="1" x14ac:dyDescent="0.4"/>
    <row r="160" ht="15" customHeight="1" x14ac:dyDescent="0.4"/>
    <row r="161" ht="15" customHeight="1" x14ac:dyDescent="0.4"/>
    <row r="162" ht="15" customHeight="1" x14ac:dyDescent="0.4"/>
    <row r="163" ht="15" customHeight="1" x14ac:dyDescent="0.4"/>
    <row r="164" ht="15" customHeight="1" x14ac:dyDescent="0.4"/>
    <row r="165" ht="15" customHeight="1" x14ac:dyDescent="0.4"/>
    <row r="166" ht="15" customHeight="1" x14ac:dyDescent="0.4"/>
    <row r="167" ht="15" customHeight="1" x14ac:dyDescent="0.4"/>
    <row r="168" ht="15" customHeight="1" x14ac:dyDescent="0.4"/>
    <row r="169" ht="15" customHeight="1" x14ac:dyDescent="0.4"/>
    <row r="170" ht="15" customHeight="1" x14ac:dyDescent="0.4"/>
    <row r="171" ht="15" customHeight="1" x14ac:dyDescent="0.4"/>
    <row r="172" ht="15" customHeight="1" x14ac:dyDescent="0.4"/>
    <row r="173" ht="15" customHeight="1" x14ac:dyDescent="0.4"/>
    <row r="174" ht="15" customHeight="1" x14ac:dyDescent="0.4"/>
    <row r="175" ht="15" customHeight="1" x14ac:dyDescent="0.4"/>
    <row r="176" ht="15" customHeight="1" x14ac:dyDescent="0.4"/>
    <row r="177" ht="15" customHeight="1" x14ac:dyDescent="0.4"/>
    <row r="178" ht="15" customHeight="1" x14ac:dyDescent="0.4"/>
    <row r="179" ht="15" customHeight="1" x14ac:dyDescent="0.4"/>
    <row r="180" ht="15" customHeight="1" x14ac:dyDescent="0.4"/>
    <row r="181" ht="15" customHeight="1" x14ac:dyDescent="0.4"/>
    <row r="182" ht="15" customHeight="1" x14ac:dyDescent="0.4"/>
    <row r="183" ht="15" customHeight="1" x14ac:dyDescent="0.4"/>
    <row r="184" ht="15" customHeight="1" x14ac:dyDescent="0.4"/>
    <row r="185" ht="15" customHeight="1" x14ac:dyDescent="0.4"/>
    <row r="186" ht="15" customHeight="1" x14ac:dyDescent="0.4"/>
    <row r="187" ht="15" customHeight="1" x14ac:dyDescent="0.4"/>
    <row r="188" ht="15" customHeight="1" x14ac:dyDescent="0.4"/>
    <row r="189" ht="15" customHeight="1" x14ac:dyDescent="0.4"/>
    <row r="190" ht="15" customHeight="1" x14ac:dyDescent="0.4"/>
    <row r="191" ht="15" customHeight="1" x14ac:dyDescent="0.4"/>
    <row r="192" ht="15" customHeight="1" x14ac:dyDescent="0.4"/>
    <row r="193" ht="15" customHeight="1" x14ac:dyDescent="0.4"/>
    <row r="194" ht="15" customHeight="1" x14ac:dyDescent="0.4"/>
    <row r="195" ht="15" customHeight="1" x14ac:dyDescent="0.4"/>
    <row r="196" ht="15" customHeight="1" x14ac:dyDescent="0.4"/>
    <row r="197" ht="15" customHeight="1" x14ac:dyDescent="0.4"/>
    <row r="198" ht="15" customHeight="1" x14ac:dyDescent="0.4"/>
    <row r="199" ht="15" customHeight="1" x14ac:dyDescent="0.4"/>
    <row r="200" ht="15" customHeight="1" x14ac:dyDescent="0.4"/>
    <row r="201" ht="15" customHeight="1" x14ac:dyDescent="0.4"/>
    <row r="202" ht="15" customHeight="1" x14ac:dyDescent="0.4"/>
    <row r="203" ht="15" customHeight="1" x14ac:dyDescent="0.4"/>
    <row r="204" ht="15" customHeight="1" x14ac:dyDescent="0.4"/>
    <row r="205" ht="15" customHeight="1" x14ac:dyDescent="0.4"/>
    <row r="206" ht="15" customHeight="1" x14ac:dyDescent="0.4"/>
    <row r="207" ht="15" customHeight="1" x14ac:dyDescent="0.4"/>
    <row r="208" ht="15" customHeight="1" x14ac:dyDescent="0.4"/>
    <row r="209" ht="15" customHeight="1" x14ac:dyDescent="0.4"/>
    <row r="210" ht="15" customHeight="1" x14ac:dyDescent="0.4"/>
    <row r="211" ht="15" customHeight="1" x14ac:dyDescent="0.4"/>
    <row r="212" ht="15" customHeight="1" x14ac:dyDescent="0.4"/>
    <row r="213" ht="15" customHeight="1" x14ac:dyDescent="0.4"/>
    <row r="214" ht="15" customHeight="1" x14ac:dyDescent="0.4"/>
    <row r="215" ht="15" customHeight="1" x14ac:dyDescent="0.4"/>
    <row r="216" ht="15" customHeight="1" x14ac:dyDescent="0.4"/>
    <row r="217" ht="15" customHeight="1" x14ac:dyDescent="0.4"/>
    <row r="218" ht="15" customHeight="1" x14ac:dyDescent="0.4"/>
    <row r="219" ht="15" customHeight="1" x14ac:dyDescent="0.4"/>
    <row r="220" ht="15" customHeight="1" x14ac:dyDescent="0.4"/>
    <row r="221" ht="15" customHeight="1" x14ac:dyDescent="0.4"/>
    <row r="222" ht="15" customHeight="1" x14ac:dyDescent="0.4"/>
    <row r="223" ht="15" customHeight="1" x14ac:dyDescent="0.4"/>
    <row r="224" ht="15" customHeight="1" x14ac:dyDescent="0.4"/>
    <row r="225" ht="15" customHeight="1" x14ac:dyDescent="0.4"/>
    <row r="226" ht="15" customHeight="1" x14ac:dyDescent="0.4"/>
    <row r="227" ht="15" customHeight="1" x14ac:dyDescent="0.4"/>
    <row r="228" ht="15" customHeight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DEA2-6B42-4057-B15D-4CB1A572BA17}">
  <dimension ref="A1:O2953"/>
  <sheetViews>
    <sheetView workbookViewId="0">
      <selection activeCell="D1" sqref="D1"/>
    </sheetView>
  </sheetViews>
  <sheetFormatPr defaultRowHeight="13.5" x14ac:dyDescent="0.4"/>
  <cols>
    <col min="3" max="3" width="15.64453125" customWidth="1"/>
  </cols>
  <sheetData>
    <row r="1" spans="1:15" ht="27" x14ac:dyDescent="0.4">
      <c r="A1" s="7" t="s">
        <v>130</v>
      </c>
      <c r="B1" s="7" t="s">
        <v>131</v>
      </c>
      <c r="C1" s="7" t="s">
        <v>133</v>
      </c>
      <c r="D1" s="7" t="s">
        <v>127</v>
      </c>
      <c r="E1" s="7" t="s">
        <v>128</v>
      </c>
      <c r="F1" s="7" t="s">
        <v>129</v>
      </c>
      <c r="G1" s="7" t="s">
        <v>132</v>
      </c>
      <c r="H1" s="7"/>
      <c r="I1" s="7"/>
    </row>
    <row r="2" spans="1:15" x14ac:dyDescent="0.4">
      <c r="A2">
        <v>1</v>
      </c>
      <c r="B2">
        <v>1</v>
      </c>
      <c r="C2" t="str">
        <f>D2&amp;E2</f>
        <v>Albania2000</v>
      </c>
      <c r="D2" t="str">
        <f>VLOOKUP(A2,$J$2:$K$124,2,FALSE)</f>
        <v>Albania</v>
      </c>
      <c r="E2">
        <f>VLOOKUP(B2,$N$2:$O$25,2,FALSE)</f>
        <v>2000</v>
      </c>
      <c r="F2" t="str">
        <f>VLOOKUP(D2,Ratio!$A$2:$Z$124,MATCH('Long form'!E2,Ratio!$A$1:$Z$1,0),FALSE)</f>
        <v/>
      </c>
      <c r="G2" t="str">
        <f>VLOOKUP(C2,'[1]Long form'!C$2:F$2617,4,FALSE)</f>
        <v/>
      </c>
      <c r="J2">
        <v>1</v>
      </c>
      <c r="K2" s="1" t="s">
        <v>0</v>
      </c>
      <c r="N2">
        <v>1</v>
      </c>
      <c r="O2" s="5">
        <v>2000</v>
      </c>
    </row>
    <row r="3" spans="1:15" x14ac:dyDescent="0.4">
      <c r="A3">
        <v>1</v>
      </c>
      <c r="B3">
        <v>2</v>
      </c>
      <c r="C3" t="str">
        <f t="shared" ref="C3:C66" si="0">D3&amp;E3</f>
        <v>Albania2001</v>
      </c>
      <c r="D3" t="str">
        <f t="shared" ref="D3:D66" si="1">VLOOKUP(A3,$J$2:$K$124,2,FALSE)</f>
        <v>Albania</v>
      </c>
      <c r="E3">
        <f t="shared" ref="E3:E66" si="2">VLOOKUP(B3,$N$2:$O$25,2,FALSE)</f>
        <v>2001</v>
      </c>
      <c r="F3" t="str">
        <f>VLOOKUP(D3,Ratio!$A$2:$Z$124,MATCH('Long form'!E3,Ratio!$A$1:$Z$1,0),FALSE)</f>
        <v/>
      </c>
      <c r="G3" t="str">
        <f>VLOOKUP(C3,'[1]Long form'!C$2:F$2617,4,FALSE)</f>
        <v/>
      </c>
      <c r="J3">
        <v>2</v>
      </c>
      <c r="K3" s="1" t="s">
        <v>3</v>
      </c>
      <c r="N3">
        <v>2</v>
      </c>
      <c r="O3" s="5">
        <v>2001</v>
      </c>
    </row>
    <row r="4" spans="1:15" x14ac:dyDescent="0.4">
      <c r="A4">
        <v>1</v>
      </c>
      <c r="B4">
        <v>3</v>
      </c>
      <c r="C4" t="str">
        <f t="shared" si="0"/>
        <v>Albania2002</v>
      </c>
      <c r="D4" t="str">
        <f t="shared" si="1"/>
        <v>Albania</v>
      </c>
      <c r="E4">
        <f t="shared" si="2"/>
        <v>2002</v>
      </c>
      <c r="F4" t="str">
        <f>VLOOKUP(D4,Ratio!$A$2:$Z$124,MATCH('Long form'!E4,Ratio!$A$1:$Z$1,0),FALSE)</f>
        <v/>
      </c>
      <c r="G4" t="str">
        <f>VLOOKUP(C4,'[1]Long form'!C$2:F$2617,4,FALSE)</f>
        <v/>
      </c>
      <c r="J4">
        <v>3</v>
      </c>
      <c r="K4" s="1" t="s">
        <v>4</v>
      </c>
      <c r="N4">
        <v>3</v>
      </c>
      <c r="O4" s="5">
        <v>2002</v>
      </c>
    </row>
    <row r="5" spans="1:15" x14ac:dyDescent="0.4">
      <c r="A5">
        <v>1</v>
      </c>
      <c r="B5">
        <v>4</v>
      </c>
      <c r="C5" t="str">
        <f t="shared" si="0"/>
        <v>Albania2003</v>
      </c>
      <c r="D5" t="str">
        <f t="shared" si="1"/>
        <v>Albania</v>
      </c>
      <c r="E5">
        <f t="shared" si="2"/>
        <v>2003</v>
      </c>
      <c r="F5" t="str">
        <f>VLOOKUP(D5,Ratio!$A$2:$Z$124,MATCH('Long form'!E5,Ratio!$A$1:$Z$1,0),FALSE)</f>
        <v/>
      </c>
      <c r="G5" t="str">
        <f>VLOOKUP(C5,'[1]Long form'!C$2:F$2617,4,FALSE)</f>
        <v/>
      </c>
      <c r="J5">
        <v>4</v>
      </c>
      <c r="K5" s="1" t="s">
        <v>5</v>
      </c>
      <c r="N5">
        <v>4</v>
      </c>
      <c r="O5" s="5">
        <v>2003</v>
      </c>
    </row>
    <row r="6" spans="1:15" ht="24.75" x14ac:dyDescent="0.4">
      <c r="A6">
        <v>1</v>
      </c>
      <c r="B6">
        <v>5</v>
      </c>
      <c r="C6" t="str">
        <f t="shared" si="0"/>
        <v>Albania2004</v>
      </c>
      <c r="D6" t="str">
        <f t="shared" si="1"/>
        <v>Albania</v>
      </c>
      <c r="E6">
        <f t="shared" si="2"/>
        <v>2004</v>
      </c>
      <c r="F6" t="str">
        <f>VLOOKUP(D6,Ratio!$A$2:$Z$124,MATCH('Long form'!E6,Ratio!$A$1:$Z$1,0),FALSE)</f>
        <v/>
      </c>
      <c r="G6" t="str">
        <f>VLOOKUP(C6,'[1]Long form'!C$2:F$2617,4,FALSE)</f>
        <v/>
      </c>
      <c r="J6">
        <v>5</v>
      </c>
      <c r="K6" s="1" t="s">
        <v>6</v>
      </c>
      <c r="N6">
        <v>5</v>
      </c>
      <c r="O6" s="5">
        <v>2004</v>
      </c>
    </row>
    <row r="7" spans="1:15" x14ac:dyDescent="0.4">
      <c r="A7">
        <v>1</v>
      </c>
      <c r="B7">
        <v>6</v>
      </c>
      <c r="C7" t="str">
        <f t="shared" si="0"/>
        <v>Albania2005</v>
      </c>
      <c r="D7" t="str">
        <f t="shared" si="1"/>
        <v>Albania</v>
      </c>
      <c r="E7">
        <f t="shared" si="2"/>
        <v>2005</v>
      </c>
      <c r="F7" t="str">
        <f>VLOOKUP(D7,Ratio!$A$2:$Z$124,MATCH('Long form'!E7,Ratio!$A$1:$Z$1,0),FALSE)</f>
        <v/>
      </c>
      <c r="G7" t="str">
        <f>VLOOKUP(C7,'[1]Long form'!C$2:F$2617,4,FALSE)</f>
        <v/>
      </c>
      <c r="J7">
        <v>6</v>
      </c>
      <c r="K7" s="1" t="s">
        <v>7</v>
      </c>
      <c r="N7">
        <v>6</v>
      </c>
      <c r="O7" s="5">
        <v>2005</v>
      </c>
    </row>
    <row r="8" spans="1:15" ht="24.75" x14ac:dyDescent="0.4">
      <c r="A8">
        <v>1</v>
      </c>
      <c r="B8">
        <v>7</v>
      </c>
      <c r="C8" t="str">
        <f t="shared" si="0"/>
        <v>Albania2006</v>
      </c>
      <c r="D8" t="str">
        <f t="shared" si="1"/>
        <v>Albania</v>
      </c>
      <c r="E8">
        <f t="shared" si="2"/>
        <v>2006</v>
      </c>
      <c r="F8" t="str">
        <f>VLOOKUP(D8,Ratio!$A$2:$Z$124,MATCH('Long form'!E8,Ratio!$A$1:$Z$1,0),FALSE)</f>
        <v/>
      </c>
      <c r="G8" t="str">
        <f>VLOOKUP(C8,'[1]Long form'!C$2:F$2617,4,FALSE)</f>
        <v/>
      </c>
      <c r="J8">
        <v>7</v>
      </c>
      <c r="K8" s="1" t="s">
        <v>8</v>
      </c>
      <c r="N8">
        <v>7</v>
      </c>
      <c r="O8" s="5">
        <v>2006</v>
      </c>
    </row>
    <row r="9" spans="1:15" x14ac:dyDescent="0.4">
      <c r="A9">
        <v>1</v>
      </c>
      <c r="B9">
        <v>8</v>
      </c>
      <c r="C9" t="str">
        <f t="shared" si="0"/>
        <v>Albania2007</v>
      </c>
      <c r="D9" t="str">
        <f t="shared" si="1"/>
        <v>Albania</v>
      </c>
      <c r="E9">
        <f t="shared" si="2"/>
        <v>2007</v>
      </c>
      <c r="F9" t="str">
        <f>VLOOKUP(D9,Ratio!$A$2:$Z$124,MATCH('Long form'!E9,Ratio!$A$1:$Z$1,0),FALSE)</f>
        <v/>
      </c>
      <c r="G9" t="str">
        <f>VLOOKUP(C9,'[1]Long form'!C$2:F$2617,4,FALSE)</f>
        <v/>
      </c>
      <c r="J9">
        <v>8</v>
      </c>
      <c r="K9" s="1" t="s">
        <v>9</v>
      </c>
      <c r="N9">
        <v>8</v>
      </c>
      <c r="O9" s="5">
        <v>2007</v>
      </c>
    </row>
    <row r="10" spans="1:15" ht="24.75" x14ac:dyDescent="0.4">
      <c r="A10">
        <v>1</v>
      </c>
      <c r="B10">
        <v>9</v>
      </c>
      <c r="C10" t="str">
        <f t="shared" si="0"/>
        <v>Albania2008</v>
      </c>
      <c r="D10" t="str">
        <f t="shared" si="1"/>
        <v>Albania</v>
      </c>
      <c r="E10">
        <f t="shared" si="2"/>
        <v>2008</v>
      </c>
      <c r="F10" t="str">
        <f>VLOOKUP(D10,Ratio!$A$2:$Z$124,MATCH('Long form'!E10,Ratio!$A$1:$Z$1,0),FALSE)</f>
        <v/>
      </c>
      <c r="G10" t="str">
        <f>VLOOKUP(C10,'[1]Long form'!C$2:F$2617,4,FALSE)</f>
        <v/>
      </c>
      <c r="J10">
        <v>9</v>
      </c>
      <c r="K10" s="1" t="s">
        <v>10</v>
      </c>
      <c r="N10">
        <v>9</v>
      </c>
      <c r="O10" s="5">
        <v>2008</v>
      </c>
    </row>
    <row r="11" spans="1:15" x14ac:dyDescent="0.4">
      <c r="A11">
        <v>1</v>
      </c>
      <c r="B11">
        <v>10</v>
      </c>
      <c r="C11" t="str">
        <f t="shared" si="0"/>
        <v>Albania2009</v>
      </c>
      <c r="D11" t="str">
        <f t="shared" si="1"/>
        <v>Albania</v>
      </c>
      <c r="E11">
        <f t="shared" si="2"/>
        <v>2009</v>
      </c>
      <c r="F11" t="str">
        <f>VLOOKUP(D11,Ratio!$A$2:$Z$124,MATCH('Long form'!E11,Ratio!$A$1:$Z$1,0),FALSE)</f>
        <v/>
      </c>
      <c r="G11" t="str">
        <f>VLOOKUP(C11,'[1]Long form'!C$2:F$2617,4,FALSE)</f>
        <v/>
      </c>
      <c r="J11">
        <v>10</v>
      </c>
      <c r="K11" s="1" t="s">
        <v>11</v>
      </c>
      <c r="N11">
        <v>10</v>
      </c>
      <c r="O11" s="5">
        <v>2009</v>
      </c>
    </row>
    <row r="12" spans="1:15" x14ac:dyDescent="0.4">
      <c r="A12">
        <v>1</v>
      </c>
      <c r="B12">
        <v>11</v>
      </c>
      <c r="C12" t="str">
        <f t="shared" si="0"/>
        <v>Albania2010</v>
      </c>
      <c r="D12" t="str">
        <f t="shared" si="1"/>
        <v>Albania</v>
      </c>
      <c r="E12">
        <f t="shared" si="2"/>
        <v>2010</v>
      </c>
      <c r="F12">
        <f>VLOOKUP(D12,Ratio!$A$2:$Z$124,MATCH('Long form'!E12,Ratio!$A$1:$Z$1,0),FALSE)</f>
        <v>0.15254969135956895</v>
      </c>
      <c r="G12">
        <f>VLOOKUP(C12,'[1]Long form'!C$2:F$2617,4,FALSE)</f>
        <v>0.15384867906481856</v>
      </c>
      <c r="J12">
        <v>11</v>
      </c>
      <c r="K12" s="1" t="s">
        <v>12</v>
      </c>
      <c r="N12">
        <v>11</v>
      </c>
      <c r="O12" s="5">
        <v>2010</v>
      </c>
    </row>
    <row r="13" spans="1:15" ht="24.75" x14ac:dyDescent="0.4">
      <c r="A13">
        <v>1</v>
      </c>
      <c r="B13">
        <v>12</v>
      </c>
      <c r="C13" t="str">
        <f t="shared" si="0"/>
        <v>Albania2011</v>
      </c>
      <c r="D13" t="str">
        <f t="shared" si="1"/>
        <v>Albania</v>
      </c>
      <c r="E13">
        <f t="shared" si="2"/>
        <v>2011</v>
      </c>
      <c r="F13">
        <f>VLOOKUP(D13,Ratio!$A$2:$Z$124,MATCH('Long form'!E13,Ratio!$A$1:$Z$1,0),FALSE)</f>
        <v>0.16694822426745004</v>
      </c>
      <c r="G13">
        <f>VLOOKUP(C13,'[1]Long form'!C$2:F$2617,4,FALSE)</f>
        <v>0.15562692927159277</v>
      </c>
      <c r="J13">
        <v>12</v>
      </c>
      <c r="K13" s="1" t="s">
        <v>13</v>
      </c>
      <c r="N13">
        <v>12</v>
      </c>
      <c r="O13" s="5">
        <v>2011</v>
      </c>
    </row>
    <row r="14" spans="1:15" x14ac:dyDescent="0.4">
      <c r="A14">
        <v>1</v>
      </c>
      <c r="B14">
        <v>13</v>
      </c>
      <c r="C14" t="str">
        <f t="shared" si="0"/>
        <v>Albania2012</v>
      </c>
      <c r="D14" t="str">
        <f t="shared" si="1"/>
        <v>Albania</v>
      </c>
      <c r="E14">
        <f t="shared" si="2"/>
        <v>2012</v>
      </c>
      <c r="F14">
        <f>VLOOKUP(D14,Ratio!$A$2:$Z$124,MATCH('Long form'!E14,Ratio!$A$1:$Z$1,0),FALSE)</f>
        <v>0.19492643117657354</v>
      </c>
      <c r="G14">
        <f>VLOOKUP(C14,'[1]Long form'!C$2:F$2617,4,FALSE)</f>
        <v>0.16168894781268581</v>
      </c>
      <c r="J14">
        <v>13</v>
      </c>
      <c r="K14" s="1" t="s">
        <v>14</v>
      </c>
      <c r="N14">
        <v>13</v>
      </c>
      <c r="O14" s="5">
        <v>2012</v>
      </c>
    </row>
    <row r="15" spans="1:15" x14ac:dyDescent="0.4">
      <c r="A15">
        <v>1</v>
      </c>
      <c r="B15">
        <v>14</v>
      </c>
      <c r="C15" t="str">
        <f t="shared" si="0"/>
        <v>Albania2013</v>
      </c>
      <c r="D15" t="str">
        <f t="shared" si="1"/>
        <v>Albania</v>
      </c>
      <c r="E15">
        <f t="shared" si="2"/>
        <v>2013</v>
      </c>
      <c r="F15">
        <f>VLOOKUP(D15,Ratio!$A$2:$Z$124,MATCH('Long form'!E15,Ratio!$A$1:$Z$1,0),FALSE)</f>
        <v>0.12850448486532115</v>
      </c>
      <c r="G15">
        <f>VLOOKUP(C15,'[1]Long form'!C$2:F$2617,4,FALSE)</f>
        <v>0.17957756867200209</v>
      </c>
      <c r="J15">
        <v>14</v>
      </c>
      <c r="K15" s="1" t="s">
        <v>15</v>
      </c>
      <c r="N15">
        <v>14</v>
      </c>
      <c r="O15" s="5">
        <v>2013</v>
      </c>
    </row>
    <row r="16" spans="1:15" x14ac:dyDescent="0.4">
      <c r="A16">
        <v>1</v>
      </c>
      <c r="B16">
        <v>15</v>
      </c>
      <c r="C16" t="str">
        <f t="shared" si="0"/>
        <v>Albania2014</v>
      </c>
      <c r="D16" t="str">
        <f t="shared" si="1"/>
        <v>Albania</v>
      </c>
      <c r="E16">
        <f t="shared" si="2"/>
        <v>2014</v>
      </c>
      <c r="F16">
        <f>VLOOKUP(D16,Ratio!$A$2:$Z$124,MATCH('Long form'!E16,Ratio!$A$1:$Z$1,0),FALSE)</f>
        <v>0.10129328973613566</v>
      </c>
      <c r="G16">
        <f>VLOOKUP(C16,'[1]Long form'!C$2:F$2617,4,FALSE)</f>
        <v>0.16841581113023352</v>
      </c>
      <c r="J16">
        <v>15</v>
      </c>
      <c r="K16" s="1" t="s">
        <v>16</v>
      </c>
      <c r="N16">
        <v>15</v>
      </c>
      <c r="O16" s="5">
        <v>2014</v>
      </c>
    </row>
    <row r="17" spans="1:15" ht="37.15" x14ac:dyDescent="0.4">
      <c r="A17">
        <v>1</v>
      </c>
      <c r="B17">
        <v>16</v>
      </c>
      <c r="C17" t="str">
        <f t="shared" si="0"/>
        <v>Albania2015</v>
      </c>
      <c r="D17" t="str">
        <f t="shared" si="1"/>
        <v>Albania</v>
      </c>
      <c r="E17">
        <f t="shared" si="2"/>
        <v>2015</v>
      </c>
      <c r="F17">
        <f>VLOOKUP(D17,Ratio!$A$2:$Z$124,MATCH('Long form'!E17,Ratio!$A$1:$Z$1,0),FALSE)</f>
        <v>8.6798801801302519E-2</v>
      </c>
      <c r="G17">
        <f>VLOOKUP(C17,'[1]Long form'!C$2:F$2617,4,FALSE)</f>
        <v>0.15977374138782316</v>
      </c>
      <c r="J17">
        <v>16</v>
      </c>
      <c r="K17" s="1" t="s">
        <v>17</v>
      </c>
      <c r="N17">
        <v>16</v>
      </c>
      <c r="O17" s="5">
        <v>2015</v>
      </c>
    </row>
    <row r="18" spans="1:15" x14ac:dyDescent="0.4">
      <c r="A18">
        <v>1</v>
      </c>
      <c r="B18">
        <v>17</v>
      </c>
      <c r="C18" t="str">
        <f t="shared" si="0"/>
        <v>Albania2016</v>
      </c>
      <c r="D18" t="str">
        <f t="shared" si="1"/>
        <v>Albania</v>
      </c>
      <c r="E18">
        <f t="shared" si="2"/>
        <v>2016</v>
      </c>
      <c r="F18">
        <f>VLOOKUP(D18,Ratio!$A$2:$Z$124,MATCH('Long form'!E18,Ratio!$A$1:$Z$1,0),FALSE)</f>
        <v>0.12472719293017655</v>
      </c>
      <c r="G18">
        <f>VLOOKUP(C18,'[1]Long form'!C$2:F$2617,4,FALSE)</f>
        <v>0.15711601817345949</v>
      </c>
      <c r="J18">
        <v>17</v>
      </c>
      <c r="K18" s="1" t="s">
        <v>18</v>
      </c>
      <c r="N18">
        <v>17</v>
      </c>
      <c r="O18" s="5">
        <v>2016</v>
      </c>
    </row>
    <row r="19" spans="1:15" x14ac:dyDescent="0.4">
      <c r="A19">
        <v>1</v>
      </c>
      <c r="B19">
        <v>18</v>
      </c>
      <c r="C19" t="str">
        <f t="shared" si="0"/>
        <v>Albania2017</v>
      </c>
      <c r="D19" t="str">
        <f t="shared" si="1"/>
        <v>Albania</v>
      </c>
      <c r="E19">
        <f t="shared" si="2"/>
        <v>2017</v>
      </c>
      <c r="F19">
        <f>VLOOKUP(D19,Ratio!$A$2:$Z$124,MATCH('Long form'!E19,Ratio!$A$1:$Z$1,0),FALSE)</f>
        <v>8.2629783777190286E-3</v>
      </c>
      <c r="G19">
        <f>VLOOKUP(C19,'[1]Long form'!C$2:F$2617,4,FALSE)</f>
        <v>0.16598364369790813</v>
      </c>
      <c r="J19">
        <v>18</v>
      </c>
      <c r="K19" s="1" t="s">
        <v>19</v>
      </c>
      <c r="N19">
        <v>18</v>
      </c>
      <c r="O19" s="5">
        <v>2017</v>
      </c>
    </row>
    <row r="20" spans="1:15" ht="24.75" x14ac:dyDescent="0.4">
      <c r="A20">
        <v>1</v>
      </c>
      <c r="B20">
        <v>19</v>
      </c>
      <c r="C20" t="str">
        <f t="shared" si="0"/>
        <v>Albania2018</v>
      </c>
      <c r="D20" t="str">
        <f t="shared" si="1"/>
        <v>Albania</v>
      </c>
      <c r="E20">
        <f t="shared" si="2"/>
        <v>2018</v>
      </c>
      <c r="F20">
        <f>VLOOKUP(D20,Ratio!$A$2:$Z$124,MATCH('Long form'!E20,Ratio!$A$1:$Z$1,0),FALSE)</f>
        <v>1.5982750498898225E-2</v>
      </c>
      <c r="G20">
        <f>VLOOKUP(C20,'[1]Long form'!C$2:F$2617,4,FALSE)</f>
        <v>0.18235052687825323</v>
      </c>
      <c r="J20">
        <v>19</v>
      </c>
      <c r="K20" s="1" t="s">
        <v>20</v>
      </c>
      <c r="N20">
        <v>19</v>
      </c>
      <c r="O20" s="5">
        <v>2018</v>
      </c>
    </row>
    <row r="21" spans="1:15" x14ac:dyDescent="0.4">
      <c r="A21">
        <v>1</v>
      </c>
      <c r="B21">
        <v>20</v>
      </c>
      <c r="C21" t="str">
        <f t="shared" si="0"/>
        <v>Albania2019</v>
      </c>
      <c r="D21" t="str">
        <f t="shared" si="1"/>
        <v>Albania</v>
      </c>
      <c r="E21">
        <f t="shared" si="2"/>
        <v>2019</v>
      </c>
      <c r="F21">
        <f>VLOOKUP(D21,Ratio!$A$2:$Z$124,MATCH('Long form'!E21,Ratio!$A$1:$Z$1,0),FALSE)</f>
        <v>1.2682081012681872E-3</v>
      </c>
      <c r="G21">
        <f>VLOOKUP(C21,'[1]Long form'!C$2:F$2617,4,FALSE)</f>
        <v>0.18277151509373576</v>
      </c>
      <c r="J21">
        <v>20</v>
      </c>
      <c r="K21" s="1" t="s">
        <v>21</v>
      </c>
      <c r="N21">
        <v>20</v>
      </c>
      <c r="O21" s="5">
        <v>2019</v>
      </c>
    </row>
    <row r="22" spans="1:15" x14ac:dyDescent="0.4">
      <c r="A22">
        <v>1</v>
      </c>
      <c r="B22">
        <v>21</v>
      </c>
      <c r="C22" t="str">
        <f t="shared" si="0"/>
        <v>Albania2020</v>
      </c>
      <c r="D22" t="str">
        <f t="shared" si="1"/>
        <v>Albania</v>
      </c>
      <c r="E22">
        <f t="shared" si="2"/>
        <v>2020</v>
      </c>
      <c r="F22">
        <f>VLOOKUP(D22,Ratio!$A$2:$Z$124,MATCH('Long form'!E22,Ratio!$A$1:$Z$1,0),FALSE)</f>
        <v>4.7494654889681222E-2</v>
      </c>
      <c r="G22">
        <f>VLOOKUP(C22,'[1]Long form'!C$2:F$2617,4,FALSE)</f>
        <v>0.18321577367457034</v>
      </c>
      <c r="J22">
        <v>21</v>
      </c>
      <c r="K22" s="1" t="s">
        <v>22</v>
      </c>
      <c r="N22">
        <v>21</v>
      </c>
      <c r="O22" s="5">
        <v>2020</v>
      </c>
    </row>
    <row r="23" spans="1:15" x14ac:dyDescent="0.4">
      <c r="A23">
        <v>1</v>
      </c>
      <c r="B23">
        <v>22</v>
      </c>
      <c r="C23" t="str">
        <f t="shared" si="0"/>
        <v>Albania2021</v>
      </c>
      <c r="D23" t="str">
        <f t="shared" si="1"/>
        <v>Albania</v>
      </c>
      <c r="E23">
        <f t="shared" si="2"/>
        <v>2021</v>
      </c>
      <c r="F23">
        <f>VLOOKUP(D23,Ratio!$A$2:$Z$124,MATCH('Long form'!E23,Ratio!$A$1:$Z$1,0),FALSE)</f>
        <v>5.0294862646726108E-3</v>
      </c>
      <c r="G23">
        <f>VLOOKUP(C23,'[1]Long form'!C$2:F$2617,4,FALSE)</f>
        <v>0.17999570190782824</v>
      </c>
      <c r="J23">
        <v>22</v>
      </c>
      <c r="K23" s="1" t="s">
        <v>23</v>
      </c>
      <c r="N23">
        <v>22</v>
      </c>
      <c r="O23" s="5">
        <v>2021</v>
      </c>
    </row>
    <row r="24" spans="1:15" x14ac:dyDescent="0.4">
      <c r="A24">
        <v>1</v>
      </c>
      <c r="B24">
        <v>23</v>
      </c>
      <c r="C24" t="str">
        <f t="shared" si="0"/>
        <v>Albania2022</v>
      </c>
      <c r="D24" t="str">
        <f t="shared" si="1"/>
        <v>Albania</v>
      </c>
      <c r="E24">
        <f t="shared" si="2"/>
        <v>2022</v>
      </c>
      <c r="F24">
        <f>VLOOKUP(D24,Ratio!$A$2:$Z$124,MATCH('Long form'!E24,Ratio!$A$1:$Z$1,0),FALSE)</f>
        <v>2.3610645272352536E-2</v>
      </c>
      <c r="G24">
        <f>VLOOKUP(C24,'[1]Long form'!C$2:F$2617,4,FALSE)</f>
        <v>0.18130297092464109</v>
      </c>
      <c r="J24">
        <v>23</v>
      </c>
      <c r="K24" s="1" t="s">
        <v>24</v>
      </c>
      <c r="N24">
        <v>23</v>
      </c>
      <c r="O24" s="5">
        <v>2022</v>
      </c>
    </row>
    <row r="25" spans="1:15" x14ac:dyDescent="0.4">
      <c r="A25">
        <v>1</v>
      </c>
      <c r="B25">
        <v>24</v>
      </c>
      <c r="C25" t="str">
        <f t="shared" si="0"/>
        <v>Albania2023</v>
      </c>
      <c r="D25" t="str">
        <f t="shared" si="1"/>
        <v>Albania</v>
      </c>
      <c r="E25">
        <f t="shared" si="2"/>
        <v>2023</v>
      </c>
      <c r="F25">
        <f>VLOOKUP(D25,Ratio!$A$2:$Z$124,MATCH('Long form'!E25,Ratio!$A$1:$Z$1,0),FALSE)</f>
        <v>3.0564916774478035E-2</v>
      </c>
      <c r="G25">
        <f>VLOOKUP(C25,'[1]Long form'!C$2:F$2617,4,FALSE)</f>
        <v>0.19422753424889319</v>
      </c>
      <c r="J25">
        <v>24</v>
      </c>
      <c r="K25" s="1" t="s">
        <v>25</v>
      </c>
      <c r="N25">
        <v>24</v>
      </c>
      <c r="O25" s="5">
        <v>2023</v>
      </c>
    </row>
    <row r="26" spans="1:15" ht="37.15" x14ac:dyDescent="0.4">
      <c r="A26">
        <f>A2+1</f>
        <v>2</v>
      </c>
      <c r="B26">
        <f>B2</f>
        <v>1</v>
      </c>
      <c r="C26" t="str">
        <f t="shared" si="0"/>
        <v>Algeria2000</v>
      </c>
      <c r="D26" t="str">
        <f t="shared" si="1"/>
        <v>Algeria</v>
      </c>
      <c r="E26">
        <f t="shared" si="2"/>
        <v>2000</v>
      </c>
      <c r="F26" t="str">
        <f>VLOOKUP(D26,Ratio!$A$2:$Z$124,MATCH('Long form'!E26,Ratio!$A$1:$Z$1,0),FALSE)</f>
        <v/>
      </c>
      <c r="G26" t="str">
        <f>VLOOKUP(C26,'[1]Long form'!C$2:F$2617,4,FALSE)</f>
        <v/>
      </c>
      <c r="J26">
        <v>25</v>
      </c>
      <c r="K26" s="1" t="s">
        <v>26</v>
      </c>
    </row>
    <row r="27" spans="1:15" x14ac:dyDescent="0.4">
      <c r="A27">
        <f t="shared" ref="A27:A90" si="3">A3+1</f>
        <v>2</v>
      </c>
      <c r="B27">
        <f t="shared" ref="B27:B90" si="4">B3</f>
        <v>2</v>
      </c>
      <c r="C27" t="str">
        <f t="shared" si="0"/>
        <v>Algeria2001</v>
      </c>
      <c r="D27" t="str">
        <f t="shared" si="1"/>
        <v>Algeria</v>
      </c>
      <c r="E27">
        <f t="shared" si="2"/>
        <v>2001</v>
      </c>
      <c r="F27" t="str">
        <f>VLOOKUP(D27,Ratio!$A$2:$Z$124,MATCH('Long form'!E27,Ratio!$A$1:$Z$1,0),FALSE)</f>
        <v/>
      </c>
      <c r="G27" t="str">
        <f>VLOOKUP(C27,'[1]Long form'!C$2:F$2617,4,FALSE)</f>
        <v/>
      </c>
      <c r="J27">
        <v>26</v>
      </c>
      <c r="K27" s="1" t="s">
        <v>27</v>
      </c>
    </row>
    <row r="28" spans="1:15" x14ac:dyDescent="0.4">
      <c r="A28">
        <f t="shared" si="3"/>
        <v>2</v>
      </c>
      <c r="B28">
        <f t="shared" si="4"/>
        <v>3</v>
      </c>
      <c r="C28" t="str">
        <f t="shared" si="0"/>
        <v>Algeria2002</v>
      </c>
      <c r="D28" t="str">
        <f t="shared" si="1"/>
        <v>Algeria</v>
      </c>
      <c r="E28">
        <f t="shared" si="2"/>
        <v>2002</v>
      </c>
      <c r="F28" t="str">
        <f>VLOOKUP(D28,Ratio!$A$2:$Z$124,MATCH('Long form'!E28,Ratio!$A$1:$Z$1,0),FALSE)</f>
        <v/>
      </c>
      <c r="G28" t="str">
        <f>VLOOKUP(C28,'[1]Long form'!C$2:F$2617,4,FALSE)</f>
        <v/>
      </c>
      <c r="J28">
        <v>27</v>
      </c>
      <c r="K28" s="1" t="s">
        <v>28</v>
      </c>
    </row>
    <row r="29" spans="1:15" ht="24.75" x14ac:dyDescent="0.4">
      <c r="A29">
        <f t="shared" si="3"/>
        <v>2</v>
      </c>
      <c r="B29">
        <f t="shared" si="4"/>
        <v>4</v>
      </c>
      <c r="C29" t="str">
        <f t="shared" si="0"/>
        <v>Algeria2003</v>
      </c>
      <c r="D29" t="str">
        <f t="shared" si="1"/>
        <v>Algeria</v>
      </c>
      <c r="E29">
        <f t="shared" si="2"/>
        <v>2003</v>
      </c>
      <c r="F29" t="str">
        <f>VLOOKUP(D29,Ratio!$A$2:$Z$124,MATCH('Long form'!E29,Ratio!$A$1:$Z$1,0),FALSE)</f>
        <v/>
      </c>
      <c r="G29" t="str">
        <f>VLOOKUP(C29,'[1]Long form'!C$2:F$2617,4,FALSE)</f>
        <v/>
      </c>
      <c r="J29">
        <v>28</v>
      </c>
      <c r="K29" s="1" t="s">
        <v>29</v>
      </c>
    </row>
    <row r="30" spans="1:15" ht="24.75" x14ac:dyDescent="0.4">
      <c r="A30">
        <f t="shared" si="3"/>
        <v>2</v>
      </c>
      <c r="B30">
        <f t="shared" si="4"/>
        <v>5</v>
      </c>
      <c r="C30" t="str">
        <f t="shared" si="0"/>
        <v>Algeria2004</v>
      </c>
      <c r="D30" t="str">
        <f t="shared" si="1"/>
        <v>Algeria</v>
      </c>
      <c r="E30">
        <f t="shared" si="2"/>
        <v>2004</v>
      </c>
      <c r="F30" t="str">
        <f>VLOOKUP(D30,Ratio!$A$2:$Z$124,MATCH('Long form'!E30,Ratio!$A$1:$Z$1,0),FALSE)</f>
        <v/>
      </c>
      <c r="G30" t="str">
        <f>VLOOKUP(C30,'[1]Long form'!C$2:F$2617,4,FALSE)</f>
        <v/>
      </c>
      <c r="J30">
        <v>29</v>
      </c>
      <c r="K30" s="1" t="s">
        <v>30</v>
      </c>
    </row>
    <row r="31" spans="1:15" ht="24.75" x14ac:dyDescent="0.4">
      <c r="A31">
        <f t="shared" si="3"/>
        <v>2</v>
      </c>
      <c r="B31">
        <f t="shared" si="4"/>
        <v>6</v>
      </c>
      <c r="C31" t="str">
        <f t="shared" si="0"/>
        <v>Algeria2005</v>
      </c>
      <c r="D31" t="str">
        <f t="shared" si="1"/>
        <v>Algeria</v>
      </c>
      <c r="E31">
        <f t="shared" si="2"/>
        <v>2005</v>
      </c>
      <c r="F31" t="str">
        <f>VLOOKUP(D31,Ratio!$A$2:$Z$124,MATCH('Long form'!E31,Ratio!$A$1:$Z$1,0),FALSE)</f>
        <v/>
      </c>
      <c r="G31" t="str">
        <f>VLOOKUP(C31,'[1]Long form'!C$2:F$2617,4,FALSE)</f>
        <v/>
      </c>
      <c r="J31">
        <v>30</v>
      </c>
      <c r="K31" s="1" t="s">
        <v>31</v>
      </c>
    </row>
    <row r="32" spans="1:15" x14ac:dyDescent="0.4">
      <c r="A32">
        <f t="shared" si="3"/>
        <v>2</v>
      </c>
      <c r="B32">
        <f t="shared" si="4"/>
        <v>7</v>
      </c>
      <c r="C32" t="str">
        <f t="shared" si="0"/>
        <v>Algeria2006</v>
      </c>
      <c r="D32" t="str">
        <f t="shared" si="1"/>
        <v>Algeria</v>
      </c>
      <c r="E32">
        <f t="shared" si="2"/>
        <v>2006</v>
      </c>
      <c r="F32" t="str">
        <f>VLOOKUP(D32,Ratio!$A$2:$Z$124,MATCH('Long form'!E32,Ratio!$A$1:$Z$1,0),FALSE)</f>
        <v/>
      </c>
      <c r="G32" t="str">
        <f>VLOOKUP(C32,'[1]Long form'!C$2:F$2617,4,FALSE)</f>
        <v/>
      </c>
      <c r="J32">
        <v>31</v>
      </c>
      <c r="K32" s="1" t="s">
        <v>32</v>
      </c>
    </row>
    <row r="33" spans="1:11" ht="24.75" x14ac:dyDescent="0.4">
      <c r="A33">
        <f t="shared" si="3"/>
        <v>2</v>
      </c>
      <c r="B33">
        <f t="shared" si="4"/>
        <v>8</v>
      </c>
      <c r="C33" t="str">
        <f t="shared" si="0"/>
        <v>Algeria2007</v>
      </c>
      <c r="D33" t="str">
        <f t="shared" si="1"/>
        <v>Algeria</v>
      </c>
      <c r="E33">
        <f t="shared" si="2"/>
        <v>2007</v>
      </c>
      <c r="F33" t="str">
        <f>VLOOKUP(D33,Ratio!$A$2:$Z$124,MATCH('Long form'!E33,Ratio!$A$1:$Z$1,0),FALSE)</f>
        <v/>
      </c>
      <c r="G33" t="str">
        <f>VLOOKUP(C33,'[1]Long form'!C$2:F$2617,4,FALSE)</f>
        <v/>
      </c>
      <c r="J33">
        <v>32</v>
      </c>
      <c r="K33" s="1" t="s">
        <v>33</v>
      </c>
    </row>
    <row r="34" spans="1:11" ht="37.15" x14ac:dyDescent="0.4">
      <c r="A34">
        <f t="shared" si="3"/>
        <v>2</v>
      </c>
      <c r="B34">
        <f t="shared" si="4"/>
        <v>9</v>
      </c>
      <c r="C34" t="str">
        <f t="shared" si="0"/>
        <v>Algeria2008</v>
      </c>
      <c r="D34" t="str">
        <f t="shared" si="1"/>
        <v>Algeria</v>
      </c>
      <c r="E34">
        <f t="shared" si="2"/>
        <v>2008</v>
      </c>
      <c r="F34" t="str">
        <f>VLOOKUP(D34,Ratio!$A$2:$Z$124,MATCH('Long form'!E34,Ratio!$A$1:$Z$1,0),FALSE)</f>
        <v/>
      </c>
      <c r="G34" t="str">
        <f>VLOOKUP(C34,'[1]Long form'!C$2:F$2617,4,FALSE)</f>
        <v/>
      </c>
      <c r="J34">
        <v>33</v>
      </c>
      <c r="K34" s="1" t="s">
        <v>34</v>
      </c>
    </row>
    <row r="35" spans="1:11" ht="24.75" x14ac:dyDescent="0.4">
      <c r="A35">
        <f t="shared" si="3"/>
        <v>2</v>
      </c>
      <c r="B35">
        <f t="shared" si="4"/>
        <v>10</v>
      </c>
      <c r="C35" t="str">
        <f t="shared" si="0"/>
        <v>Algeria2009</v>
      </c>
      <c r="D35" t="str">
        <f t="shared" si="1"/>
        <v>Algeria</v>
      </c>
      <c r="E35">
        <f t="shared" si="2"/>
        <v>2009</v>
      </c>
      <c r="F35">
        <f>VLOOKUP(D35,Ratio!$A$2:$Z$124,MATCH('Long form'!E35,Ratio!$A$1:$Z$1,0),FALSE)</f>
        <v>0.50778353852175562</v>
      </c>
      <c r="G35">
        <f>VLOOKUP(C35,'[1]Long form'!C$2:F$2617,4,FALSE)</f>
        <v>0.26154102467959145</v>
      </c>
      <c r="J35">
        <v>34</v>
      </c>
      <c r="K35" s="1" t="s">
        <v>35</v>
      </c>
    </row>
    <row r="36" spans="1:11" x14ac:dyDescent="0.4">
      <c r="A36">
        <f t="shared" si="3"/>
        <v>2</v>
      </c>
      <c r="B36">
        <f t="shared" si="4"/>
        <v>11</v>
      </c>
      <c r="C36" t="str">
        <f t="shared" si="0"/>
        <v>Algeria2010</v>
      </c>
      <c r="D36" t="str">
        <f t="shared" si="1"/>
        <v>Algeria</v>
      </c>
      <c r="E36">
        <f t="shared" si="2"/>
        <v>2010</v>
      </c>
      <c r="F36">
        <f>VLOOKUP(D36,Ratio!$A$2:$Z$124,MATCH('Long form'!E36,Ratio!$A$1:$Z$1,0),FALSE)</f>
        <v>0.42271161924346201</v>
      </c>
      <c r="G36">
        <f>VLOOKUP(C36,'[1]Long form'!C$2:F$2617,4,FALSE)</f>
        <v>0.23636416058845819</v>
      </c>
      <c r="J36">
        <v>35</v>
      </c>
      <c r="K36" s="1" t="s">
        <v>36</v>
      </c>
    </row>
    <row r="37" spans="1:11" ht="49.5" x14ac:dyDescent="0.4">
      <c r="A37">
        <f t="shared" si="3"/>
        <v>2</v>
      </c>
      <c r="B37">
        <f t="shared" si="4"/>
        <v>12</v>
      </c>
      <c r="C37" t="str">
        <f t="shared" si="0"/>
        <v>Algeria2011</v>
      </c>
      <c r="D37" t="str">
        <f t="shared" si="1"/>
        <v>Algeria</v>
      </c>
      <c r="E37">
        <f t="shared" si="2"/>
        <v>2011</v>
      </c>
      <c r="F37">
        <f>VLOOKUP(D37,Ratio!$A$2:$Z$124,MATCH('Long form'!E37,Ratio!$A$1:$Z$1,0),FALSE)</f>
        <v>0.27622839756267481</v>
      </c>
      <c r="G37">
        <f>VLOOKUP(C37,'[1]Long form'!C$2:F$2617,4,FALSE)</f>
        <v>0.23774605820470593</v>
      </c>
      <c r="J37">
        <v>36</v>
      </c>
      <c r="K37" s="1" t="s">
        <v>37</v>
      </c>
    </row>
    <row r="38" spans="1:11" x14ac:dyDescent="0.4">
      <c r="A38">
        <f t="shared" si="3"/>
        <v>2</v>
      </c>
      <c r="B38">
        <f t="shared" si="4"/>
        <v>13</v>
      </c>
      <c r="C38" t="str">
        <f t="shared" si="0"/>
        <v>Algeria2012</v>
      </c>
      <c r="D38" t="str">
        <f t="shared" si="1"/>
        <v>Algeria</v>
      </c>
      <c r="E38">
        <f t="shared" si="2"/>
        <v>2012</v>
      </c>
      <c r="F38">
        <f>VLOOKUP(D38,Ratio!$A$2:$Z$124,MATCH('Long form'!E38,Ratio!$A$1:$Z$1,0),FALSE)</f>
        <v>0.24459641800647552</v>
      </c>
      <c r="G38">
        <f>VLOOKUP(C38,'[1]Long form'!C$2:F$2617,4,FALSE)</f>
        <v>0.23615796911085543</v>
      </c>
      <c r="J38">
        <v>37</v>
      </c>
      <c r="K38" s="1" t="s">
        <v>38</v>
      </c>
    </row>
    <row r="39" spans="1:11" x14ac:dyDescent="0.4">
      <c r="A39">
        <f t="shared" si="3"/>
        <v>2</v>
      </c>
      <c r="B39">
        <f t="shared" si="4"/>
        <v>14</v>
      </c>
      <c r="C39" t="str">
        <f t="shared" si="0"/>
        <v>Algeria2013</v>
      </c>
      <c r="D39" t="str">
        <f t="shared" si="1"/>
        <v>Algeria</v>
      </c>
      <c r="E39">
        <f t="shared" si="2"/>
        <v>2013</v>
      </c>
      <c r="F39">
        <f>VLOOKUP(D39,Ratio!$A$2:$Z$124,MATCH('Long form'!E39,Ratio!$A$1:$Z$1,0),FALSE)</f>
        <v>0.11766644729996896</v>
      </c>
      <c r="G39">
        <f>VLOOKUP(C39,'[1]Long form'!C$2:F$2617,4,FALSE)</f>
        <v>0.21487500919329985</v>
      </c>
      <c r="J39">
        <v>38</v>
      </c>
      <c r="K39" s="1" t="s">
        <v>39</v>
      </c>
    </row>
    <row r="40" spans="1:11" x14ac:dyDescent="0.4">
      <c r="A40">
        <f t="shared" si="3"/>
        <v>2</v>
      </c>
      <c r="B40">
        <f t="shared" si="4"/>
        <v>15</v>
      </c>
      <c r="C40" t="str">
        <f t="shared" si="0"/>
        <v>Algeria2014</v>
      </c>
      <c r="D40" t="str">
        <f t="shared" si="1"/>
        <v>Algeria</v>
      </c>
      <c r="E40">
        <f t="shared" si="2"/>
        <v>2014</v>
      </c>
      <c r="F40">
        <f>VLOOKUP(D40,Ratio!$A$2:$Z$124,MATCH('Long form'!E40,Ratio!$A$1:$Z$1,0),FALSE)</f>
        <v>0.19698223376636209</v>
      </c>
      <c r="G40">
        <f>VLOOKUP(C40,'[1]Long form'!C$2:F$2617,4,FALSE)</f>
        <v>0.15791741075429572</v>
      </c>
      <c r="J40">
        <v>39</v>
      </c>
      <c r="K40" s="1" t="s">
        <v>40</v>
      </c>
    </row>
    <row r="41" spans="1:11" x14ac:dyDescent="0.4">
      <c r="A41">
        <f t="shared" si="3"/>
        <v>2</v>
      </c>
      <c r="B41">
        <f t="shared" si="4"/>
        <v>16</v>
      </c>
      <c r="C41" t="str">
        <f t="shared" si="0"/>
        <v>Algeria2015</v>
      </c>
      <c r="D41" t="str">
        <f t="shared" si="1"/>
        <v>Algeria</v>
      </c>
      <c r="E41">
        <f t="shared" si="2"/>
        <v>2015</v>
      </c>
      <c r="F41">
        <f>VLOOKUP(D41,Ratio!$A$2:$Z$124,MATCH('Long form'!E41,Ratio!$A$1:$Z$1,0),FALSE)</f>
        <v>0.17819060398920916</v>
      </c>
      <c r="G41">
        <f>VLOOKUP(C41,'[1]Long form'!C$2:F$2617,4,FALSE)</f>
        <v>0.18401117570053954</v>
      </c>
      <c r="J41">
        <v>40</v>
      </c>
      <c r="K41" s="1" t="s">
        <v>41</v>
      </c>
    </row>
    <row r="42" spans="1:11" ht="24.75" x14ac:dyDescent="0.4">
      <c r="A42">
        <f t="shared" si="3"/>
        <v>2</v>
      </c>
      <c r="B42">
        <f t="shared" si="4"/>
        <v>17</v>
      </c>
      <c r="C42" t="str">
        <f t="shared" si="0"/>
        <v>Algeria2016</v>
      </c>
      <c r="D42" t="str">
        <f t="shared" si="1"/>
        <v>Algeria</v>
      </c>
      <c r="E42">
        <f t="shared" si="2"/>
        <v>2016</v>
      </c>
      <c r="F42">
        <f>VLOOKUP(D42,Ratio!$A$2:$Z$124,MATCH('Long form'!E42,Ratio!$A$1:$Z$1,0),FALSE)</f>
        <v>0.20698470291529866</v>
      </c>
      <c r="G42">
        <f>VLOOKUP(C42,'[1]Long form'!C$2:F$2617,4,FALSE)</f>
        <v>0.18751880006034088</v>
      </c>
      <c r="J42">
        <v>41</v>
      </c>
      <c r="K42" s="1" t="s">
        <v>42</v>
      </c>
    </row>
    <row r="43" spans="1:11" ht="61.9" x14ac:dyDescent="0.4">
      <c r="A43">
        <f t="shared" si="3"/>
        <v>2</v>
      </c>
      <c r="B43">
        <f t="shared" si="4"/>
        <v>18</v>
      </c>
      <c r="C43" t="str">
        <f t="shared" si="0"/>
        <v>Algeria2017</v>
      </c>
      <c r="D43" t="str">
        <f t="shared" si="1"/>
        <v>Algeria</v>
      </c>
      <c r="E43">
        <f t="shared" si="2"/>
        <v>2017</v>
      </c>
      <c r="F43">
        <f>VLOOKUP(D43,Ratio!$A$2:$Z$124,MATCH('Long form'!E43,Ratio!$A$1:$Z$1,0),FALSE)</f>
        <v>0.17064533455944961</v>
      </c>
      <c r="G43">
        <f>VLOOKUP(C43,'[1]Long form'!C$2:F$2617,4,FALSE)</f>
        <v>0.19454753773049174</v>
      </c>
      <c r="J43">
        <v>42</v>
      </c>
      <c r="K43" s="1" t="s">
        <v>43</v>
      </c>
    </row>
    <row r="44" spans="1:11" ht="37.15" x14ac:dyDescent="0.4">
      <c r="A44">
        <f t="shared" si="3"/>
        <v>2</v>
      </c>
      <c r="B44">
        <f t="shared" si="4"/>
        <v>19</v>
      </c>
      <c r="C44" t="str">
        <f t="shared" si="0"/>
        <v>Algeria2018</v>
      </c>
      <c r="D44" t="str">
        <f t="shared" si="1"/>
        <v>Algeria</v>
      </c>
      <c r="E44">
        <f t="shared" si="2"/>
        <v>2018</v>
      </c>
      <c r="F44">
        <f>VLOOKUP(D44,Ratio!$A$2:$Z$124,MATCH('Long form'!E44,Ratio!$A$1:$Z$1,0),FALSE)</f>
        <v>9.4418541111097876E-2</v>
      </c>
      <c r="G44">
        <f>VLOOKUP(C44,'[1]Long form'!C$2:F$2617,4,FALSE)</f>
        <v>0.19048987575594417</v>
      </c>
      <c r="J44">
        <v>43</v>
      </c>
      <c r="K44" s="1" t="s">
        <v>44</v>
      </c>
    </row>
    <row r="45" spans="1:11" ht="24.75" x14ac:dyDescent="0.4">
      <c r="A45">
        <f t="shared" si="3"/>
        <v>2</v>
      </c>
      <c r="B45">
        <f t="shared" si="4"/>
        <v>20</v>
      </c>
      <c r="C45" t="str">
        <f t="shared" si="0"/>
        <v>Algeria2019</v>
      </c>
      <c r="D45" t="str">
        <f t="shared" si="1"/>
        <v>Algeria</v>
      </c>
      <c r="E45">
        <f t="shared" si="2"/>
        <v>2019</v>
      </c>
      <c r="F45">
        <f>VLOOKUP(D45,Ratio!$A$2:$Z$124,MATCH('Long form'!E45,Ratio!$A$1:$Z$1,0),FALSE)</f>
        <v>0.15107299813825914</v>
      </c>
      <c r="G45">
        <f>VLOOKUP(C45,'[1]Long form'!C$2:F$2617,4,FALSE)</f>
        <v>0.17994942869385125</v>
      </c>
      <c r="J45">
        <v>44</v>
      </c>
      <c r="K45" s="1" t="s">
        <v>45</v>
      </c>
    </row>
    <row r="46" spans="1:11" ht="49.5" x14ac:dyDescent="0.4">
      <c r="A46">
        <f t="shared" si="3"/>
        <v>2</v>
      </c>
      <c r="B46">
        <f t="shared" si="4"/>
        <v>21</v>
      </c>
      <c r="C46" t="str">
        <f t="shared" si="0"/>
        <v>Algeria2020</v>
      </c>
      <c r="D46" t="str">
        <f t="shared" si="1"/>
        <v>Algeria</v>
      </c>
      <c r="E46">
        <f t="shared" si="2"/>
        <v>2020</v>
      </c>
      <c r="F46">
        <f>VLOOKUP(D46,Ratio!$A$2:$Z$124,MATCH('Long form'!E46,Ratio!$A$1:$Z$1,0),FALSE)</f>
        <v>0.14023062893549759</v>
      </c>
      <c r="G46">
        <f>VLOOKUP(C46,'[1]Long form'!C$2:F$2617,4,FALSE)</f>
        <v>0.19170679843727814</v>
      </c>
      <c r="J46">
        <v>45</v>
      </c>
      <c r="K46" s="1" t="s">
        <v>46</v>
      </c>
    </row>
    <row r="47" spans="1:11" x14ac:dyDescent="0.4">
      <c r="A47">
        <f t="shared" si="3"/>
        <v>2</v>
      </c>
      <c r="B47">
        <f t="shared" si="4"/>
        <v>22</v>
      </c>
      <c r="C47" t="str">
        <f t="shared" si="0"/>
        <v>Algeria2021</v>
      </c>
      <c r="D47" t="str">
        <f t="shared" si="1"/>
        <v>Algeria</v>
      </c>
      <c r="E47">
        <f t="shared" si="2"/>
        <v>2021</v>
      </c>
      <c r="F47">
        <f>VLOOKUP(D47,Ratio!$A$2:$Z$124,MATCH('Long form'!E47,Ratio!$A$1:$Z$1,0),FALSE)</f>
        <v>0.1232926844876964</v>
      </c>
      <c r="G47">
        <f>VLOOKUP(C47,'[1]Long form'!C$2:F$2617,4,FALSE)</f>
        <v>0.21599727599390361</v>
      </c>
      <c r="J47">
        <v>46</v>
      </c>
      <c r="K47" s="1" t="s">
        <v>47</v>
      </c>
    </row>
    <row r="48" spans="1:11" x14ac:dyDescent="0.4">
      <c r="A48">
        <f t="shared" si="3"/>
        <v>2</v>
      </c>
      <c r="B48">
        <f t="shared" si="4"/>
        <v>23</v>
      </c>
      <c r="C48" t="str">
        <f t="shared" si="0"/>
        <v>Algeria2022</v>
      </c>
      <c r="D48" t="str">
        <f t="shared" si="1"/>
        <v>Algeria</v>
      </c>
      <c r="E48">
        <f t="shared" si="2"/>
        <v>2022</v>
      </c>
      <c r="F48">
        <f>VLOOKUP(D48,Ratio!$A$2:$Z$124,MATCH('Long form'!E48,Ratio!$A$1:$Z$1,0),FALSE)</f>
        <v>6.264720638612245E-2</v>
      </c>
      <c r="G48">
        <f>VLOOKUP(C48,'[1]Long form'!C$2:F$2617,4,FALSE)</f>
        <v>0.21017004163079192</v>
      </c>
      <c r="J48">
        <v>47</v>
      </c>
      <c r="K48" s="1" t="s">
        <v>48</v>
      </c>
    </row>
    <row r="49" spans="1:11" x14ac:dyDescent="0.4">
      <c r="A49">
        <f t="shared" si="3"/>
        <v>2</v>
      </c>
      <c r="B49">
        <f t="shared" si="4"/>
        <v>24</v>
      </c>
      <c r="C49" t="str">
        <f t="shared" si="0"/>
        <v>Algeria2023</v>
      </c>
      <c r="D49" t="str">
        <f t="shared" si="1"/>
        <v>Algeria</v>
      </c>
      <c r="E49">
        <f t="shared" si="2"/>
        <v>2023</v>
      </c>
      <c r="F49" t="str">
        <f>VLOOKUP(D49,Ratio!$A$2:$Z$124,MATCH('Long form'!E49,Ratio!$A$1:$Z$1,0),FALSE)</f>
        <v/>
      </c>
      <c r="G49" t="str">
        <f>VLOOKUP(C49,'[1]Long form'!C$2:F$2617,4,FALSE)</f>
        <v/>
      </c>
      <c r="J49">
        <v>48</v>
      </c>
      <c r="K49" s="1" t="s">
        <v>49</v>
      </c>
    </row>
    <row r="50" spans="1:11" ht="24.75" x14ac:dyDescent="0.4">
      <c r="A50">
        <f t="shared" si="3"/>
        <v>3</v>
      </c>
      <c r="B50">
        <f t="shared" si="4"/>
        <v>1</v>
      </c>
      <c r="C50" t="str">
        <f t="shared" si="0"/>
        <v>Angola2000</v>
      </c>
      <c r="D50" t="str">
        <f t="shared" si="1"/>
        <v>Angola</v>
      </c>
      <c r="E50">
        <f t="shared" si="2"/>
        <v>2000</v>
      </c>
      <c r="F50" t="str">
        <f>VLOOKUP(D50,Ratio!$A$2:$Z$124,MATCH('Long form'!E50,Ratio!$A$1:$Z$1,0),FALSE)</f>
        <v/>
      </c>
      <c r="G50" t="str">
        <f>VLOOKUP(C50,'[1]Long form'!C$2:F$2617,4,FALSE)</f>
        <v/>
      </c>
      <c r="J50">
        <v>49</v>
      </c>
      <c r="K50" s="1" t="s">
        <v>50</v>
      </c>
    </row>
    <row r="51" spans="1:11" x14ac:dyDescent="0.4">
      <c r="A51">
        <f t="shared" si="3"/>
        <v>3</v>
      </c>
      <c r="B51">
        <f t="shared" si="4"/>
        <v>2</v>
      </c>
      <c r="C51" t="str">
        <f t="shared" si="0"/>
        <v>Angola2001</v>
      </c>
      <c r="D51" t="str">
        <f t="shared" si="1"/>
        <v>Angola</v>
      </c>
      <c r="E51">
        <f t="shared" si="2"/>
        <v>2001</v>
      </c>
      <c r="F51" t="str">
        <f>VLOOKUP(D51,Ratio!$A$2:$Z$124,MATCH('Long form'!E51,Ratio!$A$1:$Z$1,0),FALSE)</f>
        <v/>
      </c>
      <c r="G51" t="str">
        <f>VLOOKUP(C51,'[1]Long form'!C$2:F$2617,4,FALSE)</f>
        <v/>
      </c>
      <c r="J51">
        <v>50</v>
      </c>
      <c r="K51" s="1" t="s">
        <v>51</v>
      </c>
    </row>
    <row r="52" spans="1:11" x14ac:dyDescent="0.4">
      <c r="A52">
        <f t="shared" si="3"/>
        <v>3</v>
      </c>
      <c r="B52">
        <f t="shared" si="4"/>
        <v>3</v>
      </c>
      <c r="C52" t="str">
        <f t="shared" si="0"/>
        <v>Angola2002</v>
      </c>
      <c r="D52" t="str">
        <f t="shared" si="1"/>
        <v>Angola</v>
      </c>
      <c r="E52">
        <f t="shared" si="2"/>
        <v>2002</v>
      </c>
      <c r="F52" t="str">
        <f>VLOOKUP(D52,Ratio!$A$2:$Z$124,MATCH('Long form'!E52,Ratio!$A$1:$Z$1,0),FALSE)</f>
        <v/>
      </c>
      <c r="G52" t="str">
        <f>VLOOKUP(C52,'[1]Long form'!C$2:F$2617,4,FALSE)</f>
        <v/>
      </c>
      <c r="J52">
        <v>51</v>
      </c>
      <c r="K52" s="1" t="s">
        <v>52</v>
      </c>
    </row>
    <row r="53" spans="1:11" x14ac:dyDescent="0.4">
      <c r="A53">
        <f t="shared" si="3"/>
        <v>3</v>
      </c>
      <c r="B53">
        <f t="shared" si="4"/>
        <v>4</v>
      </c>
      <c r="C53" t="str">
        <f t="shared" si="0"/>
        <v>Angola2003</v>
      </c>
      <c r="D53" t="str">
        <f t="shared" si="1"/>
        <v>Angola</v>
      </c>
      <c r="E53">
        <f t="shared" si="2"/>
        <v>2003</v>
      </c>
      <c r="F53" t="str">
        <f>VLOOKUP(D53,Ratio!$A$2:$Z$124,MATCH('Long form'!E53,Ratio!$A$1:$Z$1,0),FALSE)</f>
        <v/>
      </c>
      <c r="G53" t="str">
        <f>VLOOKUP(C53,'[1]Long form'!C$2:F$2617,4,FALSE)</f>
        <v/>
      </c>
      <c r="J53">
        <v>52</v>
      </c>
      <c r="K53" s="1" t="s">
        <v>53</v>
      </c>
    </row>
    <row r="54" spans="1:11" x14ac:dyDescent="0.4">
      <c r="A54">
        <f t="shared" si="3"/>
        <v>3</v>
      </c>
      <c r="B54">
        <f t="shared" si="4"/>
        <v>5</v>
      </c>
      <c r="C54" t="str">
        <f t="shared" si="0"/>
        <v>Angola2004</v>
      </c>
      <c r="D54" t="str">
        <f t="shared" si="1"/>
        <v>Angola</v>
      </c>
      <c r="E54">
        <f t="shared" si="2"/>
        <v>2004</v>
      </c>
      <c r="F54" t="str">
        <f>VLOOKUP(D54,Ratio!$A$2:$Z$124,MATCH('Long form'!E54,Ratio!$A$1:$Z$1,0),FALSE)</f>
        <v/>
      </c>
      <c r="G54" t="str">
        <f>VLOOKUP(C54,'[1]Long form'!C$2:F$2617,4,FALSE)</f>
        <v/>
      </c>
      <c r="J54">
        <v>53</v>
      </c>
      <c r="K54" s="1" t="s">
        <v>54</v>
      </c>
    </row>
    <row r="55" spans="1:11" x14ac:dyDescent="0.4">
      <c r="A55">
        <f t="shared" si="3"/>
        <v>3</v>
      </c>
      <c r="B55">
        <f t="shared" si="4"/>
        <v>6</v>
      </c>
      <c r="C55" t="str">
        <f t="shared" si="0"/>
        <v>Angola2005</v>
      </c>
      <c r="D55" t="str">
        <f t="shared" si="1"/>
        <v>Angola</v>
      </c>
      <c r="E55">
        <f t="shared" si="2"/>
        <v>2005</v>
      </c>
      <c r="F55" t="str">
        <f>VLOOKUP(D55,Ratio!$A$2:$Z$124,MATCH('Long form'!E55,Ratio!$A$1:$Z$1,0),FALSE)</f>
        <v/>
      </c>
      <c r="G55" t="str">
        <f>VLOOKUP(C55,'[1]Long form'!C$2:F$2617,4,FALSE)</f>
        <v/>
      </c>
      <c r="J55">
        <v>54</v>
      </c>
      <c r="K55" s="1" t="s">
        <v>55</v>
      </c>
    </row>
    <row r="56" spans="1:11" x14ac:dyDescent="0.4">
      <c r="A56">
        <f t="shared" si="3"/>
        <v>3</v>
      </c>
      <c r="B56">
        <f t="shared" si="4"/>
        <v>7</v>
      </c>
      <c r="C56" t="str">
        <f t="shared" si="0"/>
        <v>Angola2006</v>
      </c>
      <c r="D56" t="str">
        <f t="shared" si="1"/>
        <v>Angola</v>
      </c>
      <c r="E56">
        <f t="shared" si="2"/>
        <v>2006</v>
      </c>
      <c r="F56" t="str">
        <f>VLOOKUP(D56,Ratio!$A$2:$Z$124,MATCH('Long form'!E56,Ratio!$A$1:$Z$1,0),FALSE)</f>
        <v/>
      </c>
      <c r="G56" t="str">
        <f>VLOOKUP(C56,'[1]Long form'!C$2:F$2617,4,FALSE)</f>
        <v/>
      </c>
      <c r="J56">
        <v>55</v>
      </c>
      <c r="K56" s="1" t="s">
        <v>56</v>
      </c>
    </row>
    <row r="57" spans="1:11" x14ac:dyDescent="0.4">
      <c r="A57">
        <f t="shared" si="3"/>
        <v>3</v>
      </c>
      <c r="B57">
        <f t="shared" si="4"/>
        <v>8</v>
      </c>
      <c r="C57" t="str">
        <f t="shared" si="0"/>
        <v>Angola2007</v>
      </c>
      <c r="D57" t="str">
        <f t="shared" si="1"/>
        <v>Angola</v>
      </c>
      <c r="E57">
        <f t="shared" si="2"/>
        <v>2007</v>
      </c>
      <c r="F57" t="str">
        <f>VLOOKUP(D57,Ratio!$A$2:$Z$124,MATCH('Long form'!E57,Ratio!$A$1:$Z$1,0),FALSE)</f>
        <v/>
      </c>
      <c r="G57" t="str">
        <f>VLOOKUP(C57,'[1]Long form'!C$2:F$2617,4,FALSE)</f>
        <v/>
      </c>
      <c r="J57">
        <v>56</v>
      </c>
      <c r="K57" s="1" t="s">
        <v>57</v>
      </c>
    </row>
    <row r="58" spans="1:11" x14ac:dyDescent="0.4">
      <c r="A58">
        <f t="shared" si="3"/>
        <v>3</v>
      </c>
      <c r="B58">
        <f t="shared" si="4"/>
        <v>9</v>
      </c>
      <c r="C58" t="str">
        <f t="shared" si="0"/>
        <v>Angola2008</v>
      </c>
      <c r="D58" t="str">
        <f t="shared" si="1"/>
        <v>Angola</v>
      </c>
      <c r="E58">
        <f t="shared" si="2"/>
        <v>2008</v>
      </c>
      <c r="F58" t="str">
        <f>VLOOKUP(D58,Ratio!$A$2:$Z$124,MATCH('Long form'!E58,Ratio!$A$1:$Z$1,0),FALSE)</f>
        <v/>
      </c>
      <c r="G58" t="str">
        <f>VLOOKUP(C58,'[1]Long form'!C$2:F$2617,4,FALSE)</f>
        <v/>
      </c>
      <c r="J58">
        <v>57</v>
      </c>
      <c r="K58" s="1" t="s">
        <v>58</v>
      </c>
    </row>
    <row r="59" spans="1:11" x14ac:dyDescent="0.4">
      <c r="A59">
        <f t="shared" si="3"/>
        <v>3</v>
      </c>
      <c r="B59">
        <f t="shared" si="4"/>
        <v>10</v>
      </c>
      <c r="C59" t="str">
        <f t="shared" si="0"/>
        <v>Angola2009</v>
      </c>
      <c r="D59" t="str">
        <f t="shared" si="1"/>
        <v>Angola</v>
      </c>
      <c r="E59">
        <f t="shared" si="2"/>
        <v>2009</v>
      </c>
      <c r="F59" t="str">
        <f>VLOOKUP(D59,Ratio!$A$2:$Z$124,MATCH('Long form'!E59,Ratio!$A$1:$Z$1,0),FALSE)</f>
        <v/>
      </c>
      <c r="G59" t="str">
        <f>VLOOKUP(C59,'[1]Long form'!C$2:F$2617,4,FALSE)</f>
        <v/>
      </c>
      <c r="J59">
        <v>58</v>
      </c>
      <c r="K59" s="1" t="s">
        <v>59</v>
      </c>
    </row>
    <row r="60" spans="1:11" x14ac:dyDescent="0.4">
      <c r="A60">
        <f t="shared" si="3"/>
        <v>3</v>
      </c>
      <c r="B60">
        <f t="shared" si="4"/>
        <v>11</v>
      </c>
      <c r="C60" t="str">
        <f t="shared" si="0"/>
        <v>Angola2010</v>
      </c>
      <c r="D60" t="str">
        <f t="shared" si="1"/>
        <v>Angola</v>
      </c>
      <c r="E60">
        <f t="shared" si="2"/>
        <v>2010</v>
      </c>
      <c r="F60">
        <f>VLOOKUP(D60,Ratio!$A$2:$Z$124,MATCH('Long form'!E60,Ratio!$A$1:$Z$1,0),FALSE)</f>
        <v>0.14031587012924823</v>
      </c>
      <c r="G60">
        <f>VLOOKUP(C60,'[1]Long form'!C$2:F$2617,4,FALSE)</f>
        <v>0.13879345788897099</v>
      </c>
      <c r="J60">
        <v>59</v>
      </c>
      <c r="K60" s="1" t="s">
        <v>60</v>
      </c>
    </row>
    <row r="61" spans="1:11" x14ac:dyDescent="0.4">
      <c r="A61">
        <f t="shared" si="3"/>
        <v>3</v>
      </c>
      <c r="B61">
        <f t="shared" si="4"/>
        <v>12</v>
      </c>
      <c r="C61" t="str">
        <f t="shared" si="0"/>
        <v>Angola2011</v>
      </c>
      <c r="D61" t="str">
        <f t="shared" si="1"/>
        <v>Angola</v>
      </c>
      <c r="E61">
        <f t="shared" si="2"/>
        <v>2011</v>
      </c>
      <c r="F61">
        <f>VLOOKUP(D61,Ratio!$A$2:$Z$124,MATCH('Long form'!E61,Ratio!$A$1:$Z$1,0),FALSE)</f>
        <v>0.13978821474786329</v>
      </c>
      <c r="G61">
        <f>VLOOKUP(C61,'[1]Long form'!C$2:F$2617,4,FALSE)</f>
        <v>0.14461769907149863</v>
      </c>
      <c r="J61">
        <v>60</v>
      </c>
      <c r="K61" s="1" t="s">
        <v>61</v>
      </c>
    </row>
    <row r="62" spans="1:11" x14ac:dyDescent="0.4">
      <c r="A62">
        <f t="shared" si="3"/>
        <v>3</v>
      </c>
      <c r="B62">
        <f t="shared" si="4"/>
        <v>13</v>
      </c>
      <c r="C62" t="str">
        <f t="shared" si="0"/>
        <v>Angola2012</v>
      </c>
      <c r="D62" t="str">
        <f t="shared" si="1"/>
        <v>Angola</v>
      </c>
      <c r="E62">
        <f t="shared" si="2"/>
        <v>2012</v>
      </c>
      <c r="F62">
        <f>VLOOKUP(D62,Ratio!$A$2:$Z$124,MATCH('Long form'!E62,Ratio!$A$1:$Z$1,0),FALSE)</f>
        <v>0.17076763120060637</v>
      </c>
      <c r="G62">
        <f>VLOOKUP(C62,'[1]Long form'!C$2:F$2617,4,FALSE)</f>
        <v>0.14299641318990433</v>
      </c>
      <c r="J62">
        <v>61</v>
      </c>
      <c r="K62" s="1" t="s">
        <v>62</v>
      </c>
    </row>
    <row r="63" spans="1:11" x14ac:dyDescent="0.4">
      <c r="A63">
        <f t="shared" si="3"/>
        <v>3</v>
      </c>
      <c r="B63">
        <f t="shared" si="4"/>
        <v>14</v>
      </c>
      <c r="C63" t="str">
        <f t="shared" si="0"/>
        <v>Angola2013</v>
      </c>
      <c r="D63" t="str">
        <f t="shared" si="1"/>
        <v>Angola</v>
      </c>
      <c r="E63">
        <f t="shared" si="2"/>
        <v>2013</v>
      </c>
      <c r="F63">
        <f>VLOOKUP(D63,Ratio!$A$2:$Z$124,MATCH('Long form'!E63,Ratio!$A$1:$Z$1,0),FALSE)</f>
        <v>0.10721245347796715</v>
      </c>
      <c r="G63">
        <f>VLOOKUP(C63,'[1]Long form'!C$2:F$2617,4,FALSE)</f>
        <v>0.15091109419919471</v>
      </c>
      <c r="J63">
        <v>62</v>
      </c>
      <c r="K63" s="1" t="s">
        <v>63</v>
      </c>
    </row>
    <row r="64" spans="1:11" ht="24.75" x14ac:dyDescent="0.4">
      <c r="A64">
        <f t="shared" si="3"/>
        <v>3</v>
      </c>
      <c r="B64">
        <f t="shared" si="4"/>
        <v>15</v>
      </c>
      <c r="C64" t="str">
        <f t="shared" si="0"/>
        <v>Angola2014</v>
      </c>
      <c r="D64" t="str">
        <f t="shared" si="1"/>
        <v>Angola</v>
      </c>
      <c r="E64">
        <f t="shared" si="2"/>
        <v>2014</v>
      </c>
      <c r="F64">
        <f>VLOOKUP(D64,Ratio!$A$2:$Z$124,MATCH('Long form'!E64,Ratio!$A$1:$Z$1,0),FALSE)</f>
        <v>0.17792015212643378</v>
      </c>
      <c r="G64">
        <f>VLOOKUP(C64,'[1]Long form'!C$2:F$2617,4,FALSE)</f>
        <v>0.14378552187280541</v>
      </c>
      <c r="J64">
        <v>63</v>
      </c>
      <c r="K64" s="1" t="s">
        <v>64</v>
      </c>
    </row>
    <row r="65" spans="1:11" x14ac:dyDescent="0.4">
      <c r="A65">
        <f t="shared" si="3"/>
        <v>3</v>
      </c>
      <c r="B65">
        <f t="shared" si="4"/>
        <v>16</v>
      </c>
      <c r="C65" t="str">
        <f t="shared" si="0"/>
        <v>Angola2015</v>
      </c>
      <c r="D65" t="str">
        <f t="shared" si="1"/>
        <v>Angola</v>
      </c>
      <c r="E65">
        <f t="shared" si="2"/>
        <v>2015</v>
      </c>
      <c r="F65">
        <f>VLOOKUP(D65,Ratio!$A$2:$Z$124,MATCH('Long form'!E65,Ratio!$A$1:$Z$1,0),FALSE)</f>
        <v>0.14786325822415433</v>
      </c>
      <c r="G65">
        <f>VLOOKUP(C65,'[1]Long form'!C$2:F$2617,4,FALSE)</f>
        <v>0.15325569686800369</v>
      </c>
      <c r="J65">
        <v>64</v>
      </c>
      <c r="K65" s="1" t="s">
        <v>65</v>
      </c>
    </row>
    <row r="66" spans="1:11" ht="24.75" x14ac:dyDescent="0.4">
      <c r="A66">
        <f t="shared" si="3"/>
        <v>3</v>
      </c>
      <c r="B66">
        <f t="shared" si="4"/>
        <v>17</v>
      </c>
      <c r="C66" t="str">
        <f t="shared" si="0"/>
        <v>Angola2016</v>
      </c>
      <c r="D66" t="str">
        <f t="shared" si="1"/>
        <v>Angola</v>
      </c>
      <c r="E66">
        <f t="shared" si="2"/>
        <v>2016</v>
      </c>
      <c r="F66">
        <f>VLOOKUP(D66,Ratio!$A$2:$Z$124,MATCH('Long form'!E66,Ratio!$A$1:$Z$1,0),FALSE)</f>
        <v>0.10471345808563881</v>
      </c>
      <c r="G66">
        <f>VLOOKUP(C66,'[1]Long form'!C$2:F$2617,4,FALSE)</f>
        <v>0.18057027011789406</v>
      </c>
      <c r="J66">
        <v>65</v>
      </c>
      <c r="K66" s="1" t="s">
        <v>66</v>
      </c>
    </row>
    <row r="67" spans="1:11" x14ac:dyDescent="0.4">
      <c r="A67">
        <f t="shared" si="3"/>
        <v>3</v>
      </c>
      <c r="B67">
        <f t="shared" si="4"/>
        <v>18</v>
      </c>
      <c r="C67" t="str">
        <f t="shared" ref="C67:C130" si="5">D67&amp;E67</f>
        <v>Angola2017</v>
      </c>
      <c r="D67" t="str">
        <f t="shared" ref="D67:D130" si="6">VLOOKUP(A67,$J$2:$K$124,2,FALSE)</f>
        <v>Angola</v>
      </c>
      <c r="E67">
        <f t="shared" ref="E67:E130" si="7">VLOOKUP(B67,$N$2:$O$25,2,FALSE)</f>
        <v>2017</v>
      </c>
      <c r="F67">
        <f>VLOOKUP(D67,Ratio!$A$2:$Z$124,MATCH('Long form'!E67,Ratio!$A$1:$Z$1,0),FALSE)</f>
        <v>0.11265613241575019</v>
      </c>
      <c r="G67">
        <f>VLOOKUP(C67,'[1]Long form'!C$2:F$2617,4,FALSE)</f>
        <v>0.20724206026212147</v>
      </c>
      <c r="J67">
        <v>66</v>
      </c>
      <c r="K67" s="1" t="s">
        <v>67</v>
      </c>
    </row>
    <row r="68" spans="1:11" x14ac:dyDescent="0.4">
      <c r="A68">
        <f t="shared" si="3"/>
        <v>3</v>
      </c>
      <c r="B68">
        <f t="shared" si="4"/>
        <v>19</v>
      </c>
      <c r="C68" t="str">
        <f t="shared" si="5"/>
        <v>Angola2018</v>
      </c>
      <c r="D68" t="str">
        <f t="shared" si="6"/>
        <v>Angola</v>
      </c>
      <c r="E68">
        <f t="shared" si="7"/>
        <v>2018</v>
      </c>
      <c r="F68">
        <f>VLOOKUP(D68,Ratio!$A$2:$Z$124,MATCH('Long form'!E68,Ratio!$A$1:$Z$1,0),FALSE)</f>
        <v>0.15339149230111745</v>
      </c>
      <c r="G68">
        <f>VLOOKUP(C68,'[1]Long form'!C$2:F$2617,4,FALSE)</f>
        <v>0.25695593844154102</v>
      </c>
      <c r="J68">
        <v>67</v>
      </c>
      <c r="K68" s="1" t="s">
        <v>68</v>
      </c>
    </row>
    <row r="69" spans="1:11" ht="24.75" x14ac:dyDescent="0.4">
      <c r="A69">
        <f t="shared" si="3"/>
        <v>3</v>
      </c>
      <c r="B69">
        <f t="shared" si="4"/>
        <v>20</v>
      </c>
      <c r="C69" t="str">
        <f t="shared" si="5"/>
        <v>Angola2019</v>
      </c>
      <c r="D69" t="str">
        <f t="shared" si="6"/>
        <v>Angola</v>
      </c>
      <c r="E69">
        <f t="shared" si="7"/>
        <v>2019</v>
      </c>
      <c r="F69">
        <f>VLOOKUP(D69,Ratio!$A$2:$Z$124,MATCH('Long form'!E69,Ratio!$A$1:$Z$1,0),FALSE)</f>
        <v>0.17295823655370213</v>
      </c>
      <c r="G69">
        <f>VLOOKUP(C69,'[1]Long form'!C$2:F$2617,4,FALSE)</f>
        <v>0.21968072676546777</v>
      </c>
      <c r="J69">
        <v>68</v>
      </c>
      <c r="K69" s="1" t="s">
        <v>69</v>
      </c>
    </row>
    <row r="70" spans="1:11" x14ac:dyDescent="0.4">
      <c r="A70">
        <f t="shared" si="3"/>
        <v>3</v>
      </c>
      <c r="B70">
        <f t="shared" si="4"/>
        <v>21</v>
      </c>
      <c r="C70" t="str">
        <f t="shared" si="5"/>
        <v>Angola2020</v>
      </c>
      <c r="D70" t="str">
        <f t="shared" si="6"/>
        <v>Angola</v>
      </c>
      <c r="E70">
        <f t="shared" si="7"/>
        <v>2020</v>
      </c>
      <c r="F70">
        <f>VLOOKUP(D70,Ratio!$A$2:$Z$124,MATCH('Long form'!E70,Ratio!$A$1:$Z$1,0),FALSE)</f>
        <v>-0.25736174136672568</v>
      </c>
      <c r="G70">
        <f>VLOOKUP(C70,'[1]Long form'!C$2:F$2617,4,FALSE)</f>
        <v>0.19466099414842905</v>
      </c>
      <c r="J70">
        <v>69</v>
      </c>
      <c r="K70" s="1" t="s">
        <v>70</v>
      </c>
    </row>
    <row r="71" spans="1:11" ht="24.75" x14ac:dyDescent="0.4">
      <c r="A71">
        <f t="shared" si="3"/>
        <v>3</v>
      </c>
      <c r="B71">
        <f t="shared" si="4"/>
        <v>22</v>
      </c>
      <c r="C71" t="str">
        <f t="shared" si="5"/>
        <v>Angola2021</v>
      </c>
      <c r="D71" t="str">
        <f t="shared" si="6"/>
        <v>Angola</v>
      </c>
      <c r="E71">
        <f t="shared" si="7"/>
        <v>2021</v>
      </c>
      <c r="F71">
        <f>VLOOKUP(D71,Ratio!$A$2:$Z$124,MATCH('Long form'!E71,Ratio!$A$1:$Z$1,0),FALSE)</f>
        <v>0.19118201240796023</v>
      </c>
      <c r="G71">
        <f>VLOOKUP(C71,'[1]Long form'!C$2:F$2617,4,FALSE)</f>
        <v>0.23789999999999992</v>
      </c>
      <c r="J71">
        <v>70</v>
      </c>
      <c r="K71" s="1" t="s">
        <v>71</v>
      </c>
    </row>
    <row r="72" spans="1:11" x14ac:dyDescent="0.4">
      <c r="A72">
        <f t="shared" si="3"/>
        <v>3</v>
      </c>
      <c r="B72">
        <f t="shared" si="4"/>
        <v>23</v>
      </c>
      <c r="C72" t="str">
        <f t="shared" si="5"/>
        <v>Angola2022</v>
      </c>
      <c r="D72" t="str">
        <f t="shared" si="6"/>
        <v>Angola</v>
      </c>
      <c r="E72">
        <f t="shared" si="7"/>
        <v>2022</v>
      </c>
      <c r="F72" t="str">
        <f>VLOOKUP(D72,Ratio!$A$2:$Z$124,MATCH('Long form'!E72,Ratio!$A$1:$Z$1,0),FALSE)</f>
        <v/>
      </c>
      <c r="G72" t="str">
        <f>VLOOKUP(C72,'[1]Long form'!C$2:F$2617,4,FALSE)</f>
        <v/>
      </c>
      <c r="J72">
        <v>71</v>
      </c>
      <c r="K72" s="1" t="s">
        <v>72</v>
      </c>
    </row>
    <row r="73" spans="1:11" x14ac:dyDescent="0.4">
      <c r="A73">
        <f t="shared" si="3"/>
        <v>3</v>
      </c>
      <c r="B73">
        <f t="shared" si="4"/>
        <v>24</v>
      </c>
      <c r="C73" t="str">
        <f t="shared" si="5"/>
        <v>Angola2023</v>
      </c>
      <c r="D73" t="str">
        <f t="shared" si="6"/>
        <v>Angola</v>
      </c>
      <c r="E73">
        <f t="shared" si="7"/>
        <v>2023</v>
      </c>
      <c r="F73" t="str">
        <f>VLOOKUP(D73,Ratio!$A$2:$Z$124,MATCH('Long form'!E73,Ratio!$A$1:$Z$1,0),FALSE)</f>
        <v/>
      </c>
      <c r="G73" t="str">
        <f>VLOOKUP(C73,'[1]Long form'!C$2:F$2617,4,FALSE)</f>
        <v/>
      </c>
      <c r="J73">
        <v>72</v>
      </c>
      <c r="K73" s="1" t="s">
        <v>73</v>
      </c>
    </row>
    <row r="74" spans="1:11" x14ac:dyDescent="0.4">
      <c r="A74">
        <f t="shared" si="3"/>
        <v>4</v>
      </c>
      <c r="B74">
        <f t="shared" si="4"/>
        <v>1</v>
      </c>
      <c r="C74" t="str">
        <f t="shared" si="5"/>
        <v>Anguilla2000</v>
      </c>
      <c r="D74" t="str">
        <f t="shared" si="6"/>
        <v>Anguilla</v>
      </c>
      <c r="E74">
        <f t="shared" si="7"/>
        <v>2000</v>
      </c>
      <c r="F74" t="str">
        <f>VLOOKUP(D74,Ratio!$A$2:$Z$124,MATCH('Long form'!E74,Ratio!$A$1:$Z$1,0),FALSE)</f>
        <v/>
      </c>
      <c r="G74" t="e">
        <f>VLOOKUP(C74,'[1]Long form'!C$2:F$2617,4,FALSE)</f>
        <v>#N/A</v>
      </c>
      <c r="J74">
        <v>73</v>
      </c>
      <c r="K74" s="1" t="s">
        <v>74</v>
      </c>
    </row>
    <row r="75" spans="1:11" x14ac:dyDescent="0.4">
      <c r="A75">
        <f t="shared" si="3"/>
        <v>4</v>
      </c>
      <c r="B75">
        <f t="shared" si="4"/>
        <v>2</v>
      </c>
      <c r="C75" t="str">
        <f t="shared" si="5"/>
        <v>Anguilla2001</v>
      </c>
      <c r="D75" t="str">
        <f t="shared" si="6"/>
        <v>Anguilla</v>
      </c>
      <c r="E75">
        <f t="shared" si="7"/>
        <v>2001</v>
      </c>
      <c r="F75" t="str">
        <f>VLOOKUP(D75,Ratio!$A$2:$Z$124,MATCH('Long form'!E75,Ratio!$A$1:$Z$1,0),FALSE)</f>
        <v/>
      </c>
      <c r="G75" t="e">
        <f>VLOOKUP(C75,'[1]Long form'!C$2:F$2617,4,FALSE)</f>
        <v>#N/A</v>
      </c>
      <c r="J75">
        <v>74</v>
      </c>
      <c r="K75" s="1" t="s">
        <v>75</v>
      </c>
    </row>
    <row r="76" spans="1:11" x14ac:dyDescent="0.4">
      <c r="A76">
        <f t="shared" si="3"/>
        <v>4</v>
      </c>
      <c r="B76">
        <f t="shared" si="4"/>
        <v>3</v>
      </c>
      <c r="C76" t="str">
        <f t="shared" si="5"/>
        <v>Anguilla2002</v>
      </c>
      <c r="D76" t="str">
        <f t="shared" si="6"/>
        <v>Anguilla</v>
      </c>
      <c r="E76">
        <f t="shared" si="7"/>
        <v>2002</v>
      </c>
      <c r="F76" t="str">
        <f>VLOOKUP(D76,Ratio!$A$2:$Z$124,MATCH('Long form'!E76,Ratio!$A$1:$Z$1,0),FALSE)</f>
        <v/>
      </c>
      <c r="G76" t="e">
        <f>VLOOKUP(C76,'[1]Long form'!C$2:F$2617,4,FALSE)</f>
        <v>#N/A</v>
      </c>
      <c r="J76">
        <v>75</v>
      </c>
      <c r="K76" s="1" t="s">
        <v>76</v>
      </c>
    </row>
    <row r="77" spans="1:11" ht="24.75" x14ac:dyDescent="0.4">
      <c r="A77">
        <f t="shared" si="3"/>
        <v>4</v>
      </c>
      <c r="B77">
        <f t="shared" si="4"/>
        <v>4</v>
      </c>
      <c r="C77" t="str">
        <f t="shared" si="5"/>
        <v>Anguilla2003</v>
      </c>
      <c r="D77" t="str">
        <f t="shared" si="6"/>
        <v>Anguilla</v>
      </c>
      <c r="E77">
        <f t="shared" si="7"/>
        <v>2003</v>
      </c>
      <c r="F77" t="str">
        <f>VLOOKUP(D77,Ratio!$A$2:$Z$124,MATCH('Long form'!E77,Ratio!$A$1:$Z$1,0),FALSE)</f>
        <v/>
      </c>
      <c r="G77" t="e">
        <f>VLOOKUP(C77,'[1]Long form'!C$2:F$2617,4,FALSE)</f>
        <v>#N/A</v>
      </c>
      <c r="J77">
        <v>76</v>
      </c>
      <c r="K77" s="1" t="s">
        <v>77</v>
      </c>
    </row>
    <row r="78" spans="1:11" x14ac:dyDescent="0.4">
      <c r="A78">
        <f t="shared" si="3"/>
        <v>4</v>
      </c>
      <c r="B78">
        <f t="shared" si="4"/>
        <v>5</v>
      </c>
      <c r="C78" t="str">
        <f t="shared" si="5"/>
        <v>Anguilla2004</v>
      </c>
      <c r="D78" t="str">
        <f t="shared" si="6"/>
        <v>Anguilla</v>
      </c>
      <c r="E78">
        <f t="shared" si="7"/>
        <v>2004</v>
      </c>
      <c r="F78" t="str">
        <f>VLOOKUP(D78,Ratio!$A$2:$Z$124,MATCH('Long form'!E78,Ratio!$A$1:$Z$1,0),FALSE)</f>
        <v/>
      </c>
      <c r="G78" t="e">
        <f>VLOOKUP(C78,'[1]Long form'!C$2:F$2617,4,FALSE)</f>
        <v>#N/A</v>
      </c>
      <c r="J78">
        <v>77</v>
      </c>
      <c r="K78" s="1" t="s">
        <v>78</v>
      </c>
    </row>
    <row r="79" spans="1:11" x14ac:dyDescent="0.4">
      <c r="A79">
        <f t="shared" si="3"/>
        <v>4</v>
      </c>
      <c r="B79">
        <f t="shared" si="4"/>
        <v>6</v>
      </c>
      <c r="C79" t="str">
        <f t="shared" si="5"/>
        <v>Anguilla2005</v>
      </c>
      <c r="D79" t="str">
        <f t="shared" si="6"/>
        <v>Anguilla</v>
      </c>
      <c r="E79">
        <f t="shared" si="7"/>
        <v>2005</v>
      </c>
      <c r="F79" t="str">
        <f>VLOOKUP(D79,Ratio!$A$2:$Z$124,MATCH('Long form'!E79,Ratio!$A$1:$Z$1,0),FALSE)</f>
        <v/>
      </c>
      <c r="G79" t="e">
        <f>VLOOKUP(C79,'[1]Long form'!C$2:F$2617,4,FALSE)</f>
        <v>#N/A</v>
      </c>
      <c r="J79">
        <v>78</v>
      </c>
      <c r="K79" s="1" t="s">
        <v>79</v>
      </c>
    </row>
    <row r="80" spans="1:11" x14ac:dyDescent="0.4">
      <c r="A80">
        <f t="shared" si="3"/>
        <v>4</v>
      </c>
      <c r="B80">
        <f t="shared" si="4"/>
        <v>7</v>
      </c>
      <c r="C80" t="str">
        <f t="shared" si="5"/>
        <v>Anguilla2006</v>
      </c>
      <c r="D80" t="str">
        <f t="shared" si="6"/>
        <v>Anguilla</v>
      </c>
      <c r="E80">
        <f t="shared" si="7"/>
        <v>2006</v>
      </c>
      <c r="F80" t="str">
        <f>VLOOKUP(D80,Ratio!$A$2:$Z$124,MATCH('Long form'!E80,Ratio!$A$1:$Z$1,0),FALSE)</f>
        <v/>
      </c>
      <c r="G80" t="e">
        <f>VLOOKUP(C80,'[1]Long form'!C$2:F$2617,4,FALSE)</f>
        <v>#N/A</v>
      </c>
      <c r="J80">
        <v>79</v>
      </c>
      <c r="K80" s="1" t="s">
        <v>80</v>
      </c>
    </row>
    <row r="81" spans="1:11" ht="24.75" x14ac:dyDescent="0.4">
      <c r="A81">
        <f t="shared" si="3"/>
        <v>4</v>
      </c>
      <c r="B81">
        <f t="shared" si="4"/>
        <v>8</v>
      </c>
      <c r="C81" t="str">
        <f t="shared" si="5"/>
        <v>Anguilla2007</v>
      </c>
      <c r="D81" t="str">
        <f t="shared" si="6"/>
        <v>Anguilla</v>
      </c>
      <c r="E81">
        <f t="shared" si="7"/>
        <v>2007</v>
      </c>
      <c r="F81" t="str">
        <f>VLOOKUP(D81,Ratio!$A$2:$Z$124,MATCH('Long form'!E81,Ratio!$A$1:$Z$1,0),FALSE)</f>
        <v/>
      </c>
      <c r="G81" t="e">
        <f>VLOOKUP(C81,'[1]Long form'!C$2:F$2617,4,FALSE)</f>
        <v>#N/A</v>
      </c>
      <c r="J81">
        <v>80</v>
      </c>
      <c r="K81" s="1" t="s">
        <v>81</v>
      </c>
    </row>
    <row r="82" spans="1:11" x14ac:dyDescent="0.4">
      <c r="A82">
        <f t="shared" si="3"/>
        <v>4</v>
      </c>
      <c r="B82">
        <f t="shared" si="4"/>
        <v>9</v>
      </c>
      <c r="C82" t="str">
        <f t="shared" si="5"/>
        <v>Anguilla2008</v>
      </c>
      <c r="D82" t="str">
        <f t="shared" si="6"/>
        <v>Anguilla</v>
      </c>
      <c r="E82">
        <f t="shared" si="7"/>
        <v>2008</v>
      </c>
      <c r="F82" t="str">
        <f>VLOOKUP(D82,Ratio!$A$2:$Z$124,MATCH('Long form'!E82,Ratio!$A$1:$Z$1,0),FALSE)</f>
        <v/>
      </c>
      <c r="G82" t="e">
        <f>VLOOKUP(C82,'[1]Long form'!C$2:F$2617,4,FALSE)</f>
        <v>#N/A</v>
      </c>
      <c r="J82">
        <v>81</v>
      </c>
      <c r="K82" s="1" t="s">
        <v>82</v>
      </c>
    </row>
    <row r="83" spans="1:11" x14ac:dyDescent="0.4">
      <c r="A83">
        <f t="shared" si="3"/>
        <v>4</v>
      </c>
      <c r="B83">
        <f t="shared" si="4"/>
        <v>10</v>
      </c>
      <c r="C83" t="str">
        <f t="shared" si="5"/>
        <v>Anguilla2009</v>
      </c>
      <c r="D83" t="str">
        <f t="shared" si="6"/>
        <v>Anguilla</v>
      </c>
      <c r="E83">
        <f t="shared" si="7"/>
        <v>2009</v>
      </c>
      <c r="F83" t="str">
        <f>VLOOKUP(D83,Ratio!$A$2:$Z$124,MATCH('Long form'!E83,Ratio!$A$1:$Z$1,0),FALSE)</f>
        <v/>
      </c>
      <c r="G83" t="e">
        <f>VLOOKUP(C83,'[1]Long form'!C$2:F$2617,4,FALSE)</f>
        <v>#N/A</v>
      </c>
      <c r="J83">
        <v>82</v>
      </c>
      <c r="K83" s="1" t="s">
        <v>83</v>
      </c>
    </row>
    <row r="84" spans="1:11" x14ac:dyDescent="0.4">
      <c r="A84">
        <f t="shared" si="3"/>
        <v>4</v>
      </c>
      <c r="B84">
        <f t="shared" si="4"/>
        <v>11</v>
      </c>
      <c r="C84" t="str">
        <f t="shared" si="5"/>
        <v>Anguilla2010</v>
      </c>
      <c r="D84" t="str">
        <f t="shared" si="6"/>
        <v>Anguilla</v>
      </c>
      <c r="E84">
        <f t="shared" si="7"/>
        <v>2010</v>
      </c>
      <c r="F84" t="str">
        <f>VLOOKUP(D84,Ratio!$A$2:$Z$124,MATCH('Long form'!E84,Ratio!$A$1:$Z$1,0),FALSE)</f>
        <v/>
      </c>
      <c r="G84" t="e">
        <f>VLOOKUP(C84,'[1]Long form'!C$2:F$2617,4,FALSE)</f>
        <v>#N/A</v>
      </c>
      <c r="J84">
        <v>83</v>
      </c>
      <c r="K84" s="1" t="s">
        <v>84</v>
      </c>
    </row>
    <row r="85" spans="1:11" x14ac:dyDescent="0.4">
      <c r="A85">
        <f t="shared" si="3"/>
        <v>4</v>
      </c>
      <c r="B85">
        <f t="shared" si="4"/>
        <v>12</v>
      </c>
      <c r="C85" t="str">
        <f t="shared" si="5"/>
        <v>Anguilla2011</v>
      </c>
      <c r="D85" t="str">
        <f t="shared" si="6"/>
        <v>Anguilla</v>
      </c>
      <c r="E85">
        <f t="shared" si="7"/>
        <v>2011</v>
      </c>
      <c r="F85" t="str">
        <f>VLOOKUP(D85,Ratio!$A$2:$Z$124,MATCH('Long form'!E85,Ratio!$A$1:$Z$1,0),FALSE)</f>
        <v/>
      </c>
      <c r="G85" t="e">
        <f>VLOOKUP(C85,'[1]Long form'!C$2:F$2617,4,FALSE)</f>
        <v>#N/A</v>
      </c>
      <c r="J85">
        <v>84</v>
      </c>
      <c r="K85" s="1" t="s">
        <v>85</v>
      </c>
    </row>
    <row r="86" spans="1:11" ht="37.15" x14ac:dyDescent="0.4">
      <c r="A86">
        <f t="shared" si="3"/>
        <v>4</v>
      </c>
      <c r="B86">
        <f t="shared" si="4"/>
        <v>13</v>
      </c>
      <c r="C86" t="str">
        <f t="shared" si="5"/>
        <v>Anguilla2012</v>
      </c>
      <c r="D86" t="str">
        <f t="shared" si="6"/>
        <v>Anguilla</v>
      </c>
      <c r="E86">
        <f t="shared" si="7"/>
        <v>2012</v>
      </c>
      <c r="F86" t="str">
        <f>VLOOKUP(D86,Ratio!$A$2:$Z$124,MATCH('Long form'!E86,Ratio!$A$1:$Z$1,0),FALSE)</f>
        <v/>
      </c>
      <c r="G86" t="e">
        <f>VLOOKUP(C86,'[1]Long form'!C$2:F$2617,4,FALSE)</f>
        <v>#N/A</v>
      </c>
      <c r="J86">
        <v>85</v>
      </c>
      <c r="K86" s="1" t="s">
        <v>86</v>
      </c>
    </row>
    <row r="87" spans="1:11" x14ac:dyDescent="0.4">
      <c r="A87">
        <f t="shared" si="3"/>
        <v>4</v>
      </c>
      <c r="B87">
        <f t="shared" si="4"/>
        <v>14</v>
      </c>
      <c r="C87" t="str">
        <f t="shared" si="5"/>
        <v>Anguilla2013</v>
      </c>
      <c r="D87" t="str">
        <f t="shared" si="6"/>
        <v>Anguilla</v>
      </c>
      <c r="E87">
        <f t="shared" si="7"/>
        <v>2013</v>
      </c>
      <c r="F87" t="str">
        <f>VLOOKUP(D87,Ratio!$A$2:$Z$124,MATCH('Long form'!E87,Ratio!$A$1:$Z$1,0),FALSE)</f>
        <v/>
      </c>
      <c r="G87" t="e">
        <f>VLOOKUP(C87,'[1]Long form'!C$2:F$2617,4,FALSE)</f>
        <v>#N/A</v>
      </c>
      <c r="J87">
        <v>86</v>
      </c>
      <c r="K87" s="1" t="s">
        <v>87</v>
      </c>
    </row>
    <row r="88" spans="1:11" x14ac:dyDescent="0.4">
      <c r="A88">
        <f t="shared" si="3"/>
        <v>4</v>
      </c>
      <c r="B88">
        <f t="shared" si="4"/>
        <v>15</v>
      </c>
      <c r="C88" t="str">
        <f t="shared" si="5"/>
        <v>Anguilla2014</v>
      </c>
      <c r="D88" t="str">
        <f t="shared" si="6"/>
        <v>Anguilla</v>
      </c>
      <c r="E88">
        <f t="shared" si="7"/>
        <v>2014</v>
      </c>
      <c r="F88" t="str">
        <f>VLOOKUP(D88,Ratio!$A$2:$Z$124,MATCH('Long form'!E88,Ratio!$A$1:$Z$1,0),FALSE)</f>
        <v/>
      </c>
      <c r="G88" t="e">
        <f>VLOOKUP(C88,'[1]Long form'!C$2:F$2617,4,FALSE)</f>
        <v>#N/A</v>
      </c>
      <c r="J88">
        <v>87</v>
      </c>
      <c r="K88" s="1" t="s">
        <v>88</v>
      </c>
    </row>
    <row r="89" spans="1:11" x14ac:dyDescent="0.4">
      <c r="A89">
        <f t="shared" si="3"/>
        <v>4</v>
      </c>
      <c r="B89">
        <f t="shared" si="4"/>
        <v>16</v>
      </c>
      <c r="C89" t="str">
        <f t="shared" si="5"/>
        <v>Anguilla2015</v>
      </c>
      <c r="D89" t="str">
        <f t="shared" si="6"/>
        <v>Anguilla</v>
      </c>
      <c r="E89">
        <f t="shared" si="7"/>
        <v>2015</v>
      </c>
      <c r="F89" t="str">
        <f>VLOOKUP(D89,Ratio!$A$2:$Z$124,MATCH('Long form'!E89,Ratio!$A$1:$Z$1,0),FALSE)</f>
        <v/>
      </c>
      <c r="G89" t="e">
        <f>VLOOKUP(C89,'[1]Long form'!C$2:F$2617,4,FALSE)</f>
        <v>#N/A</v>
      </c>
      <c r="J89">
        <v>88</v>
      </c>
      <c r="K89" s="1" t="s">
        <v>89</v>
      </c>
    </row>
    <row r="90" spans="1:11" ht="24.75" x14ac:dyDescent="0.4">
      <c r="A90">
        <f t="shared" si="3"/>
        <v>4</v>
      </c>
      <c r="B90">
        <f t="shared" si="4"/>
        <v>17</v>
      </c>
      <c r="C90" t="str">
        <f t="shared" si="5"/>
        <v>Anguilla2016</v>
      </c>
      <c r="D90" t="str">
        <f t="shared" si="6"/>
        <v>Anguilla</v>
      </c>
      <c r="E90">
        <f t="shared" si="7"/>
        <v>2016</v>
      </c>
      <c r="F90" t="str">
        <f>VLOOKUP(D90,Ratio!$A$2:$Z$124,MATCH('Long form'!E90,Ratio!$A$1:$Z$1,0),FALSE)</f>
        <v/>
      </c>
      <c r="G90" t="e">
        <f>VLOOKUP(C90,'[1]Long form'!C$2:F$2617,4,FALSE)</f>
        <v>#N/A</v>
      </c>
      <c r="J90">
        <v>89</v>
      </c>
      <c r="K90" s="1" t="s">
        <v>90</v>
      </c>
    </row>
    <row r="91" spans="1:11" x14ac:dyDescent="0.4">
      <c r="A91">
        <f t="shared" ref="A91:A154" si="8">A67+1</f>
        <v>4</v>
      </c>
      <c r="B91">
        <f t="shared" ref="B91:B154" si="9">B67</f>
        <v>18</v>
      </c>
      <c r="C91" t="str">
        <f t="shared" si="5"/>
        <v>Anguilla2017</v>
      </c>
      <c r="D91" t="str">
        <f t="shared" si="6"/>
        <v>Anguilla</v>
      </c>
      <c r="E91">
        <f t="shared" si="7"/>
        <v>2017</v>
      </c>
      <c r="F91" t="str">
        <f>VLOOKUP(D91,Ratio!$A$2:$Z$124,MATCH('Long form'!E91,Ratio!$A$1:$Z$1,0),FALSE)</f>
        <v/>
      </c>
      <c r="G91" t="e">
        <f>VLOOKUP(C91,'[1]Long form'!C$2:F$2617,4,FALSE)</f>
        <v>#N/A</v>
      </c>
      <c r="J91">
        <v>90</v>
      </c>
      <c r="K91" s="1" t="s">
        <v>91</v>
      </c>
    </row>
    <row r="92" spans="1:11" x14ac:dyDescent="0.4">
      <c r="A92">
        <f t="shared" si="8"/>
        <v>4</v>
      </c>
      <c r="B92">
        <f t="shared" si="9"/>
        <v>19</v>
      </c>
      <c r="C92" t="str">
        <f t="shared" si="5"/>
        <v>Anguilla2018</v>
      </c>
      <c r="D92" t="str">
        <f t="shared" si="6"/>
        <v>Anguilla</v>
      </c>
      <c r="E92">
        <f t="shared" si="7"/>
        <v>2018</v>
      </c>
      <c r="F92" t="str">
        <f>VLOOKUP(D92,Ratio!$A$2:$Z$124,MATCH('Long form'!E92,Ratio!$A$1:$Z$1,0),FALSE)</f>
        <v/>
      </c>
      <c r="G92" t="e">
        <f>VLOOKUP(C92,'[1]Long form'!C$2:F$2617,4,FALSE)</f>
        <v>#N/A</v>
      </c>
      <c r="J92">
        <v>91</v>
      </c>
      <c r="K92" s="1" t="s">
        <v>92</v>
      </c>
    </row>
    <row r="93" spans="1:11" x14ac:dyDescent="0.4">
      <c r="A93">
        <f t="shared" si="8"/>
        <v>4</v>
      </c>
      <c r="B93">
        <f t="shared" si="9"/>
        <v>20</v>
      </c>
      <c r="C93" t="str">
        <f t="shared" si="5"/>
        <v>Anguilla2019</v>
      </c>
      <c r="D93" t="str">
        <f t="shared" si="6"/>
        <v>Anguilla</v>
      </c>
      <c r="E93">
        <f t="shared" si="7"/>
        <v>2019</v>
      </c>
      <c r="F93" t="str">
        <f>VLOOKUP(D93,Ratio!$A$2:$Z$124,MATCH('Long form'!E93,Ratio!$A$1:$Z$1,0),FALSE)</f>
        <v/>
      </c>
      <c r="G93" t="e">
        <f>VLOOKUP(C93,'[1]Long form'!C$2:F$2617,4,FALSE)</f>
        <v>#N/A</v>
      </c>
      <c r="J93">
        <v>92</v>
      </c>
      <c r="K93" s="1" t="s">
        <v>93</v>
      </c>
    </row>
    <row r="94" spans="1:11" ht="24.75" x14ac:dyDescent="0.4">
      <c r="A94">
        <f t="shared" si="8"/>
        <v>4</v>
      </c>
      <c r="B94">
        <f t="shared" si="9"/>
        <v>21</v>
      </c>
      <c r="C94" t="str">
        <f t="shared" si="5"/>
        <v>Anguilla2020</v>
      </c>
      <c r="D94" t="str">
        <f t="shared" si="6"/>
        <v>Anguilla</v>
      </c>
      <c r="E94">
        <f t="shared" si="7"/>
        <v>2020</v>
      </c>
      <c r="F94" t="str">
        <f>VLOOKUP(D94,Ratio!$A$2:$Z$124,MATCH('Long form'!E94,Ratio!$A$1:$Z$1,0),FALSE)</f>
        <v/>
      </c>
      <c r="G94" t="e">
        <f>VLOOKUP(C94,'[1]Long form'!C$2:F$2617,4,FALSE)</f>
        <v>#N/A</v>
      </c>
      <c r="J94">
        <v>93</v>
      </c>
      <c r="K94" s="1" t="s">
        <v>94</v>
      </c>
    </row>
    <row r="95" spans="1:11" x14ac:dyDescent="0.4">
      <c r="A95">
        <f t="shared" si="8"/>
        <v>4</v>
      </c>
      <c r="B95">
        <f t="shared" si="9"/>
        <v>22</v>
      </c>
      <c r="C95" t="str">
        <f t="shared" si="5"/>
        <v>Anguilla2021</v>
      </c>
      <c r="D95" t="str">
        <f t="shared" si="6"/>
        <v>Anguilla</v>
      </c>
      <c r="E95">
        <f t="shared" si="7"/>
        <v>2021</v>
      </c>
      <c r="F95" t="str">
        <f>VLOOKUP(D95,Ratio!$A$2:$Z$124,MATCH('Long form'!E95,Ratio!$A$1:$Z$1,0),FALSE)</f>
        <v/>
      </c>
      <c r="G95" t="e">
        <f>VLOOKUP(C95,'[1]Long form'!C$2:F$2617,4,FALSE)</f>
        <v>#N/A</v>
      </c>
      <c r="J95">
        <v>94</v>
      </c>
      <c r="K95" s="1" t="s">
        <v>95</v>
      </c>
    </row>
    <row r="96" spans="1:11" ht="24.75" x14ac:dyDescent="0.4">
      <c r="A96">
        <f t="shared" si="8"/>
        <v>4</v>
      </c>
      <c r="B96">
        <f t="shared" si="9"/>
        <v>23</v>
      </c>
      <c r="C96" t="str">
        <f t="shared" si="5"/>
        <v>Anguilla2022</v>
      </c>
      <c r="D96" t="str">
        <f t="shared" si="6"/>
        <v>Anguilla</v>
      </c>
      <c r="E96">
        <f t="shared" si="7"/>
        <v>2022</v>
      </c>
      <c r="F96" t="str">
        <f>VLOOKUP(D96,Ratio!$A$2:$Z$124,MATCH('Long form'!E96,Ratio!$A$1:$Z$1,0),FALSE)</f>
        <v/>
      </c>
      <c r="G96" t="e">
        <f>VLOOKUP(C96,'[1]Long form'!C$2:F$2617,4,FALSE)</f>
        <v>#N/A</v>
      </c>
      <c r="J96">
        <v>95</v>
      </c>
      <c r="K96" s="1" t="s">
        <v>96</v>
      </c>
    </row>
    <row r="97" spans="1:11" x14ac:dyDescent="0.4">
      <c r="A97">
        <f t="shared" si="8"/>
        <v>4</v>
      </c>
      <c r="B97">
        <f t="shared" si="9"/>
        <v>24</v>
      </c>
      <c r="C97" t="str">
        <f t="shared" si="5"/>
        <v>Anguilla2023</v>
      </c>
      <c r="D97" t="str">
        <f t="shared" si="6"/>
        <v>Anguilla</v>
      </c>
      <c r="E97">
        <f t="shared" si="7"/>
        <v>2023</v>
      </c>
      <c r="F97" t="str">
        <f>VLOOKUP(D97,Ratio!$A$2:$Z$124,MATCH('Long form'!E97,Ratio!$A$1:$Z$1,0),FALSE)</f>
        <v/>
      </c>
      <c r="G97" t="e">
        <f>VLOOKUP(C97,'[1]Long form'!C$2:F$2617,4,FALSE)</f>
        <v>#N/A</v>
      </c>
      <c r="J97">
        <v>96</v>
      </c>
      <c r="K97" s="1" t="s">
        <v>97</v>
      </c>
    </row>
    <row r="98" spans="1:11" ht="40.5" x14ac:dyDescent="0.4">
      <c r="A98">
        <f t="shared" si="8"/>
        <v>5</v>
      </c>
      <c r="B98">
        <f t="shared" si="9"/>
        <v>1</v>
      </c>
      <c r="C98" t="str">
        <f t="shared" si="5"/>
        <v>Antigua and Barbuda2000</v>
      </c>
      <c r="D98" t="str">
        <f t="shared" si="6"/>
        <v>Antigua and Barbuda</v>
      </c>
      <c r="E98">
        <f t="shared" si="7"/>
        <v>2000</v>
      </c>
      <c r="F98" t="str">
        <f>VLOOKUP(D98,Ratio!$A$2:$Z$124,MATCH('Long form'!E98,Ratio!$A$1:$Z$1,0),FALSE)</f>
        <v/>
      </c>
      <c r="G98" t="e">
        <f>VLOOKUP(C98,'[1]Long form'!C$2:F$2617,4,FALSE)</f>
        <v>#N/A</v>
      </c>
      <c r="J98">
        <v>97</v>
      </c>
      <c r="K98" s="1" t="s">
        <v>98</v>
      </c>
    </row>
    <row r="99" spans="1:11" ht="40.5" x14ac:dyDescent="0.4">
      <c r="A99">
        <f t="shared" si="8"/>
        <v>5</v>
      </c>
      <c r="B99">
        <f t="shared" si="9"/>
        <v>2</v>
      </c>
      <c r="C99" t="str">
        <f t="shared" si="5"/>
        <v>Antigua and Barbuda2001</v>
      </c>
      <c r="D99" t="str">
        <f t="shared" si="6"/>
        <v>Antigua and Barbuda</v>
      </c>
      <c r="E99">
        <f t="shared" si="7"/>
        <v>2001</v>
      </c>
      <c r="F99" t="str">
        <f>VLOOKUP(D99,Ratio!$A$2:$Z$124,MATCH('Long form'!E99,Ratio!$A$1:$Z$1,0),FALSE)</f>
        <v/>
      </c>
      <c r="G99" t="e">
        <f>VLOOKUP(C99,'[1]Long form'!C$2:F$2617,4,FALSE)</f>
        <v>#N/A</v>
      </c>
      <c r="J99">
        <v>98</v>
      </c>
      <c r="K99" s="1" t="s">
        <v>99</v>
      </c>
    </row>
    <row r="100" spans="1:11" ht="40.5" x14ac:dyDescent="0.4">
      <c r="A100">
        <f t="shared" si="8"/>
        <v>5</v>
      </c>
      <c r="B100">
        <f t="shared" si="9"/>
        <v>3</v>
      </c>
      <c r="C100" t="str">
        <f t="shared" si="5"/>
        <v>Antigua and Barbuda2002</v>
      </c>
      <c r="D100" t="str">
        <f t="shared" si="6"/>
        <v>Antigua and Barbuda</v>
      </c>
      <c r="E100">
        <f t="shared" si="7"/>
        <v>2002</v>
      </c>
      <c r="F100" t="str">
        <f>VLOOKUP(D100,Ratio!$A$2:$Z$124,MATCH('Long form'!E100,Ratio!$A$1:$Z$1,0),FALSE)</f>
        <v/>
      </c>
      <c r="G100" t="e">
        <f>VLOOKUP(C100,'[1]Long form'!C$2:F$2617,4,FALSE)</f>
        <v>#N/A</v>
      </c>
      <c r="J100">
        <v>99</v>
      </c>
      <c r="K100" s="1" t="s">
        <v>100</v>
      </c>
    </row>
    <row r="101" spans="1:11" ht="40.5" x14ac:dyDescent="0.4">
      <c r="A101">
        <f t="shared" si="8"/>
        <v>5</v>
      </c>
      <c r="B101">
        <f t="shared" si="9"/>
        <v>4</v>
      </c>
      <c r="C101" t="str">
        <f t="shared" si="5"/>
        <v>Antigua and Barbuda2003</v>
      </c>
      <c r="D101" t="str">
        <f t="shared" si="6"/>
        <v>Antigua and Barbuda</v>
      </c>
      <c r="E101">
        <f t="shared" si="7"/>
        <v>2003</v>
      </c>
      <c r="F101" t="str">
        <f>VLOOKUP(D101,Ratio!$A$2:$Z$124,MATCH('Long form'!E101,Ratio!$A$1:$Z$1,0),FALSE)</f>
        <v/>
      </c>
      <c r="G101" t="e">
        <f>VLOOKUP(C101,'[1]Long form'!C$2:F$2617,4,FALSE)</f>
        <v>#N/A</v>
      </c>
      <c r="J101">
        <v>100</v>
      </c>
      <c r="K101" s="1" t="s">
        <v>101</v>
      </c>
    </row>
    <row r="102" spans="1:11" ht="40.5" x14ac:dyDescent="0.4">
      <c r="A102">
        <f t="shared" si="8"/>
        <v>5</v>
      </c>
      <c r="B102">
        <f t="shared" si="9"/>
        <v>5</v>
      </c>
      <c r="C102" t="str">
        <f t="shared" si="5"/>
        <v>Antigua and Barbuda2004</v>
      </c>
      <c r="D102" t="str">
        <f t="shared" si="6"/>
        <v>Antigua and Barbuda</v>
      </c>
      <c r="E102">
        <f t="shared" si="7"/>
        <v>2004</v>
      </c>
      <c r="F102" t="str">
        <f>VLOOKUP(D102,Ratio!$A$2:$Z$124,MATCH('Long form'!E102,Ratio!$A$1:$Z$1,0),FALSE)</f>
        <v/>
      </c>
      <c r="G102" t="e">
        <f>VLOOKUP(C102,'[1]Long form'!C$2:F$2617,4,FALSE)</f>
        <v>#N/A</v>
      </c>
      <c r="J102">
        <v>101</v>
      </c>
      <c r="K102" s="1" t="s">
        <v>103</v>
      </c>
    </row>
    <row r="103" spans="1:11" ht="40.5" x14ac:dyDescent="0.4">
      <c r="A103">
        <f t="shared" si="8"/>
        <v>5</v>
      </c>
      <c r="B103">
        <f t="shared" si="9"/>
        <v>6</v>
      </c>
      <c r="C103" t="str">
        <f t="shared" si="5"/>
        <v>Antigua and Barbuda2005</v>
      </c>
      <c r="D103" t="str">
        <f t="shared" si="6"/>
        <v>Antigua and Barbuda</v>
      </c>
      <c r="E103">
        <f t="shared" si="7"/>
        <v>2005</v>
      </c>
      <c r="F103" t="str">
        <f>VLOOKUP(D103,Ratio!$A$2:$Z$124,MATCH('Long form'!E103,Ratio!$A$1:$Z$1,0),FALSE)</f>
        <v/>
      </c>
      <c r="G103" t="e">
        <f>VLOOKUP(C103,'[1]Long form'!C$2:F$2617,4,FALSE)</f>
        <v>#N/A</v>
      </c>
      <c r="J103">
        <v>102</v>
      </c>
      <c r="K103" s="1" t="s">
        <v>104</v>
      </c>
    </row>
    <row r="104" spans="1:11" ht="40.5" x14ac:dyDescent="0.4">
      <c r="A104">
        <f t="shared" si="8"/>
        <v>5</v>
      </c>
      <c r="B104">
        <f t="shared" si="9"/>
        <v>7</v>
      </c>
      <c r="C104" t="str">
        <f t="shared" si="5"/>
        <v>Antigua and Barbuda2006</v>
      </c>
      <c r="D104" t="str">
        <f t="shared" si="6"/>
        <v>Antigua and Barbuda</v>
      </c>
      <c r="E104">
        <f t="shared" si="7"/>
        <v>2006</v>
      </c>
      <c r="F104" t="str">
        <f>VLOOKUP(D104,Ratio!$A$2:$Z$124,MATCH('Long form'!E104,Ratio!$A$1:$Z$1,0),FALSE)</f>
        <v/>
      </c>
      <c r="G104" t="e">
        <f>VLOOKUP(C104,'[1]Long form'!C$2:F$2617,4,FALSE)</f>
        <v>#N/A</v>
      </c>
      <c r="J104">
        <v>103</v>
      </c>
      <c r="K104" s="1" t="s">
        <v>105</v>
      </c>
    </row>
    <row r="105" spans="1:11" ht="40.5" x14ac:dyDescent="0.4">
      <c r="A105">
        <f t="shared" si="8"/>
        <v>5</v>
      </c>
      <c r="B105">
        <f t="shared" si="9"/>
        <v>8</v>
      </c>
      <c r="C105" t="str">
        <f t="shared" si="5"/>
        <v>Antigua and Barbuda2007</v>
      </c>
      <c r="D105" t="str">
        <f t="shared" si="6"/>
        <v>Antigua and Barbuda</v>
      </c>
      <c r="E105">
        <f t="shared" si="7"/>
        <v>2007</v>
      </c>
      <c r="F105" t="str">
        <f>VLOOKUP(D105,Ratio!$A$2:$Z$124,MATCH('Long form'!E105,Ratio!$A$1:$Z$1,0),FALSE)</f>
        <v/>
      </c>
      <c r="G105" t="e">
        <f>VLOOKUP(C105,'[1]Long form'!C$2:F$2617,4,FALSE)</f>
        <v>#N/A</v>
      </c>
      <c r="J105">
        <v>104</v>
      </c>
      <c r="K105" s="1" t="s">
        <v>106</v>
      </c>
    </row>
    <row r="106" spans="1:11" ht="40.5" x14ac:dyDescent="0.4">
      <c r="A106">
        <f t="shared" si="8"/>
        <v>5</v>
      </c>
      <c r="B106">
        <f t="shared" si="9"/>
        <v>9</v>
      </c>
      <c r="C106" t="str">
        <f t="shared" si="5"/>
        <v>Antigua and Barbuda2008</v>
      </c>
      <c r="D106" t="str">
        <f t="shared" si="6"/>
        <v>Antigua and Barbuda</v>
      </c>
      <c r="E106">
        <f t="shared" si="7"/>
        <v>2008</v>
      </c>
      <c r="F106" t="str">
        <f>VLOOKUP(D106,Ratio!$A$2:$Z$124,MATCH('Long form'!E106,Ratio!$A$1:$Z$1,0),FALSE)</f>
        <v/>
      </c>
      <c r="G106" t="e">
        <f>VLOOKUP(C106,'[1]Long form'!C$2:F$2617,4,FALSE)</f>
        <v>#N/A</v>
      </c>
      <c r="J106">
        <v>105</v>
      </c>
      <c r="K106" s="1" t="s">
        <v>107</v>
      </c>
    </row>
    <row r="107" spans="1:11" ht="40.5" x14ac:dyDescent="0.4">
      <c r="A107">
        <f t="shared" si="8"/>
        <v>5</v>
      </c>
      <c r="B107">
        <f t="shared" si="9"/>
        <v>10</v>
      </c>
      <c r="C107" t="str">
        <f t="shared" si="5"/>
        <v>Antigua and Barbuda2009</v>
      </c>
      <c r="D107" t="str">
        <f t="shared" si="6"/>
        <v>Antigua and Barbuda</v>
      </c>
      <c r="E107">
        <f t="shared" si="7"/>
        <v>2009</v>
      </c>
      <c r="F107" t="str">
        <f>VLOOKUP(D107,Ratio!$A$2:$Z$124,MATCH('Long form'!E107,Ratio!$A$1:$Z$1,0),FALSE)</f>
        <v/>
      </c>
      <c r="G107" t="e">
        <f>VLOOKUP(C107,'[1]Long form'!C$2:F$2617,4,FALSE)</f>
        <v>#N/A</v>
      </c>
      <c r="J107">
        <v>106</v>
      </c>
      <c r="K107" s="1" t="s">
        <v>108</v>
      </c>
    </row>
    <row r="108" spans="1:11" ht="40.5" x14ac:dyDescent="0.4">
      <c r="A108">
        <f t="shared" si="8"/>
        <v>5</v>
      </c>
      <c r="B108">
        <f t="shared" si="9"/>
        <v>11</v>
      </c>
      <c r="C108" t="str">
        <f t="shared" si="5"/>
        <v>Antigua and Barbuda2010</v>
      </c>
      <c r="D108" t="str">
        <f t="shared" si="6"/>
        <v>Antigua and Barbuda</v>
      </c>
      <c r="E108">
        <f t="shared" si="7"/>
        <v>2010</v>
      </c>
      <c r="F108" t="str">
        <f>VLOOKUP(D108,Ratio!$A$2:$Z$124,MATCH('Long form'!E108,Ratio!$A$1:$Z$1,0),FALSE)</f>
        <v/>
      </c>
      <c r="G108" t="e">
        <f>VLOOKUP(C108,'[1]Long form'!C$2:F$2617,4,FALSE)</f>
        <v>#N/A</v>
      </c>
      <c r="J108">
        <v>107</v>
      </c>
      <c r="K108" s="1" t="s">
        <v>109</v>
      </c>
    </row>
    <row r="109" spans="1:11" ht="40.5" x14ac:dyDescent="0.4">
      <c r="A109">
        <f t="shared" si="8"/>
        <v>5</v>
      </c>
      <c r="B109">
        <f t="shared" si="9"/>
        <v>12</v>
      </c>
      <c r="C109" t="str">
        <f t="shared" si="5"/>
        <v>Antigua and Barbuda2011</v>
      </c>
      <c r="D109" t="str">
        <f t="shared" si="6"/>
        <v>Antigua and Barbuda</v>
      </c>
      <c r="E109">
        <f t="shared" si="7"/>
        <v>2011</v>
      </c>
      <c r="F109" t="str">
        <f>VLOOKUP(D109,Ratio!$A$2:$Z$124,MATCH('Long form'!E109,Ratio!$A$1:$Z$1,0),FALSE)</f>
        <v/>
      </c>
      <c r="G109" t="e">
        <f>VLOOKUP(C109,'[1]Long form'!C$2:F$2617,4,FALSE)</f>
        <v>#N/A</v>
      </c>
      <c r="J109">
        <v>108</v>
      </c>
      <c r="K109" s="1" t="s">
        <v>110</v>
      </c>
    </row>
    <row r="110" spans="1:11" ht="40.5" x14ac:dyDescent="0.4">
      <c r="A110">
        <f t="shared" si="8"/>
        <v>5</v>
      </c>
      <c r="B110">
        <f t="shared" si="9"/>
        <v>13</v>
      </c>
      <c r="C110" t="str">
        <f t="shared" si="5"/>
        <v>Antigua and Barbuda2012</v>
      </c>
      <c r="D110" t="str">
        <f t="shared" si="6"/>
        <v>Antigua and Barbuda</v>
      </c>
      <c r="E110">
        <f t="shared" si="7"/>
        <v>2012</v>
      </c>
      <c r="F110" t="str">
        <f>VLOOKUP(D110,Ratio!$A$2:$Z$124,MATCH('Long form'!E110,Ratio!$A$1:$Z$1,0),FALSE)</f>
        <v/>
      </c>
      <c r="G110" t="e">
        <f>VLOOKUP(C110,'[1]Long form'!C$2:F$2617,4,FALSE)</f>
        <v>#N/A</v>
      </c>
      <c r="J110">
        <v>109</v>
      </c>
      <c r="K110" s="1" t="s">
        <v>111</v>
      </c>
    </row>
    <row r="111" spans="1:11" ht="40.5" x14ac:dyDescent="0.4">
      <c r="A111">
        <f t="shared" si="8"/>
        <v>5</v>
      </c>
      <c r="B111">
        <f t="shared" si="9"/>
        <v>14</v>
      </c>
      <c r="C111" t="str">
        <f t="shared" si="5"/>
        <v>Antigua and Barbuda2013</v>
      </c>
      <c r="D111" t="str">
        <f t="shared" si="6"/>
        <v>Antigua and Barbuda</v>
      </c>
      <c r="E111">
        <f t="shared" si="7"/>
        <v>2013</v>
      </c>
      <c r="F111" t="str">
        <f>VLOOKUP(D111,Ratio!$A$2:$Z$124,MATCH('Long form'!E111,Ratio!$A$1:$Z$1,0),FALSE)</f>
        <v/>
      </c>
      <c r="G111" t="e">
        <f>VLOOKUP(C111,'[1]Long form'!C$2:F$2617,4,FALSE)</f>
        <v>#N/A</v>
      </c>
      <c r="J111">
        <v>110</v>
      </c>
      <c r="K111" s="1" t="s">
        <v>112</v>
      </c>
    </row>
    <row r="112" spans="1:11" ht="40.5" x14ac:dyDescent="0.4">
      <c r="A112">
        <f t="shared" si="8"/>
        <v>5</v>
      </c>
      <c r="B112">
        <f t="shared" si="9"/>
        <v>15</v>
      </c>
      <c r="C112" t="str">
        <f t="shared" si="5"/>
        <v>Antigua and Barbuda2014</v>
      </c>
      <c r="D112" t="str">
        <f t="shared" si="6"/>
        <v>Antigua and Barbuda</v>
      </c>
      <c r="E112">
        <f t="shared" si="7"/>
        <v>2014</v>
      </c>
      <c r="F112" t="str">
        <f>VLOOKUP(D112,Ratio!$A$2:$Z$124,MATCH('Long form'!E112,Ratio!$A$1:$Z$1,0),FALSE)</f>
        <v/>
      </c>
      <c r="G112" t="e">
        <f>VLOOKUP(C112,'[1]Long form'!C$2:F$2617,4,FALSE)</f>
        <v>#N/A</v>
      </c>
      <c r="J112">
        <v>111</v>
      </c>
      <c r="K112" s="1" t="s">
        <v>113</v>
      </c>
    </row>
    <row r="113" spans="1:11" ht="40.5" x14ac:dyDescent="0.4">
      <c r="A113">
        <f t="shared" si="8"/>
        <v>5</v>
      </c>
      <c r="B113">
        <f t="shared" si="9"/>
        <v>16</v>
      </c>
      <c r="C113" t="str">
        <f t="shared" si="5"/>
        <v>Antigua and Barbuda2015</v>
      </c>
      <c r="D113" t="str">
        <f t="shared" si="6"/>
        <v>Antigua and Barbuda</v>
      </c>
      <c r="E113">
        <f t="shared" si="7"/>
        <v>2015</v>
      </c>
      <c r="F113" t="str">
        <f>VLOOKUP(D113,Ratio!$A$2:$Z$124,MATCH('Long form'!E113,Ratio!$A$1:$Z$1,0),FALSE)</f>
        <v/>
      </c>
      <c r="G113" t="e">
        <f>VLOOKUP(C113,'[1]Long form'!C$2:F$2617,4,FALSE)</f>
        <v>#N/A</v>
      </c>
      <c r="J113">
        <v>112</v>
      </c>
      <c r="K113" s="1" t="s">
        <v>114</v>
      </c>
    </row>
    <row r="114" spans="1:11" ht="40.5" x14ac:dyDescent="0.4">
      <c r="A114">
        <f t="shared" si="8"/>
        <v>5</v>
      </c>
      <c r="B114">
        <f t="shared" si="9"/>
        <v>17</v>
      </c>
      <c r="C114" t="str">
        <f t="shared" si="5"/>
        <v>Antigua and Barbuda2016</v>
      </c>
      <c r="D114" t="str">
        <f t="shared" si="6"/>
        <v>Antigua and Barbuda</v>
      </c>
      <c r="E114">
        <f t="shared" si="7"/>
        <v>2016</v>
      </c>
      <c r="F114" t="str">
        <f>VLOOKUP(D114,Ratio!$A$2:$Z$124,MATCH('Long form'!E114,Ratio!$A$1:$Z$1,0),FALSE)</f>
        <v/>
      </c>
      <c r="G114" t="e">
        <f>VLOOKUP(C114,'[1]Long form'!C$2:F$2617,4,FALSE)</f>
        <v>#N/A</v>
      </c>
      <c r="J114">
        <v>113</v>
      </c>
      <c r="K114" s="1" t="s">
        <v>115</v>
      </c>
    </row>
    <row r="115" spans="1:11" ht="40.5" x14ac:dyDescent="0.4">
      <c r="A115">
        <f t="shared" si="8"/>
        <v>5</v>
      </c>
      <c r="B115">
        <f t="shared" si="9"/>
        <v>18</v>
      </c>
      <c r="C115" t="str">
        <f t="shared" si="5"/>
        <v>Antigua and Barbuda2017</v>
      </c>
      <c r="D115" t="str">
        <f t="shared" si="6"/>
        <v>Antigua and Barbuda</v>
      </c>
      <c r="E115">
        <f t="shared" si="7"/>
        <v>2017</v>
      </c>
      <c r="F115" t="str">
        <f>VLOOKUP(D115,Ratio!$A$2:$Z$124,MATCH('Long form'!E115,Ratio!$A$1:$Z$1,0),FALSE)</f>
        <v/>
      </c>
      <c r="G115" t="e">
        <f>VLOOKUP(C115,'[1]Long form'!C$2:F$2617,4,FALSE)</f>
        <v>#N/A</v>
      </c>
      <c r="J115">
        <v>114</v>
      </c>
      <c r="K115" s="1" t="s">
        <v>116</v>
      </c>
    </row>
    <row r="116" spans="1:11" ht="40.5" x14ac:dyDescent="0.4">
      <c r="A116">
        <f t="shared" si="8"/>
        <v>5</v>
      </c>
      <c r="B116">
        <f t="shared" si="9"/>
        <v>19</v>
      </c>
      <c r="C116" t="str">
        <f t="shared" si="5"/>
        <v>Antigua and Barbuda2018</v>
      </c>
      <c r="D116" t="str">
        <f t="shared" si="6"/>
        <v>Antigua and Barbuda</v>
      </c>
      <c r="E116">
        <f t="shared" si="7"/>
        <v>2018</v>
      </c>
      <c r="F116" t="str">
        <f>VLOOKUP(D116,Ratio!$A$2:$Z$124,MATCH('Long form'!E116,Ratio!$A$1:$Z$1,0),FALSE)</f>
        <v/>
      </c>
      <c r="G116" t="e">
        <f>VLOOKUP(C116,'[1]Long form'!C$2:F$2617,4,FALSE)</f>
        <v>#N/A</v>
      </c>
      <c r="J116">
        <v>115</v>
      </c>
      <c r="K116" s="1" t="s">
        <v>117</v>
      </c>
    </row>
    <row r="117" spans="1:11" ht="40.5" x14ac:dyDescent="0.4">
      <c r="A117">
        <f t="shared" si="8"/>
        <v>5</v>
      </c>
      <c r="B117">
        <f t="shared" si="9"/>
        <v>20</v>
      </c>
      <c r="C117" t="str">
        <f t="shared" si="5"/>
        <v>Antigua and Barbuda2019</v>
      </c>
      <c r="D117" t="str">
        <f t="shared" si="6"/>
        <v>Antigua and Barbuda</v>
      </c>
      <c r="E117">
        <f t="shared" si="7"/>
        <v>2019</v>
      </c>
      <c r="F117" t="str">
        <f>VLOOKUP(D117,Ratio!$A$2:$Z$124,MATCH('Long form'!E117,Ratio!$A$1:$Z$1,0),FALSE)</f>
        <v/>
      </c>
      <c r="G117" t="e">
        <f>VLOOKUP(C117,'[1]Long form'!C$2:F$2617,4,FALSE)</f>
        <v>#N/A</v>
      </c>
      <c r="J117">
        <v>116</v>
      </c>
      <c r="K117" s="1" t="s">
        <v>118</v>
      </c>
    </row>
    <row r="118" spans="1:11" ht="40.5" x14ac:dyDescent="0.4">
      <c r="A118">
        <f t="shared" si="8"/>
        <v>5</v>
      </c>
      <c r="B118">
        <f t="shared" si="9"/>
        <v>21</v>
      </c>
      <c r="C118" t="str">
        <f t="shared" si="5"/>
        <v>Antigua and Barbuda2020</v>
      </c>
      <c r="D118" t="str">
        <f t="shared" si="6"/>
        <v>Antigua and Barbuda</v>
      </c>
      <c r="E118">
        <f t="shared" si="7"/>
        <v>2020</v>
      </c>
      <c r="F118" t="str">
        <f>VLOOKUP(D118,Ratio!$A$2:$Z$124,MATCH('Long form'!E118,Ratio!$A$1:$Z$1,0),FALSE)</f>
        <v/>
      </c>
      <c r="G118" t="e">
        <f>VLOOKUP(C118,'[1]Long form'!C$2:F$2617,4,FALSE)</f>
        <v>#N/A</v>
      </c>
      <c r="J118">
        <v>117</v>
      </c>
      <c r="K118" s="1" t="s">
        <v>119</v>
      </c>
    </row>
    <row r="119" spans="1:11" ht="40.5" x14ac:dyDescent="0.4">
      <c r="A119">
        <f t="shared" si="8"/>
        <v>5</v>
      </c>
      <c r="B119">
        <f t="shared" si="9"/>
        <v>22</v>
      </c>
      <c r="C119" t="str">
        <f t="shared" si="5"/>
        <v>Antigua and Barbuda2021</v>
      </c>
      <c r="D119" t="str">
        <f t="shared" si="6"/>
        <v>Antigua and Barbuda</v>
      </c>
      <c r="E119">
        <f t="shared" si="7"/>
        <v>2021</v>
      </c>
      <c r="F119" t="str">
        <f>VLOOKUP(D119,Ratio!$A$2:$Z$124,MATCH('Long form'!E119,Ratio!$A$1:$Z$1,0),FALSE)</f>
        <v/>
      </c>
      <c r="G119" t="e">
        <f>VLOOKUP(C119,'[1]Long form'!C$2:F$2617,4,FALSE)</f>
        <v>#N/A</v>
      </c>
      <c r="J119">
        <v>118</v>
      </c>
      <c r="K119" s="1" t="s">
        <v>120</v>
      </c>
    </row>
    <row r="120" spans="1:11" ht="40.5" x14ac:dyDescent="0.4">
      <c r="A120">
        <f t="shared" si="8"/>
        <v>5</v>
      </c>
      <c r="B120">
        <f t="shared" si="9"/>
        <v>23</v>
      </c>
      <c r="C120" t="str">
        <f t="shared" si="5"/>
        <v>Antigua and Barbuda2022</v>
      </c>
      <c r="D120" t="str">
        <f t="shared" si="6"/>
        <v>Antigua and Barbuda</v>
      </c>
      <c r="E120">
        <f t="shared" si="7"/>
        <v>2022</v>
      </c>
      <c r="F120" t="str">
        <f>VLOOKUP(D120,Ratio!$A$2:$Z$124,MATCH('Long form'!E120,Ratio!$A$1:$Z$1,0),FALSE)</f>
        <v/>
      </c>
      <c r="G120" t="e">
        <f>VLOOKUP(C120,'[1]Long form'!C$2:F$2617,4,FALSE)</f>
        <v>#N/A</v>
      </c>
      <c r="J120">
        <v>119</v>
      </c>
      <c r="K120" s="1" t="s">
        <v>121</v>
      </c>
    </row>
    <row r="121" spans="1:11" ht="40.5" x14ac:dyDescent="0.4">
      <c r="A121">
        <f t="shared" si="8"/>
        <v>5</v>
      </c>
      <c r="B121">
        <f t="shared" si="9"/>
        <v>24</v>
      </c>
      <c r="C121" t="str">
        <f t="shared" si="5"/>
        <v>Antigua and Barbuda2023</v>
      </c>
      <c r="D121" t="str">
        <f t="shared" si="6"/>
        <v>Antigua and Barbuda</v>
      </c>
      <c r="E121">
        <f t="shared" si="7"/>
        <v>2023</v>
      </c>
      <c r="F121" t="str">
        <f>VLOOKUP(D121,Ratio!$A$2:$Z$124,MATCH('Long form'!E121,Ratio!$A$1:$Z$1,0),FALSE)</f>
        <v/>
      </c>
      <c r="G121" t="e">
        <f>VLOOKUP(C121,'[1]Long form'!C$2:F$2617,4,FALSE)</f>
        <v>#N/A</v>
      </c>
      <c r="J121">
        <v>120</v>
      </c>
      <c r="K121" s="1" t="s">
        <v>122</v>
      </c>
    </row>
    <row r="122" spans="1:11" x14ac:dyDescent="0.4">
      <c r="A122">
        <f t="shared" si="8"/>
        <v>6</v>
      </c>
      <c r="B122">
        <f t="shared" si="9"/>
        <v>1</v>
      </c>
      <c r="C122" t="str">
        <f t="shared" si="5"/>
        <v>Argentina2000</v>
      </c>
      <c r="D122" t="str">
        <f t="shared" si="6"/>
        <v>Argentina</v>
      </c>
      <c r="E122">
        <f t="shared" si="7"/>
        <v>2000</v>
      </c>
      <c r="F122" t="str">
        <f>VLOOKUP(D122,Ratio!$A$2:$Z$124,MATCH('Long form'!E122,Ratio!$A$1:$Z$1,0),FALSE)</f>
        <v/>
      </c>
      <c r="G122" t="str">
        <f>VLOOKUP(C122,'[1]Long form'!C$2:F$2617,4,FALSE)</f>
        <v/>
      </c>
      <c r="J122">
        <v>121</v>
      </c>
      <c r="K122" s="1" t="s">
        <v>123</v>
      </c>
    </row>
    <row r="123" spans="1:11" x14ac:dyDescent="0.4">
      <c r="A123">
        <f t="shared" si="8"/>
        <v>6</v>
      </c>
      <c r="B123">
        <f t="shared" si="9"/>
        <v>2</v>
      </c>
      <c r="C123" t="str">
        <f t="shared" si="5"/>
        <v>Argentina2001</v>
      </c>
      <c r="D123" t="str">
        <f t="shared" si="6"/>
        <v>Argentina</v>
      </c>
      <c r="E123">
        <f t="shared" si="7"/>
        <v>2001</v>
      </c>
      <c r="F123" t="str">
        <f>VLOOKUP(D123,Ratio!$A$2:$Z$124,MATCH('Long form'!E123,Ratio!$A$1:$Z$1,0),FALSE)</f>
        <v/>
      </c>
      <c r="G123" t="str">
        <f>VLOOKUP(C123,'[1]Long form'!C$2:F$2617,4,FALSE)</f>
        <v/>
      </c>
      <c r="J123">
        <v>122</v>
      </c>
      <c r="K123" s="1" t="s">
        <v>124</v>
      </c>
    </row>
    <row r="124" spans="1:11" x14ac:dyDescent="0.4">
      <c r="A124">
        <f t="shared" si="8"/>
        <v>6</v>
      </c>
      <c r="B124">
        <f t="shared" si="9"/>
        <v>3</v>
      </c>
      <c r="C124" t="str">
        <f t="shared" si="5"/>
        <v>Argentina2002</v>
      </c>
      <c r="D124" t="str">
        <f t="shared" si="6"/>
        <v>Argentina</v>
      </c>
      <c r="E124">
        <f t="shared" si="7"/>
        <v>2002</v>
      </c>
      <c r="F124" t="str">
        <f>VLOOKUP(D124,Ratio!$A$2:$Z$124,MATCH('Long form'!E124,Ratio!$A$1:$Z$1,0),FALSE)</f>
        <v/>
      </c>
      <c r="G124" t="str">
        <f>VLOOKUP(C124,'[1]Long form'!C$2:F$2617,4,FALSE)</f>
        <v/>
      </c>
      <c r="J124">
        <v>123</v>
      </c>
      <c r="K124" s="1" t="s">
        <v>125</v>
      </c>
    </row>
    <row r="125" spans="1:11" x14ac:dyDescent="0.4">
      <c r="A125">
        <f t="shared" si="8"/>
        <v>6</v>
      </c>
      <c r="B125">
        <f t="shared" si="9"/>
        <v>4</v>
      </c>
      <c r="C125" t="str">
        <f t="shared" si="5"/>
        <v>Argentina2003</v>
      </c>
      <c r="D125" t="str">
        <f t="shared" si="6"/>
        <v>Argentina</v>
      </c>
      <c r="E125">
        <f t="shared" si="7"/>
        <v>2003</v>
      </c>
      <c r="F125" t="str">
        <f>VLOOKUP(D125,Ratio!$A$2:$Z$124,MATCH('Long form'!E125,Ratio!$A$1:$Z$1,0),FALSE)</f>
        <v/>
      </c>
      <c r="G125" t="str">
        <f>VLOOKUP(C125,'[1]Long form'!C$2:F$2617,4,FALSE)</f>
        <v/>
      </c>
    </row>
    <row r="126" spans="1:11" x14ac:dyDescent="0.4">
      <c r="A126">
        <f t="shared" si="8"/>
        <v>6</v>
      </c>
      <c r="B126">
        <f t="shared" si="9"/>
        <v>5</v>
      </c>
      <c r="C126" t="str">
        <f t="shared" si="5"/>
        <v>Argentina2004</v>
      </c>
      <c r="D126" t="str">
        <f t="shared" si="6"/>
        <v>Argentina</v>
      </c>
      <c r="E126">
        <f t="shared" si="7"/>
        <v>2004</v>
      </c>
      <c r="F126" t="str">
        <f>VLOOKUP(D126,Ratio!$A$2:$Z$124,MATCH('Long form'!E126,Ratio!$A$1:$Z$1,0),FALSE)</f>
        <v/>
      </c>
      <c r="G126" t="str">
        <f>VLOOKUP(C126,'[1]Long form'!C$2:F$2617,4,FALSE)</f>
        <v/>
      </c>
    </row>
    <row r="127" spans="1:11" x14ac:dyDescent="0.4">
      <c r="A127">
        <f t="shared" si="8"/>
        <v>6</v>
      </c>
      <c r="B127">
        <f t="shared" si="9"/>
        <v>6</v>
      </c>
      <c r="C127" t="str">
        <f t="shared" si="5"/>
        <v>Argentina2005</v>
      </c>
      <c r="D127" t="str">
        <f t="shared" si="6"/>
        <v>Argentina</v>
      </c>
      <c r="E127">
        <f t="shared" si="7"/>
        <v>2005</v>
      </c>
      <c r="F127" t="str">
        <f>VLOOKUP(D127,Ratio!$A$2:$Z$124,MATCH('Long form'!E127,Ratio!$A$1:$Z$1,0),FALSE)</f>
        <v/>
      </c>
      <c r="G127">
        <f>VLOOKUP(C127,'[1]Long form'!C$2:F$2617,4,FALSE)</f>
        <v>0.15888612050924047</v>
      </c>
    </row>
    <row r="128" spans="1:11" x14ac:dyDescent="0.4">
      <c r="A128">
        <f t="shared" si="8"/>
        <v>6</v>
      </c>
      <c r="B128">
        <f t="shared" si="9"/>
        <v>7</v>
      </c>
      <c r="C128" t="str">
        <f t="shared" si="5"/>
        <v>Argentina2006</v>
      </c>
      <c r="D128" t="str">
        <f t="shared" si="6"/>
        <v>Argentina</v>
      </c>
      <c r="E128">
        <f t="shared" si="7"/>
        <v>2006</v>
      </c>
      <c r="F128" t="str">
        <f>VLOOKUP(D128,Ratio!$A$2:$Z$124,MATCH('Long form'!E128,Ratio!$A$1:$Z$1,0),FALSE)</f>
        <v/>
      </c>
      <c r="G128">
        <f>VLOOKUP(C128,'[1]Long form'!C$2:F$2617,4,FALSE)</f>
        <v>0.16867059365627951</v>
      </c>
    </row>
    <row r="129" spans="1:7" x14ac:dyDescent="0.4">
      <c r="A129">
        <f t="shared" si="8"/>
        <v>6</v>
      </c>
      <c r="B129">
        <f t="shared" si="9"/>
        <v>8</v>
      </c>
      <c r="C129" t="str">
        <f t="shared" si="5"/>
        <v>Argentina2007</v>
      </c>
      <c r="D129" t="str">
        <f t="shared" si="6"/>
        <v>Argentina</v>
      </c>
      <c r="E129">
        <f t="shared" si="7"/>
        <v>2007</v>
      </c>
      <c r="F129" t="str">
        <f>VLOOKUP(D129,Ratio!$A$2:$Z$124,MATCH('Long form'!E129,Ratio!$A$1:$Z$1,0),FALSE)</f>
        <v/>
      </c>
      <c r="G129">
        <f>VLOOKUP(C129,'[1]Long form'!C$2:F$2617,4,FALSE)</f>
        <v>0.16881581844892293</v>
      </c>
    </row>
    <row r="130" spans="1:7" x14ac:dyDescent="0.4">
      <c r="A130">
        <f t="shared" si="8"/>
        <v>6</v>
      </c>
      <c r="B130">
        <f t="shared" si="9"/>
        <v>9</v>
      </c>
      <c r="C130" t="str">
        <f t="shared" si="5"/>
        <v>Argentina2008</v>
      </c>
      <c r="D130" t="str">
        <f t="shared" si="6"/>
        <v>Argentina</v>
      </c>
      <c r="E130">
        <f t="shared" si="7"/>
        <v>2008</v>
      </c>
      <c r="F130" t="str">
        <f>VLOOKUP(D130,Ratio!$A$2:$Z$124,MATCH('Long form'!E130,Ratio!$A$1:$Z$1,0),FALSE)</f>
        <v/>
      </c>
      <c r="G130">
        <f>VLOOKUP(C130,'[1]Long form'!C$2:F$2617,4,FALSE)</f>
        <v>0.16866928153434776</v>
      </c>
    </row>
    <row r="131" spans="1:7" x14ac:dyDescent="0.4">
      <c r="A131">
        <f t="shared" si="8"/>
        <v>6</v>
      </c>
      <c r="B131">
        <f t="shared" si="9"/>
        <v>10</v>
      </c>
      <c r="C131" t="str">
        <f t="shared" ref="C131:C194" si="10">D131&amp;E131</f>
        <v>Argentina2009</v>
      </c>
      <c r="D131" t="str">
        <f t="shared" ref="D131:D194" si="11">VLOOKUP(A131,$J$2:$K$124,2,FALSE)</f>
        <v>Argentina</v>
      </c>
      <c r="E131">
        <f t="shared" ref="E131:E194" si="12">VLOOKUP(B131,$N$2:$O$25,2,FALSE)</f>
        <v>2009</v>
      </c>
      <c r="F131" t="str">
        <f>VLOOKUP(D131,Ratio!$A$2:$Z$124,MATCH('Long form'!E131,Ratio!$A$1:$Z$1,0),FALSE)</f>
        <v/>
      </c>
      <c r="G131">
        <f>VLOOKUP(C131,'[1]Long form'!C$2:F$2617,4,FALSE)</f>
        <v>0.18812873919038728</v>
      </c>
    </row>
    <row r="132" spans="1:7" x14ac:dyDescent="0.4">
      <c r="A132">
        <f t="shared" si="8"/>
        <v>6</v>
      </c>
      <c r="B132">
        <f t="shared" si="9"/>
        <v>11</v>
      </c>
      <c r="C132" t="str">
        <f t="shared" si="10"/>
        <v>Argentina2010</v>
      </c>
      <c r="D132" t="str">
        <f t="shared" si="11"/>
        <v>Argentina</v>
      </c>
      <c r="E132">
        <f t="shared" si="12"/>
        <v>2010</v>
      </c>
      <c r="F132" t="str">
        <f>VLOOKUP(D132,Ratio!$A$2:$Z$124,MATCH('Long form'!E132,Ratio!$A$1:$Z$1,0),FALSE)</f>
        <v/>
      </c>
      <c r="G132">
        <f>VLOOKUP(C132,'[1]Long form'!C$2:F$2617,4,FALSE)</f>
        <v>0.17670805611337226</v>
      </c>
    </row>
    <row r="133" spans="1:7" x14ac:dyDescent="0.4">
      <c r="A133">
        <f t="shared" si="8"/>
        <v>6</v>
      </c>
      <c r="B133">
        <f t="shared" si="9"/>
        <v>12</v>
      </c>
      <c r="C133" t="str">
        <f t="shared" si="10"/>
        <v>Argentina2011</v>
      </c>
      <c r="D133" t="str">
        <f t="shared" si="11"/>
        <v>Argentina</v>
      </c>
      <c r="E133">
        <f t="shared" si="12"/>
        <v>2011</v>
      </c>
      <c r="F133" t="str">
        <f>VLOOKUP(D133,Ratio!$A$2:$Z$124,MATCH('Long form'!E133,Ratio!$A$1:$Z$1,0),FALSE)</f>
        <v/>
      </c>
      <c r="G133">
        <f>VLOOKUP(C133,'[1]Long form'!C$2:F$2617,4,FALSE)</f>
        <v>0.15612828278410112</v>
      </c>
    </row>
    <row r="134" spans="1:7" x14ac:dyDescent="0.4">
      <c r="A134">
        <f t="shared" si="8"/>
        <v>6</v>
      </c>
      <c r="B134">
        <f t="shared" si="9"/>
        <v>13</v>
      </c>
      <c r="C134" t="str">
        <f t="shared" si="10"/>
        <v>Argentina2012</v>
      </c>
      <c r="D134" t="str">
        <f t="shared" si="11"/>
        <v>Argentina</v>
      </c>
      <c r="E134">
        <f t="shared" si="12"/>
        <v>2012</v>
      </c>
      <c r="F134" t="str">
        <f>VLOOKUP(D134,Ratio!$A$2:$Z$124,MATCH('Long form'!E134,Ratio!$A$1:$Z$1,0),FALSE)</f>
        <v/>
      </c>
      <c r="G134">
        <f>VLOOKUP(C134,'[1]Long form'!C$2:F$2617,4,FALSE)</f>
        <v>0.17121851579088571</v>
      </c>
    </row>
    <row r="135" spans="1:7" x14ac:dyDescent="0.4">
      <c r="A135">
        <f t="shared" si="8"/>
        <v>6</v>
      </c>
      <c r="B135">
        <f t="shared" si="9"/>
        <v>14</v>
      </c>
      <c r="C135" t="str">
        <f t="shared" si="10"/>
        <v>Argentina2013</v>
      </c>
      <c r="D135" t="str">
        <f t="shared" si="11"/>
        <v>Argentina</v>
      </c>
      <c r="E135">
        <f t="shared" si="12"/>
        <v>2013</v>
      </c>
      <c r="F135" t="str">
        <f>VLOOKUP(D135,Ratio!$A$2:$Z$124,MATCH('Long form'!E135,Ratio!$A$1:$Z$1,0),FALSE)</f>
        <v/>
      </c>
      <c r="G135">
        <f>VLOOKUP(C135,'[1]Long form'!C$2:F$2617,4,FALSE)</f>
        <v>0.13611241933711507</v>
      </c>
    </row>
    <row r="136" spans="1:7" x14ac:dyDescent="0.4">
      <c r="A136">
        <f t="shared" si="8"/>
        <v>6</v>
      </c>
      <c r="B136">
        <f t="shared" si="9"/>
        <v>15</v>
      </c>
      <c r="C136" t="str">
        <f t="shared" si="10"/>
        <v>Argentina2014</v>
      </c>
      <c r="D136" t="str">
        <f t="shared" si="11"/>
        <v>Argentina</v>
      </c>
      <c r="E136">
        <f t="shared" si="12"/>
        <v>2014</v>
      </c>
      <c r="F136" t="str">
        <f>VLOOKUP(D136,Ratio!$A$2:$Z$124,MATCH('Long form'!E136,Ratio!$A$1:$Z$1,0),FALSE)</f>
        <v/>
      </c>
      <c r="G136">
        <f>VLOOKUP(C136,'[1]Long form'!C$2:F$2617,4,FALSE)</f>
        <v>0.14671783040591119</v>
      </c>
    </row>
    <row r="137" spans="1:7" x14ac:dyDescent="0.4">
      <c r="A137">
        <f t="shared" si="8"/>
        <v>6</v>
      </c>
      <c r="B137">
        <f t="shared" si="9"/>
        <v>16</v>
      </c>
      <c r="C137" t="str">
        <f t="shared" si="10"/>
        <v>Argentina2015</v>
      </c>
      <c r="D137" t="str">
        <f t="shared" si="11"/>
        <v>Argentina</v>
      </c>
      <c r="E137">
        <f t="shared" si="12"/>
        <v>2015</v>
      </c>
      <c r="F137" t="str">
        <f>VLOOKUP(D137,Ratio!$A$2:$Z$124,MATCH('Long form'!E137,Ratio!$A$1:$Z$1,0),FALSE)</f>
        <v/>
      </c>
      <c r="G137">
        <f>VLOOKUP(C137,'[1]Long form'!C$2:F$2617,4,FALSE)</f>
        <v>0.13284866323518998</v>
      </c>
    </row>
    <row r="138" spans="1:7" x14ac:dyDescent="0.4">
      <c r="A138">
        <f t="shared" si="8"/>
        <v>6</v>
      </c>
      <c r="B138">
        <f t="shared" si="9"/>
        <v>17</v>
      </c>
      <c r="C138" t="str">
        <f t="shared" si="10"/>
        <v>Argentina2016</v>
      </c>
      <c r="D138" t="str">
        <f t="shared" si="11"/>
        <v>Argentina</v>
      </c>
      <c r="E138">
        <f t="shared" si="12"/>
        <v>2016</v>
      </c>
      <c r="F138" t="str">
        <f>VLOOKUP(D138,Ratio!$A$2:$Z$124,MATCH('Long form'!E138,Ratio!$A$1:$Z$1,0),FALSE)</f>
        <v/>
      </c>
      <c r="G138">
        <f>VLOOKUP(C138,'[1]Long form'!C$2:F$2617,4,FALSE)</f>
        <v>0.16661575589322847</v>
      </c>
    </row>
    <row r="139" spans="1:7" x14ac:dyDescent="0.4">
      <c r="A139">
        <f t="shared" si="8"/>
        <v>6</v>
      </c>
      <c r="B139">
        <f t="shared" si="9"/>
        <v>18</v>
      </c>
      <c r="C139" t="str">
        <f t="shared" si="10"/>
        <v>Argentina2017</v>
      </c>
      <c r="D139" t="str">
        <f t="shared" si="11"/>
        <v>Argentina</v>
      </c>
      <c r="E139">
        <f t="shared" si="12"/>
        <v>2017</v>
      </c>
      <c r="F139" t="str">
        <f>VLOOKUP(D139,Ratio!$A$2:$Z$124,MATCH('Long form'!E139,Ratio!$A$1:$Z$1,0),FALSE)</f>
        <v/>
      </c>
      <c r="G139">
        <f>VLOOKUP(C139,'[1]Long form'!C$2:F$2617,4,FALSE)</f>
        <v>0.15573830852555057</v>
      </c>
    </row>
    <row r="140" spans="1:7" x14ac:dyDescent="0.4">
      <c r="A140">
        <f t="shared" si="8"/>
        <v>6</v>
      </c>
      <c r="B140">
        <f t="shared" si="9"/>
        <v>19</v>
      </c>
      <c r="C140" t="str">
        <f t="shared" si="10"/>
        <v>Argentina2018</v>
      </c>
      <c r="D140" t="str">
        <f t="shared" si="11"/>
        <v>Argentina</v>
      </c>
      <c r="E140">
        <f t="shared" si="12"/>
        <v>2018</v>
      </c>
      <c r="F140" t="str">
        <f>VLOOKUP(D140,Ratio!$A$2:$Z$124,MATCH('Long form'!E140,Ratio!$A$1:$Z$1,0),FALSE)</f>
        <v/>
      </c>
      <c r="G140">
        <f>VLOOKUP(C140,'[1]Long form'!C$2:F$2617,4,FALSE)</f>
        <v>0.15957769875636205</v>
      </c>
    </row>
    <row r="141" spans="1:7" x14ac:dyDescent="0.4">
      <c r="A141">
        <f t="shared" si="8"/>
        <v>6</v>
      </c>
      <c r="B141">
        <f t="shared" si="9"/>
        <v>20</v>
      </c>
      <c r="C141" t="str">
        <f t="shared" si="10"/>
        <v>Argentina2019</v>
      </c>
      <c r="D141" t="str">
        <f t="shared" si="11"/>
        <v>Argentina</v>
      </c>
      <c r="E141">
        <f t="shared" si="12"/>
        <v>2019</v>
      </c>
      <c r="F141" t="str">
        <f>VLOOKUP(D141,Ratio!$A$2:$Z$124,MATCH('Long form'!E141,Ratio!$A$1:$Z$1,0),FALSE)</f>
        <v/>
      </c>
      <c r="G141">
        <f>VLOOKUP(C141,'[1]Long form'!C$2:F$2617,4,FALSE)</f>
        <v>0.17489848231429225</v>
      </c>
    </row>
    <row r="142" spans="1:7" x14ac:dyDescent="0.4">
      <c r="A142">
        <f t="shared" si="8"/>
        <v>6</v>
      </c>
      <c r="B142">
        <f t="shared" si="9"/>
        <v>21</v>
      </c>
      <c r="C142" t="str">
        <f t="shared" si="10"/>
        <v>Argentina2020</v>
      </c>
      <c r="D142" t="str">
        <f t="shared" si="11"/>
        <v>Argentina</v>
      </c>
      <c r="E142">
        <f t="shared" si="12"/>
        <v>2020</v>
      </c>
      <c r="F142" t="str">
        <f>VLOOKUP(D142,Ratio!$A$2:$Z$124,MATCH('Long form'!E142,Ratio!$A$1:$Z$1,0),FALSE)</f>
        <v/>
      </c>
      <c r="G142">
        <f>VLOOKUP(C142,'[1]Long form'!C$2:F$2617,4,FALSE)</f>
        <v>0.24188767619424478</v>
      </c>
    </row>
    <row r="143" spans="1:7" x14ac:dyDescent="0.4">
      <c r="A143">
        <f t="shared" si="8"/>
        <v>6</v>
      </c>
      <c r="B143">
        <f t="shared" si="9"/>
        <v>22</v>
      </c>
      <c r="C143" t="str">
        <f t="shared" si="10"/>
        <v>Argentina2021</v>
      </c>
      <c r="D143" t="str">
        <f t="shared" si="11"/>
        <v>Argentina</v>
      </c>
      <c r="E143">
        <f t="shared" si="12"/>
        <v>2021</v>
      </c>
      <c r="F143" t="str">
        <f>VLOOKUP(D143,Ratio!$A$2:$Z$124,MATCH('Long form'!E143,Ratio!$A$1:$Z$1,0),FALSE)</f>
        <v/>
      </c>
      <c r="G143">
        <f>VLOOKUP(C143,'[1]Long form'!C$2:F$2617,4,FALSE)</f>
        <v>0.26196950467274527</v>
      </c>
    </row>
    <row r="144" spans="1:7" x14ac:dyDescent="0.4">
      <c r="A144">
        <f t="shared" si="8"/>
        <v>6</v>
      </c>
      <c r="B144">
        <f t="shared" si="9"/>
        <v>23</v>
      </c>
      <c r="C144" t="str">
        <f t="shared" si="10"/>
        <v>Argentina2022</v>
      </c>
      <c r="D144" t="str">
        <f t="shared" si="11"/>
        <v>Argentina</v>
      </c>
      <c r="E144">
        <f t="shared" si="12"/>
        <v>2022</v>
      </c>
      <c r="F144" t="str">
        <f>VLOOKUP(D144,Ratio!$A$2:$Z$124,MATCH('Long form'!E144,Ratio!$A$1:$Z$1,0),FALSE)</f>
        <v/>
      </c>
      <c r="G144">
        <f>VLOOKUP(C144,'[1]Long form'!C$2:F$2617,4,FALSE)</f>
        <v>0.29856940637568208</v>
      </c>
    </row>
    <row r="145" spans="1:7" x14ac:dyDescent="0.4">
      <c r="A145">
        <f t="shared" si="8"/>
        <v>6</v>
      </c>
      <c r="B145">
        <f t="shared" si="9"/>
        <v>24</v>
      </c>
      <c r="C145" t="str">
        <f t="shared" si="10"/>
        <v>Argentina2023</v>
      </c>
      <c r="D145" t="str">
        <f t="shared" si="11"/>
        <v>Argentina</v>
      </c>
      <c r="E145">
        <f t="shared" si="12"/>
        <v>2023</v>
      </c>
      <c r="F145" t="str">
        <f>VLOOKUP(D145,Ratio!$A$2:$Z$124,MATCH('Long form'!E145,Ratio!$A$1:$Z$1,0),FALSE)</f>
        <v/>
      </c>
      <c r="G145">
        <f>VLOOKUP(C145,'[1]Long form'!C$2:F$2617,4,FALSE)</f>
        <v>0.32505806684639299</v>
      </c>
    </row>
    <row r="146" spans="1:7" ht="27" x14ac:dyDescent="0.4">
      <c r="A146">
        <f t="shared" si="8"/>
        <v>7</v>
      </c>
      <c r="B146">
        <f t="shared" si="9"/>
        <v>1</v>
      </c>
      <c r="C146" t="str">
        <f t="shared" si="10"/>
        <v>Armenia, Rep. of2000</v>
      </c>
      <c r="D146" t="str">
        <f t="shared" si="11"/>
        <v>Armenia, Rep. of</v>
      </c>
      <c r="E146">
        <f t="shared" si="12"/>
        <v>2000</v>
      </c>
      <c r="F146" t="str">
        <f>VLOOKUP(D146,Ratio!$A$2:$Z$124,MATCH('Long form'!E146,Ratio!$A$1:$Z$1,0),FALSE)</f>
        <v/>
      </c>
      <c r="G146" t="str">
        <f>VLOOKUP(C146,'[1]Long form'!C$2:F$2617,4,FALSE)</f>
        <v/>
      </c>
    </row>
    <row r="147" spans="1:7" ht="27" x14ac:dyDescent="0.4">
      <c r="A147">
        <f t="shared" si="8"/>
        <v>7</v>
      </c>
      <c r="B147">
        <f t="shared" si="9"/>
        <v>2</v>
      </c>
      <c r="C147" t="str">
        <f t="shared" si="10"/>
        <v>Armenia, Rep. of2001</v>
      </c>
      <c r="D147" t="str">
        <f t="shared" si="11"/>
        <v>Armenia, Rep. of</v>
      </c>
      <c r="E147">
        <f t="shared" si="12"/>
        <v>2001</v>
      </c>
      <c r="F147" t="str">
        <f>VLOOKUP(D147,Ratio!$A$2:$Z$124,MATCH('Long form'!E147,Ratio!$A$1:$Z$1,0),FALSE)</f>
        <v/>
      </c>
      <c r="G147" t="str">
        <f>VLOOKUP(C147,'[1]Long form'!C$2:F$2617,4,FALSE)</f>
        <v/>
      </c>
    </row>
    <row r="148" spans="1:7" ht="27" x14ac:dyDescent="0.4">
      <c r="A148">
        <f t="shared" si="8"/>
        <v>7</v>
      </c>
      <c r="B148">
        <f t="shared" si="9"/>
        <v>3</v>
      </c>
      <c r="C148" t="str">
        <f t="shared" si="10"/>
        <v>Armenia, Rep. of2002</v>
      </c>
      <c r="D148" t="str">
        <f t="shared" si="11"/>
        <v>Armenia, Rep. of</v>
      </c>
      <c r="E148">
        <f t="shared" si="12"/>
        <v>2002</v>
      </c>
      <c r="F148" t="str">
        <f>VLOOKUP(D148,Ratio!$A$2:$Z$124,MATCH('Long form'!E148,Ratio!$A$1:$Z$1,0),FALSE)</f>
        <v/>
      </c>
      <c r="G148" t="str">
        <f>VLOOKUP(C148,'[1]Long form'!C$2:F$2617,4,FALSE)</f>
        <v/>
      </c>
    </row>
    <row r="149" spans="1:7" ht="27" x14ac:dyDescent="0.4">
      <c r="A149">
        <f t="shared" si="8"/>
        <v>7</v>
      </c>
      <c r="B149">
        <f t="shared" si="9"/>
        <v>4</v>
      </c>
      <c r="C149" t="str">
        <f t="shared" si="10"/>
        <v>Armenia, Rep. of2003</v>
      </c>
      <c r="D149" t="str">
        <f t="shared" si="11"/>
        <v>Armenia, Rep. of</v>
      </c>
      <c r="E149">
        <f t="shared" si="12"/>
        <v>2003</v>
      </c>
      <c r="F149" t="str">
        <f>VLOOKUP(D149,Ratio!$A$2:$Z$124,MATCH('Long form'!E149,Ratio!$A$1:$Z$1,0),FALSE)</f>
        <v/>
      </c>
      <c r="G149" t="str">
        <f>VLOOKUP(C149,'[1]Long form'!C$2:F$2617,4,FALSE)</f>
        <v/>
      </c>
    </row>
    <row r="150" spans="1:7" ht="27" x14ac:dyDescent="0.4">
      <c r="A150">
        <f t="shared" si="8"/>
        <v>7</v>
      </c>
      <c r="B150">
        <f t="shared" si="9"/>
        <v>5</v>
      </c>
      <c r="C150" t="str">
        <f t="shared" si="10"/>
        <v>Armenia, Rep. of2004</v>
      </c>
      <c r="D150" t="str">
        <f t="shared" si="11"/>
        <v>Armenia, Rep. of</v>
      </c>
      <c r="E150">
        <f t="shared" si="12"/>
        <v>2004</v>
      </c>
      <c r="F150" t="str">
        <f>VLOOKUP(D150,Ratio!$A$2:$Z$124,MATCH('Long form'!E150,Ratio!$A$1:$Z$1,0),FALSE)</f>
        <v/>
      </c>
      <c r="G150" t="str">
        <f>VLOOKUP(C150,'[1]Long form'!C$2:F$2617,4,FALSE)</f>
        <v/>
      </c>
    </row>
    <row r="151" spans="1:7" ht="27" x14ac:dyDescent="0.4">
      <c r="A151">
        <f t="shared" si="8"/>
        <v>7</v>
      </c>
      <c r="B151">
        <f t="shared" si="9"/>
        <v>6</v>
      </c>
      <c r="C151" t="str">
        <f t="shared" si="10"/>
        <v>Armenia, Rep. of2005</v>
      </c>
      <c r="D151" t="str">
        <f t="shared" si="11"/>
        <v>Armenia, Rep. of</v>
      </c>
      <c r="E151">
        <f t="shared" si="12"/>
        <v>2005</v>
      </c>
      <c r="F151" t="str">
        <f>VLOOKUP(D151,Ratio!$A$2:$Z$124,MATCH('Long form'!E151,Ratio!$A$1:$Z$1,0),FALSE)</f>
        <v/>
      </c>
      <c r="G151" t="str">
        <f>VLOOKUP(C151,'[1]Long form'!C$2:F$2617,4,FALSE)</f>
        <v/>
      </c>
    </row>
    <row r="152" spans="1:7" ht="27" x14ac:dyDescent="0.4">
      <c r="A152">
        <f t="shared" si="8"/>
        <v>7</v>
      </c>
      <c r="B152">
        <f t="shared" si="9"/>
        <v>7</v>
      </c>
      <c r="C152" t="str">
        <f t="shared" si="10"/>
        <v>Armenia, Rep. of2006</v>
      </c>
      <c r="D152" t="str">
        <f t="shared" si="11"/>
        <v>Armenia, Rep. of</v>
      </c>
      <c r="E152">
        <f t="shared" si="12"/>
        <v>2006</v>
      </c>
      <c r="F152" t="str">
        <f>VLOOKUP(D152,Ratio!$A$2:$Z$124,MATCH('Long form'!E152,Ratio!$A$1:$Z$1,0),FALSE)</f>
        <v/>
      </c>
      <c r="G152" t="str">
        <f>VLOOKUP(C152,'[1]Long form'!C$2:F$2617,4,FALSE)</f>
        <v/>
      </c>
    </row>
    <row r="153" spans="1:7" ht="27" x14ac:dyDescent="0.4">
      <c r="A153">
        <f t="shared" si="8"/>
        <v>7</v>
      </c>
      <c r="B153">
        <f t="shared" si="9"/>
        <v>8</v>
      </c>
      <c r="C153" t="str">
        <f t="shared" si="10"/>
        <v>Armenia, Rep. of2007</v>
      </c>
      <c r="D153" t="str">
        <f t="shared" si="11"/>
        <v>Armenia, Rep. of</v>
      </c>
      <c r="E153">
        <f t="shared" si="12"/>
        <v>2007</v>
      </c>
      <c r="F153" t="str">
        <f>VLOOKUP(D153,Ratio!$A$2:$Z$124,MATCH('Long form'!E153,Ratio!$A$1:$Z$1,0),FALSE)</f>
        <v/>
      </c>
      <c r="G153" t="str">
        <f>VLOOKUP(C153,'[1]Long form'!C$2:F$2617,4,FALSE)</f>
        <v/>
      </c>
    </row>
    <row r="154" spans="1:7" ht="27" x14ac:dyDescent="0.4">
      <c r="A154">
        <f t="shared" si="8"/>
        <v>7</v>
      </c>
      <c r="B154">
        <f t="shared" si="9"/>
        <v>9</v>
      </c>
      <c r="C154" t="str">
        <f t="shared" si="10"/>
        <v>Armenia, Rep. of2008</v>
      </c>
      <c r="D154" t="str">
        <f t="shared" si="11"/>
        <v>Armenia, Rep. of</v>
      </c>
      <c r="E154">
        <f t="shared" si="12"/>
        <v>2008</v>
      </c>
      <c r="F154" t="str">
        <f>VLOOKUP(D154,Ratio!$A$2:$Z$124,MATCH('Long form'!E154,Ratio!$A$1:$Z$1,0),FALSE)</f>
        <v/>
      </c>
      <c r="G154" t="str">
        <f>VLOOKUP(C154,'[1]Long form'!C$2:F$2617,4,FALSE)</f>
        <v/>
      </c>
    </row>
    <row r="155" spans="1:7" ht="27" x14ac:dyDescent="0.4">
      <c r="A155">
        <f t="shared" ref="A155:A218" si="13">A131+1</f>
        <v>7</v>
      </c>
      <c r="B155">
        <f t="shared" ref="B155:B218" si="14">B131</f>
        <v>10</v>
      </c>
      <c r="C155" t="str">
        <f t="shared" si="10"/>
        <v>Armenia, Rep. of2009</v>
      </c>
      <c r="D155" t="str">
        <f t="shared" si="11"/>
        <v>Armenia, Rep. of</v>
      </c>
      <c r="E155">
        <f t="shared" si="12"/>
        <v>2009</v>
      </c>
      <c r="F155" t="str">
        <f>VLOOKUP(D155,Ratio!$A$2:$Z$124,MATCH('Long form'!E155,Ratio!$A$1:$Z$1,0),FALSE)</f>
        <v/>
      </c>
      <c r="G155" t="str">
        <f>VLOOKUP(C155,'[1]Long form'!C$2:F$2617,4,FALSE)</f>
        <v/>
      </c>
    </row>
    <row r="156" spans="1:7" ht="27" x14ac:dyDescent="0.4">
      <c r="A156">
        <f t="shared" si="13"/>
        <v>7</v>
      </c>
      <c r="B156">
        <f t="shared" si="14"/>
        <v>11</v>
      </c>
      <c r="C156" t="str">
        <f t="shared" si="10"/>
        <v>Armenia, Rep. of2010</v>
      </c>
      <c r="D156" t="str">
        <f t="shared" si="11"/>
        <v>Armenia, Rep. of</v>
      </c>
      <c r="E156">
        <f t="shared" si="12"/>
        <v>2010</v>
      </c>
      <c r="F156" t="str">
        <f>VLOOKUP(D156,Ratio!$A$2:$Z$124,MATCH('Long form'!E156,Ratio!$A$1:$Z$1,0),FALSE)</f>
        <v/>
      </c>
      <c r="G156">
        <f>VLOOKUP(C156,'[1]Long form'!C$2:F$2617,4,FALSE)</f>
        <v>0.22239058872590517</v>
      </c>
    </row>
    <row r="157" spans="1:7" ht="27" x14ac:dyDescent="0.4">
      <c r="A157">
        <f t="shared" si="13"/>
        <v>7</v>
      </c>
      <c r="B157">
        <f t="shared" si="14"/>
        <v>12</v>
      </c>
      <c r="C157" t="str">
        <f t="shared" si="10"/>
        <v>Armenia, Rep. of2011</v>
      </c>
      <c r="D157" t="str">
        <f t="shared" si="11"/>
        <v>Armenia, Rep. of</v>
      </c>
      <c r="E157">
        <f t="shared" si="12"/>
        <v>2011</v>
      </c>
      <c r="F157" t="str">
        <f>VLOOKUP(D157,Ratio!$A$2:$Z$124,MATCH('Long form'!E157,Ratio!$A$1:$Z$1,0),FALSE)</f>
        <v/>
      </c>
      <c r="G157">
        <f>VLOOKUP(C157,'[1]Long form'!C$2:F$2617,4,FALSE)</f>
        <v>0.18280392538757814</v>
      </c>
    </row>
    <row r="158" spans="1:7" ht="27" x14ac:dyDescent="0.4">
      <c r="A158">
        <f t="shared" si="13"/>
        <v>7</v>
      </c>
      <c r="B158">
        <f t="shared" si="14"/>
        <v>13</v>
      </c>
      <c r="C158" t="str">
        <f t="shared" si="10"/>
        <v>Armenia, Rep. of2012</v>
      </c>
      <c r="D158" t="str">
        <f t="shared" si="11"/>
        <v>Armenia, Rep. of</v>
      </c>
      <c r="E158">
        <f t="shared" si="12"/>
        <v>2012</v>
      </c>
      <c r="F158" t="str">
        <f>VLOOKUP(D158,Ratio!$A$2:$Z$124,MATCH('Long form'!E158,Ratio!$A$1:$Z$1,0),FALSE)</f>
        <v/>
      </c>
      <c r="G158">
        <f>VLOOKUP(C158,'[1]Long form'!C$2:F$2617,4,FALSE)</f>
        <v>0.16759874208237557</v>
      </c>
    </row>
    <row r="159" spans="1:7" ht="27" x14ac:dyDescent="0.4">
      <c r="A159">
        <f t="shared" si="13"/>
        <v>7</v>
      </c>
      <c r="B159">
        <f t="shared" si="14"/>
        <v>14</v>
      </c>
      <c r="C159" t="str">
        <f t="shared" si="10"/>
        <v>Armenia, Rep. of2013</v>
      </c>
      <c r="D159" t="str">
        <f t="shared" si="11"/>
        <v>Armenia, Rep. of</v>
      </c>
      <c r="E159">
        <f t="shared" si="12"/>
        <v>2013</v>
      </c>
      <c r="F159" t="str">
        <f>VLOOKUP(D159,Ratio!$A$2:$Z$124,MATCH('Long form'!E159,Ratio!$A$1:$Z$1,0),FALSE)</f>
        <v/>
      </c>
      <c r="G159">
        <f>VLOOKUP(C159,'[1]Long form'!C$2:F$2617,4,FALSE)</f>
        <v>0.16687595546908671</v>
      </c>
    </row>
    <row r="160" spans="1:7" ht="27" x14ac:dyDescent="0.4">
      <c r="A160">
        <f t="shared" si="13"/>
        <v>7</v>
      </c>
      <c r="B160">
        <f t="shared" si="14"/>
        <v>15</v>
      </c>
      <c r="C160" t="str">
        <f t="shared" si="10"/>
        <v>Armenia, Rep. of2014</v>
      </c>
      <c r="D160" t="str">
        <f t="shared" si="11"/>
        <v>Armenia, Rep. of</v>
      </c>
      <c r="E160">
        <f t="shared" si="12"/>
        <v>2014</v>
      </c>
      <c r="F160" t="str">
        <f>VLOOKUP(D160,Ratio!$A$2:$Z$124,MATCH('Long form'!E160,Ratio!$A$1:$Z$1,0),FALSE)</f>
        <v/>
      </c>
      <c r="G160">
        <f>VLOOKUP(C160,'[1]Long form'!C$2:F$2617,4,FALSE)</f>
        <v>0.14499379008951141</v>
      </c>
    </row>
    <row r="161" spans="1:7" ht="27" x14ac:dyDescent="0.4">
      <c r="A161">
        <f t="shared" si="13"/>
        <v>7</v>
      </c>
      <c r="B161">
        <f t="shared" si="14"/>
        <v>16</v>
      </c>
      <c r="C161" t="str">
        <f t="shared" si="10"/>
        <v>Armenia, Rep. of2015</v>
      </c>
      <c r="D161" t="str">
        <f t="shared" si="11"/>
        <v>Armenia, Rep. of</v>
      </c>
      <c r="E161">
        <f t="shared" si="12"/>
        <v>2015</v>
      </c>
      <c r="F161" t="str">
        <f>VLOOKUP(D161,Ratio!$A$2:$Z$124,MATCH('Long form'!E161,Ratio!$A$1:$Z$1,0),FALSE)</f>
        <v/>
      </c>
      <c r="G161">
        <f>VLOOKUP(C161,'[1]Long form'!C$2:F$2617,4,FALSE)</f>
        <v>0.16177609257276421</v>
      </c>
    </row>
    <row r="162" spans="1:7" ht="27" x14ac:dyDescent="0.4">
      <c r="A162">
        <f t="shared" si="13"/>
        <v>7</v>
      </c>
      <c r="B162">
        <f t="shared" si="14"/>
        <v>17</v>
      </c>
      <c r="C162" t="str">
        <f t="shared" si="10"/>
        <v>Armenia, Rep. of2016</v>
      </c>
      <c r="D162" t="str">
        <f t="shared" si="11"/>
        <v>Armenia, Rep. of</v>
      </c>
      <c r="E162">
        <f t="shared" si="12"/>
        <v>2016</v>
      </c>
      <c r="F162" t="str">
        <f>VLOOKUP(D162,Ratio!$A$2:$Z$124,MATCH('Long form'!E162,Ratio!$A$1:$Z$1,0),FALSE)</f>
        <v/>
      </c>
      <c r="G162">
        <f>VLOOKUP(C162,'[1]Long form'!C$2:F$2617,4,FALSE)</f>
        <v>0.19954084437131681</v>
      </c>
    </row>
    <row r="163" spans="1:7" ht="27" x14ac:dyDescent="0.4">
      <c r="A163">
        <f t="shared" si="13"/>
        <v>7</v>
      </c>
      <c r="B163">
        <f t="shared" si="14"/>
        <v>18</v>
      </c>
      <c r="C163" t="str">
        <f t="shared" si="10"/>
        <v>Armenia, Rep. of2017</v>
      </c>
      <c r="D163" t="str">
        <f t="shared" si="11"/>
        <v>Armenia, Rep. of</v>
      </c>
      <c r="E163">
        <f t="shared" si="12"/>
        <v>2017</v>
      </c>
      <c r="F163" t="str">
        <f>VLOOKUP(D163,Ratio!$A$2:$Z$124,MATCH('Long form'!E163,Ratio!$A$1:$Z$1,0),FALSE)</f>
        <v/>
      </c>
      <c r="G163">
        <f>VLOOKUP(C163,'[1]Long form'!C$2:F$2617,4,FALSE)</f>
        <v>0.18547825795640571</v>
      </c>
    </row>
    <row r="164" spans="1:7" ht="27" x14ac:dyDescent="0.4">
      <c r="A164">
        <f t="shared" si="13"/>
        <v>7</v>
      </c>
      <c r="B164">
        <f t="shared" si="14"/>
        <v>19</v>
      </c>
      <c r="C164" t="str">
        <f t="shared" si="10"/>
        <v>Armenia, Rep. of2018</v>
      </c>
      <c r="D164" t="str">
        <f t="shared" si="11"/>
        <v>Armenia, Rep. of</v>
      </c>
      <c r="E164">
        <f t="shared" si="12"/>
        <v>2018</v>
      </c>
      <c r="F164" t="str">
        <f>VLOOKUP(D164,Ratio!$A$2:$Z$124,MATCH('Long form'!E164,Ratio!$A$1:$Z$1,0),FALSE)</f>
        <v/>
      </c>
      <c r="G164">
        <f>VLOOKUP(C164,'[1]Long form'!C$2:F$2617,4,FALSE)</f>
        <v>0.17658951170764411</v>
      </c>
    </row>
    <row r="165" spans="1:7" ht="27" x14ac:dyDescent="0.4">
      <c r="A165">
        <f t="shared" si="13"/>
        <v>7</v>
      </c>
      <c r="B165">
        <f t="shared" si="14"/>
        <v>20</v>
      </c>
      <c r="C165" t="str">
        <f t="shared" si="10"/>
        <v>Armenia, Rep. of2019</v>
      </c>
      <c r="D165" t="str">
        <f t="shared" si="11"/>
        <v>Armenia, Rep. of</v>
      </c>
      <c r="E165">
        <f t="shared" si="12"/>
        <v>2019</v>
      </c>
      <c r="F165" t="str">
        <f>VLOOKUP(D165,Ratio!$A$2:$Z$124,MATCH('Long form'!E165,Ratio!$A$1:$Z$1,0),FALSE)</f>
        <v/>
      </c>
      <c r="G165">
        <f>VLOOKUP(C165,'[1]Long form'!C$2:F$2617,4,FALSE)</f>
        <v>0.17578617828958998</v>
      </c>
    </row>
    <row r="166" spans="1:7" ht="27" x14ac:dyDescent="0.4">
      <c r="A166">
        <f t="shared" si="13"/>
        <v>7</v>
      </c>
      <c r="B166">
        <f t="shared" si="14"/>
        <v>21</v>
      </c>
      <c r="C166" t="str">
        <f t="shared" si="10"/>
        <v>Armenia, Rep. of2020</v>
      </c>
      <c r="D166" t="str">
        <f t="shared" si="11"/>
        <v>Armenia, Rep. of</v>
      </c>
      <c r="E166">
        <f t="shared" si="12"/>
        <v>2020</v>
      </c>
      <c r="F166" t="str">
        <f>VLOOKUP(D166,Ratio!$A$2:$Z$124,MATCH('Long form'!E166,Ratio!$A$1:$Z$1,0),FALSE)</f>
        <v/>
      </c>
      <c r="G166">
        <f>VLOOKUP(C166,'[1]Long form'!C$2:F$2617,4,FALSE)</f>
        <v>0.16933856276073933</v>
      </c>
    </row>
    <row r="167" spans="1:7" ht="27" x14ac:dyDescent="0.4">
      <c r="A167">
        <f t="shared" si="13"/>
        <v>7</v>
      </c>
      <c r="B167">
        <f t="shared" si="14"/>
        <v>22</v>
      </c>
      <c r="C167" t="str">
        <f t="shared" si="10"/>
        <v>Armenia, Rep. of2021</v>
      </c>
      <c r="D167" t="str">
        <f t="shared" si="11"/>
        <v>Armenia, Rep. of</v>
      </c>
      <c r="E167">
        <f t="shared" si="12"/>
        <v>2021</v>
      </c>
      <c r="F167" t="str">
        <f>VLOOKUP(D167,Ratio!$A$2:$Z$124,MATCH('Long form'!E167,Ratio!$A$1:$Z$1,0),FALSE)</f>
        <v/>
      </c>
      <c r="G167">
        <f>VLOOKUP(C167,'[1]Long form'!C$2:F$2617,4,FALSE)</f>
        <v>0.17203186224391714</v>
      </c>
    </row>
    <row r="168" spans="1:7" ht="27" x14ac:dyDescent="0.4">
      <c r="A168">
        <f t="shared" si="13"/>
        <v>7</v>
      </c>
      <c r="B168">
        <f t="shared" si="14"/>
        <v>23</v>
      </c>
      <c r="C168" t="str">
        <f t="shared" si="10"/>
        <v>Armenia, Rep. of2022</v>
      </c>
      <c r="D168" t="str">
        <f t="shared" si="11"/>
        <v>Armenia, Rep. of</v>
      </c>
      <c r="E168">
        <f t="shared" si="12"/>
        <v>2022</v>
      </c>
      <c r="F168" t="str">
        <f>VLOOKUP(D168,Ratio!$A$2:$Z$124,MATCH('Long form'!E168,Ratio!$A$1:$Z$1,0),FALSE)</f>
        <v/>
      </c>
      <c r="G168">
        <f>VLOOKUP(C168,'[1]Long form'!C$2:F$2617,4,FALSE)</f>
        <v>0.20322167805213628</v>
      </c>
    </row>
    <row r="169" spans="1:7" ht="27" x14ac:dyDescent="0.4">
      <c r="A169">
        <f t="shared" si="13"/>
        <v>7</v>
      </c>
      <c r="B169">
        <f t="shared" si="14"/>
        <v>24</v>
      </c>
      <c r="C169" t="str">
        <f t="shared" si="10"/>
        <v>Armenia, Rep. of2023</v>
      </c>
      <c r="D169" t="str">
        <f t="shared" si="11"/>
        <v>Armenia, Rep. of</v>
      </c>
      <c r="E169">
        <f t="shared" si="12"/>
        <v>2023</v>
      </c>
      <c r="F169" t="str">
        <f>VLOOKUP(D169,Ratio!$A$2:$Z$124,MATCH('Long form'!E169,Ratio!$A$1:$Z$1,0),FALSE)</f>
        <v/>
      </c>
      <c r="G169">
        <f>VLOOKUP(C169,'[1]Long form'!C$2:F$2617,4,FALSE)</f>
        <v>0.19906178630662627</v>
      </c>
    </row>
    <row r="170" spans="1:7" x14ac:dyDescent="0.4">
      <c r="A170">
        <f t="shared" si="13"/>
        <v>8</v>
      </c>
      <c r="B170">
        <f t="shared" si="14"/>
        <v>1</v>
      </c>
      <c r="C170" t="str">
        <f t="shared" si="10"/>
        <v>Australia2000</v>
      </c>
      <c r="D170" t="str">
        <f t="shared" si="11"/>
        <v>Australia</v>
      </c>
      <c r="E170">
        <f t="shared" si="12"/>
        <v>2000</v>
      </c>
      <c r="F170" t="str">
        <f>VLOOKUP(D170,Ratio!$A$2:$Z$124,MATCH('Long form'!E170,Ratio!$A$1:$Z$1,0),FALSE)</f>
        <v/>
      </c>
      <c r="G170" t="str">
        <f>VLOOKUP(C170,'[1]Long form'!C$2:F$2617,4,FALSE)</f>
        <v/>
      </c>
    </row>
    <row r="171" spans="1:7" x14ac:dyDescent="0.4">
      <c r="A171">
        <f t="shared" si="13"/>
        <v>8</v>
      </c>
      <c r="B171">
        <f t="shared" si="14"/>
        <v>2</v>
      </c>
      <c r="C171" t="str">
        <f t="shared" si="10"/>
        <v>Australia2001</v>
      </c>
      <c r="D171" t="str">
        <f t="shared" si="11"/>
        <v>Australia</v>
      </c>
      <c r="E171">
        <f t="shared" si="12"/>
        <v>2001</v>
      </c>
      <c r="F171" t="str">
        <f>VLOOKUP(D171,Ratio!$A$2:$Z$124,MATCH('Long form'!E171,Ratio!$A$1:$Z$1,0),FALSE)</f>
        <v/>
      </c>
      <c r="G171" t="str">
        <f>VLOOKUP(C171,'[1]Long form'!C$2:F$2617,4,FALSE)</f>
        <v/>
      </c>
    </row>
    <row r="172" spans="1:7" x14ac:dyDescent="0.4">
      <c r="A172">
        <f t="shared" si="13"/>
        <v>8</v>
      </c>
      <c r="B172">
        <f t="shared" si="14"/>
        <v>3</v>
      </c>
      <c r="C172" t="str">
        <f t="shared" si="10"/>
        <v>Australia2002</v>
      </c>
      <c r="D172" t="str">
        <f t="shared" si="11"/>
        <v>Australia</v>
      </c>
      <c r="E172">
        <f t="shared" si="12"/>
        <v>2002</v>
      </c>
      <c r="F172" t="str">
        <f>VLOOKUP(D172,Ratio!$A$2:$Z$124,MATCH('Long form'!E172,Ratio!$A$1:$Z$1,0),FALSE)</f>
        <v/>
      </c>
      <c r="G172" t="str">
        <f>VLOOKUP(C172,'[1]Long form'!C$2:F$2617,4,FALSE)</f>
        <v/>
      </c>
    </row>
    <row r="173" spans="1:7" x14ac:dyDescent="0.4">
      <c r="A173">
        <f t="shared" si="13"/>
        <v>8</v>
      </c>
      <c r="B173">
        <f t="shared" si="14"/>
        <v>4</v>
      </c>
      <c r="C173" t="str">
        <f t="shared" si="10"/>
        <v>Australia2003</v>
      </c>
      <c r="D173" t="str">
        <f t="shared" si="11"/>
        <v>Australia</v>
      </c>
      <c r="E173">
        <f t="shared" si="12"/>
        <v>2003</v>
      </c>
      <c r="F173" t="str">
        <f>VLOOKUP(D173,Ratio!$A$2:$Z$124,MATCH('Long form'!E173,Ratio!$A$1:$Z$1,0),FALSE)</f>
        <v/>
      </c>
      <c r="G173" t="str">
        <f>VLOOKUP(C173,'[1]Long form'!C$2:F$2617,4,FALSE)</f>
        <v/>
      </c>
    </row>
    <row r="174" spans="1:7" x14ac:dyDescent="0.4">
      <c r="A174">
        <f t="shared" si="13"/>
        <v>8</v>
      </c>
      <c r="B174">
        <f t="shared" si="14"/>
        <v>5</v>
      </c>
      <c r="C174" t="str">
        <f t="shared" si="10"/>
        <v>Australia2004</v>
      </c>
      <c r="D174" t="str">
        <f t="shared" si="11"/>
        <v>Australia</v>
      </c>
      <c r="E174">
        <f t="shared" si="12"/>
        <v>2004</v>
      </c>
      <c r="F174" t="str">
        <f>VLOOKUP(D174,Ratio!$A$2:$Z$124,MATCH('Long form'!E174,Ratio!$A$1:$Z$1,0),FALSE)</f>
        <v/>
      </c>
      <c r="G174" t="str">
        <f>VLOOKUP(C174,'[1]Long form'!C$2:F$2617,4,FALSE)</f>
        <v/>
      </c>
    </row>
    <row r="175" spans="1:7" x14ac:dyDescent="0.4">
      <c r="A175">
        <f t="shared" si="13"/>
        <v>8</v>
      </c>
      <c r="B175">
        <f t="shared" si="14"/>
        <v>6</v>
      </c>
      <c r="C175" t="str">
        <f t="shared" si="10"/>
        <v>Australia2005</v>
      </c>
      <c r="D175" t="str">
        <f t="shared" si="11"/>
        <v>Australia</v>
      </c>
      <c r="E175">
        <f t="shared" si="12"/>
        <v>2005</v>
      </c>
      <c r="F175" t="str">
        <f>VLOOKUP(D175,Ratio!$A$2:$Z$124,MATCH('Long form'!E175,Ratio!$A$1:$Z$1,0),FALSE)</f>
        <v/>
      </c>
      <c r="G175" t="str">
        <f>VLOOKUP(C175,'[1]Long form'!C$2:F$2617,4,FALSE)</f>
        <v/>
      </c>
    </row>
    <row r="176" spans="1:7" x14ac:dyDescent="0.4">
      <c r="A176">
        <f t="shared" si="13"/>
        <v>8</v>
      </c>
      <c r="B176">
        <f t="shared" si="14"/>
        <v>7</v>
      </c>
      <c r="C176" t="str">
        <f t="shared" si="10"/>
        <v>Australia2006</v>
      </c>
      <c r="D176" t="str">
        <f t="shared" si="11"/>
        <v>Australia</v>
      </c>
      <c r="E176">
        <f t="shared" si="12"/>
        <v>2006</v>
      </c>
      <c r="F176">
        <f>VLOOKUP(D176,Ratio!$A$2:$Z$124,MATCH('Long form'!E176,Ratio!$A$1:$Z$1,0),FALSE)</f>
        <v>1.8774647677231325E-2</v>
      </c>
      <c r="G176">
        <f>VLOOKUP(C176,'[1]Long form'!C$2:F$2617,4,FALSE)</f>
        <v>0.10326024993461423</v>
      </c>
    </row>
    <row r="177" spans="1:7" x14ac:dyDescent="0.4">
      <c r="A177">
        <f t="shared" si="13"/>
        <v>8</v>
      </c>
      <c r="B177">
        <f t="shared" si="14"/>
        <v>8</v>
      </c>
      <c r="C177" t="str">
        <f t="shared" si="10"/>
        <v>Australia2007</v>
      </c>
      <c r="D177" t="str">
        <f t="shared" si="11"/>
        <v>Australia</v>
      </c>
      <c r="E177">
        <f t="shared" si="12"/>
        <v>2007</v>
      </c>
      <c r="F177">
        <f>VLOOKUP(D177,Ratio!$A$2:$Z$124,MATCH('Long form'!E177,Ratio!$A$1:$Z$1,0),FALSE)</f>
        <v>1.9738935034321083E-2</v>
      </c>
      <c r="G177">
        <f>VLOOKUP(C177,'[1]Long form'!C$2:F$2617,4,FALSE)</f>
        <v>0.10112518791784375</v>
      </c>
    </row>
    <row r="178" spans="1:7" x14ac:dyDescent="0.4">
      <c r="A178">
        <f t="shared" si="13"/>
        <v>8</v>
      </c>
      <c r="B178">
        <f t="shared" si="14"/>
        <v>9</v>
      </c>
      <c r="C178" t="str">
        <f t="shared" si="10"/>
        <v>Australia2008</v>
      </c>
      <c r="D178" t="str">
        <f t="shared" si="11"/>
        <v>Australia</v>
      </c>
      <c r="E178">
        <f t="shared" si="12"/>
        <v>2008</v>
      </c>
      <c r="F178">
        <f>VLOOKUP(D178,Ratio!$A$2:$Z$124,MATCH('Long form'!E178,Ratio!$A$1:$Z$1,0),FALSE)</f>
        <v>7.570182218726805E-2</v>
      </c>
      <c r="G178">
        <f>VLOOKUP(C178,'[1]Long form'!C$2:F$2617,4,FALSE)</f>
        <v>0.11336816668192089</v>
      </c>
    </row>
    <row r="179" spans="1:7" x14ac:dyDescent="0.4">
      <c r="A179">
        <f t="shared" si="13"/>
        <v>8</v>
      </c>
      <c r="B179">
        <f t="shared" si="14"/>
        <v>10</v>
      </c>
      <c r="C179" t="str">
        <f t="shared" si="10"/>
        <v>Australia2009</v>
      </c>
      <c r="D179" t="str">
        <f t="shared" si="11"/>
        <v>Australia</v>
      </c>
      <c r="E179">
        <f t="shared" si="12"/>
        <v>2009</v>
      </c>
      <c r="F179">
        <f>VLOOKUP(D179,Ratio!$A$2:$Z$124,MATCH('Long form'!E179,Ratio!$A$1:$Z$1,0),FALSE)</f>
        <v>8.7056340841871915E-2</v>
      </c>
      <c r="G179">
        <f>VLOOKUP(C179,'[1]Long form'!C$2:F$2617,4,FALSE)</f>
        <v>0.11906442947276089</v>
      </c>
    </row>
    <row r="180" spans="1:7" x14ac:dyDescent="0.4">
      <c r="A180">
        <f t="shared" si="13"/>
        <v>8</v>
      </c>
      <c r="B180">
        <f t="shared" si="14"/>
        <v>11</v>
      </c>
      <c r="C180" t="str">
        <f t="shared" si="10"/>
        <v>Australia2010</v>
      </c>
      <c r="D180" t="str">
        <f t="shared" si="11"/>
        <v>Australia</v>
      </c>
      <c r="E180">
        <f t="shared" si="12"/>
        <v>2010</v>
      </c>
      <c r="F180">
        <f>VLOOKUP(D180,Ratio!$A$2:$Z$124,MATCH('Long form'!E180,Ratio!$A$1:$Z$1,0),FALSE)</f>
        <v>5.2696858376657656E-2</v>
      </c>
      <c r="G180">
        <f>VLOOKUP(C180,'[1]Long form'!C$2:F$2617,4,FALSE)</f>
        <v>0.11396812571439451</v>
      </c>
    </row>
    <row r="181" spans="1:7" x14ac:dyDescent="0.4">
      <c r="A181">
        <f t="shared" si="13"/>
        <v>8</v>
      </c>
      <c r="B181">
        <f t="shared" si="14"/>
        <v>12</v>
      </c>
      <c r="C181" t="str">
        <f t="shared" si="10"/>
        <v>Australia2011</v>
      </c>
      <c r="D181" t="str">
        <f t="shared" si="11"/>
        <v>Australia</v>
      </c>
      <c r="E181">
        <f t="shared" si="12"/>
        <v>2011</v>
      </c>
      <c r="F181">
        <f>VLOOKUP(D181,Ratio!$A$2:$Z$124,MATCH('Long form'!E181,Ratio!$A$1:$Z$1,0),FALSE)</f>
        <v>3.7260870299510564E-2</v>
      </c>
      <c r="G181">
        <f>VLOOKUP(C181,'[1]Long form'!C$2:F$2617,4,FALSE)</f>
        <v>0.11580083791382996</v>
      </c>
    </row>
    <row r="182" spans="1:7" x14ac:dyDescent="0.4">
      <c r="A182">
        <f t="shared" si="13"/>
        <v>8</v>
      </c>
      <c r="B182">
        <f t="shared" si="14"/>
        <v>13</v>
      </c>
      <c r="C182" t="str">
        <f t="shared" si="10"/>
        <v>Australia2012</v>
      </c>
      <c r="D182" t="str">
        <f t="shared" si="11"/>
        <v>Australia</v>
      </c>
      <c r="E182">
        <f t="shared" si="12"/>
        <v>2012</v>
      </c>
      <c r="F182">
        <f>VLOOKUP(D182,Ratio!$A$2:$Z$124,MATCH('Long form'!E182,Ratio!$A$1:$Z$1,0),FALSE)</f>
        <v>4.4059585390365336E-2</v>
      </c>
      <c r="G182">
        <f>VLOOKUP(C182,'[1]Long form'!C$2:F$2617,4,FALSE)</f>
        <v>0.1192252776981084</v>
      </c>
    </row>
    <row r="183" spans="1:7" x14ac:dyDescent="0.4">
      <c r="A183">
        <f t="shared" si="13"/>
        <v>8</v>
      </c>
      <c r="B183">
        <f t="shared" si="14"/>
        <v>14</v>
      </c>
      <c r="C183" t="str">
        <f t="shared" si="10"/>
        <v>Australia2013</v>
      </c>
      <c r="D183" t="str">
        <f t="shared" si="11"/>
        <v>Australia</v>
      </c>
      <c r="E183">
        <f t="shared" si="12"/>
        <v>2013</v>
      </c>
      <c r="F183">
        <f>VLOOKUP(D183,Ratio!$A$2:$Z$124,MATCH('Long form'!E183,Ratio!$A$1:$Z$1,0),FALSE)</f>
        <v>3.0064225011625274E-2</v>
      </c>
      <c r="G183">
        <f>VLOOKUP(C183,'[1]Long form'!C$2:F$2617,4,FALSE)</f>
        <v>0.11606378799850584</v>
      </c>
    </row>
    <row r="184" spans="1:7" x14ac:dyDescent="0.4">
      <c r="A184">
        <f t="shared" si="13"/>
        <v>8</v>
      </c>
      <c r="B184">
        <f t="shared" si="14"/>
        <v>15</v>
      </c>
      <c r="C184" t="str">
        <f t="shared" si="10"/>
        <v>Australia2014</v>
      </c>
      <c r="D184" t="str">
        <f t="shared" si="11"/>
        <v>Australia</v>
      </c>
      <c r="E184">
        <f t="shared" si="12"/>
        <v>2014</v>
      </c>
      <c r="F184">
        <f>VLOOKUP(D184,Ratio!$A$2:$Z$124,MATCH('Long form'!E184,Ratio!$A$1:$Z$1,0),FALSE)</f>
        <v>1.9258059659805198E-2</v>
      </c>
      <c r="G184">
        <f>VLOOKUP(C184,'[1]Long form'!C$2:F$2617,4,FALSE)</f>
        <v>0.1221558404750732</v>
      </c>
    </row>
    <row r="185" spans="1:7" x14ac:dyDescent="0.4">
      <c r="A185">
        <f t="shared" si="13"/>
        <v>8</v>
      </c>
      <c r="B185">
        <f t="shared" si="14"/>
        <v>16</v>
      </c>
      <c r="C185" t="str">
        <f t="shared" si="10"/>
        <v>Australia2015</v>
      </c>
      <c r="D185" t="str">
        <f t="shared" si="11"/>
        <v>Australia</v>
      </c>
      <c r="E185">
        <f t="shared" si="12"/>
        <v>2015</v>
      </c>
      <c r="F185">
        <f>VLOOKUP(D185,Ratio!$A$2:$Z$124,MATCH('Long form'!E185,Ratio!$A$1:$Z$1,0),FALSE)</f>
        <v>1.9521012130079198E-2</v>
      </c>
      <c r="G185">
        <f>VLOOKUP(C185,'[1]Long form'!C$2:F$2617,4,FALSE)</f>
        <v>0.13799169168743938</v>
      </c>
    </row>
    <row r="186" spans="1:7" x14ac:dyDescent="0.4">
      <c r="A186">
        <f t="shared" si="13"/>
        <v>8</v>
      </c>
      <c r="B186">
        <f t="shared" si="14"/>
        <v>17</v>
      </c>
      <c r="C186" t="str">
        <f t="shared" si="10"/>
        <v>Australia2016</v>
      </c>
      <c r="D186" t="str">
        <f t="shared" si="11"/>
        <v>Australia</v>
      </c>
      <c r="E186">
        <f t="shared" si="12"/>
        <v>2016</v>
      </c>
      <c r="F186">
        <f>VLOOKUP(D186,Ratio!$A$2:$Z$124,MATCH('Long form'!E186,Ratio!$A$1:$Z$1,0),FALSE)</f>
        <v>2.177711242587237E-2</v>
      </c>
      <c r="G186">
        <f>VLOOKUP(C186,'[1]Long form'!C$2:F$2617,4,FALSE)</f>
        <v>0.136975259231884</v>
      </c>
    </row>
    <row r="187" spans="1:7" x14ac:dyDescent="0.4">
      <c r="A187">
        <f t="shared" si="13"/>
        <v>8</v>
      </c>
      <c r="B187">
        <f t="shared" si="14"/>
        <v>18</v>
      </c>
      <c r="C187" t="str">
        <f t="shared" si="10"/>
        <v>Australia2017</v>
      </c>
      <c r="D187" t="str">
        <f t="shared" si="11"/>
        <v>Australia</v>
      </c>
      <c r="E187">
        <f t="shared" si="12"/>
        <v>2017</v>
      </c>
      <c r="F187">
        <f>VLOOKUP(D187,Ratio!$A$2:$Z$124,MATCH('Long form'!E187,Ratio!$A$1:$Z$1,0),FALSE)</f>
        <v>1.5157126910233508E-2</v>
      </c>
      <c r="G187">
        <f>VLOOKUP(C187,'[1]Long form'!C$2:F$2617,4,FALSE)</f>
        <v>0.14614737414766946</v>
      </c>
    </row>
    <row r="188" spans="1:7" x14ac:dyDescent="0.4">
      <c r="A188">
        <f t="shared" si="13"/>
        <v>8</v>
      </c>
      <c r="B188">
        <f t="shared" si="14"/>
        <v>19</v>
      </c>
      <c r="C188" t="str">
        <f t="shared" si="10"/>
        <v>Australia2018</v>
      </c>
      <c r="D188" t="str">
        <f t="shared" si="11"/>
        <v>Australia</v>
      </c>
      <c r="E188">
        <f t="shared" si="12"/>
        <v>2018</v>
      </c>
      <c r="F188">
        <f>VLOOKUP(D188,Ratio!$A$2:$Z$124,MATCH('Long form'!E188,Ratio!$A$1:$Z$1,0),FALSE)</f>
        <v>1.2327743992727834E-2</v>
      </c>
      <c r="G188">
        <f>VLOOKUP(C188,'[1]Long form'!C$2:F$2617,4,FALSE)</f>
        <v>0.14803200912251285</v>
      </c>
    </row>
    <row r="189" spans="1:7" x14ac:dyDescent="0.4">
      <c r="A189">
        <f t="shared" si="13"/>
        <v>8</v>
      </c>
      <c r="B189">
        <f t="shared" si="14"/>
        <v>20</v>
      </c>
      <c r="C189" t="str">
        <f t="shared" si="10"/>
        <v>Australia2019</v>
      </c>
      <c r="D189" t="str">
        <f t="shared" si="11"/>
        <v>Australia</v>
      </c>
      <c r="E189">
        <f t="shared" si="12"/>
        <v>2019</v>
      </c>
      <c r="F189">
        <f>VLOOKUP(D189,Ratio!$A$2:$Z$124,MATCH('Long form'!E189,Ratio!$A$1:$Z$1,0),FALSE)</f>
        <v>1.3243570622105976E-2</v>
      </c>
      <c r="G189">
        <f>VLOOKUP(C189,'[1]Long form'!C$2:F$2617,4,FALSE)</f>
        <v>0.15695520721494177</v>
      </c>
    </row>
    <row r="190" spans="1:7" x14ac:dyDescent="0.4">
      <c r="A190">
        <f t="shared" si="13"/>
        <v>8</v>
      </c>
      <c r="B190">
        <f t="shared" si="14"/>
        <v>21</v>
      </c>
      <c r="C190" t="str">
        <f t="shared" si="10"/>
        <v>Australia2020</v>
      </c>
      <c r="D190" t="str">
        <f t="shared" si="11"/>
        <v>Australia</v>
      </c>
      <c r="E190">
        <f t="shared" si="12"/>
        <v>2020</v>
      </c>
      <c r="F190">
        <f>VLOOKUP(D190,Ratio!$A$2:$Z$124,MATCH('Long form'!E190,Ratio!$A$1:$Z$1,0),FALSE)</f>
        <v>3.2989806240719455E-2</v>
      </c>
      <c r="G190">
        <f>VLOOKUP(C190,'[1]Long form'!C$2:F$2617,4,FALSE)</f>
        <v>0.1756333871885323</v>
      </c>
    </row>
    <row r="191" spans="1:7" x14ac:dyDescent="0.4">
      <c r="A191">
        <f t="shared" si="13"/>
        <v>8</v>
      </c>
      <c r="B191">
        <f t="shared" si="14"/>
        <v>22</v>
      </c>
      <c r="C191" t="str">
        <f t="shared" si="10"/>
        <v>Australia2021</v>
      </c>
      <c r="D191" t="str">
        <f t="shared" si="11"/>
        <v>Australia</v>
      </c>
      <c r="E191">
        <f t="shared" si="12"/>
        <v>2021</v>
      </c>
      <c r="F191">
        <f>VLOOKUP(D191,Ratio!$A$2:$Z$124,MATCH('Long form'!E191,Ratio!$A$1:$Z$1,0),FALSE)</f>
        <v>-3.0177115391843276E-3</v>
      </c>
      <c r="G191">
        <f>VLOOKUP(C191,'[1]Long form'!C$2:F$2617,4,FALSE)</f>
        <v>0.17873800468844839</v>
      </c>
    </row>
    <row r="192" spans="1:7" x14ac:dyDescent="0.4">
      <c r="A192">
        <f t="shared" si="13"/>
        <v>8</v>
      </c>
      <c r="B192">
        <f t="shared" si="14"/>
        <v>23</v>
      </c>
      <c r="C192" t="str">
        <f t="shared" si="10"/>
        <v>Australia2022</v>
      </c>
      <c r="D192" t="str">
        <f t="shared" si="11"/>
        <v>Australia</v>
      </c>
      <c r="E192">
        <f t="shared" si="12"/>
        <v>2022</v>
      </c>
      <c r="F192">
        <f>VLOOKUP(D192,Ratio!$A$2:$Z$124,MATCH('Long form'!E192,Ratio!$A$1:$Z$1,0),FALSE)</f>
        <v>1.7971101026819447E-3</v>
      </c>
      <c r="G192">
        <f>VLOOKUP(C192,'[1]Long form'!C$2:F$2617,4,FALSE)</f>
        <v>0.1780226054228396</v>
      </c>
    </row>
    <row r="193" spans="1:7" x14ac:dyDescent="0.4">
      <c r="A193">
        <f t="shared" si="13"/>
        <v>8</v>
      </c>
      <c r="B193">
        <f t="shared" si="14"/>
        <v>24</v>
      </c>
      <c r="C193" t="str">
        <f t="shared" si="10"/>
        <v>Australia2023</v>
      </c>
      <c r="D193" t="str">
        <f t="shared" si="11"/>
        <v>Australia</v>
      </c>
      <c r="E193">
        <f t="shared" si="12"/>
        <v>2023</v>
      </c>
      <c r="F193">
        <f>VLOOKUP(D193,Ratio!$A$2:$Z$124,MATCH('Long form'!E193,Ratio!$A$1:$Z$1,0),FALSE)</f>
        <v>7.3021335036018943E-3</v>
      </c>
      <c r="G193">
        <f>VLOOKUP(C193,'[1]Long form'!C$2:F$2617,4,FALSE)</f>
        <v>0.1995131892659221</v>
      </c>
    </row>
    <row r="194" spans="1:7" ht="27" x14ac:dyDescent="0.4">
      <c r="A194">
        <f t="shared" si="13"/>
        <v>9</v>
      </c>
      <c r="B194">
        <f t="shared" si="14"/>
        <v>1</v>
      </c>
      <c r="C194" t="str">
        <f t="shared" si="10"/>
        <v>Azerbaijan, Rep. of2000</v>
      </c>
      <c r="D194" t="str">
        <f t="shared" si="11"/>
        <v>Azerbaijan, Rep. of</v>
      </c>
      <c r="E194">
        <f t="shared" si="12"/>
        <v>2000</v>
      </c>
      <c r="F194" t="str">
        <f>VLOOKUP(D194,Ratio!$A$2:$Z$124,MATCH('Long form'!E194,Ratio!$A$1:$Z$1,0),FALSE)</f>
        <v/>
      </c>
      <c r="G194" t="str">
        <f>VLOOKUP(C194,'[1]Long form'!C$2:F$2617,4,FALSE)</f>
        <v/>
      </c>
    </row>
    <row r="195" spans="1:7" ht="27" x14ac:dyDescent="0.4">
      <c r="A195">
        <f t="shared" si="13"/>
        <v>9</v>
      </c>
      <c r="B195">
        <f t="shared" si="14"/>
        <v>2</v>
      </c>
      <c r="C195" t="str">
        <f t="shared" ref="C195:C258" si="15">D195&amp;E195</f>
        <v>Azerbaijan, Rep. of2001</v>
      </c>
      <c r="D195" t="str">
        <f t="shared" ref="D195:D258" si="16">VLOOKUP(A195,$J$2:$K$124,2,FALSE)</f>
        <v>Azerbaijan, Rep. of</v>
      </c>
      <c r="E195">
        <f t="shared" ref="E195:E258" si="17">VLOOKUP(B195,$N$2:$O$25,2,FALSE)</f>
        <v>2001</v>
      </c>
      <c r="F195" t="str">
        <f>VLOOKUP(D195,Ratio!$A$2:$Z$124,MATCH('Long form'!E195,Ratio!$A$1:$Z$1,0),FALSE)</f>
        <v/>
      </c>
      <c r="G195" t="str">
        <f>VLOOKUP(C195,'[1]Long form'!C$2:F$2617,4,FALSE)</f>
        <v/>
      </c>
    </row>
    <row r="196" spans="1:7" ht="27" x14ac:dyDescent="0.4">
      <c r="A196">
        <f t="shared" si="13"/>
        <v>9</v>
      </c>
      <c r="B196">
        <f t="shared" si="14"/>
        <v>3</v>
      </c>
      <c r="C196" t="str">
        <f t="shared" si="15"/>
        <v>Azerbaijan, Rep. of2002</v>
      </c>
      <c r="D196" t="str">
        <f t="shared" si="16"/>
        <v>Azerbaijan, Rep. of</v>
      </c>
      <c r="E196">
        <f t="shared" si="17"/>
        <v>2002</v>
      </c>
      <c r="F196" t="str">
        <f>VLOOKUP(D196,Ratio!$A$2:$Z$124,MATCH('Long form'!E196,Ratio!$A$1:$Z$1,0),FALSE)</f>
        <v/>
      </c>
      <c r="G196" t="str">
        <f>VLOOKUP(C196,'[1]Long form'!C$2:F$2617,4,FALSE)</f>
        <v/>
      </c>
    </row>
    <row r="197" spans="1:7" ht="27" x14ac:dyDescent="0.4">
      <c r="A197">
        <f t="shared" si="13"/>
        <v>9</v>
      </c>
      <c r="B197">
        <f t="shared" si="14"/>
        <v>4</v>
      </c>
      <c r="C197" t="str">
        <f t="shared" si="15"/>
        <v>Azerbaijan, Rep. of2003</v>
      </c>
      <c r="D197" t="str">
        <f t="shared" si="16"/>
        <v>Azerbaijan, Rep. of</v>
      </c>
      <c r="E197">
        <f t="shared" si="17"/>
        <v>2003</v>
      </c>
      <c r="F197" t="str">
        <f>VLOOKUP(D197,Ratio!$A$2:$Z$124,MATCH('Long form'!E197,Ratio!$A$1:$Z$1,0),FALSE)</f>
        <v/>
      </c>
      <c r="G197" t="str">
        <f>VLOOKUP(C197,'[1]Long form'!C$2:F$2617,4,FALSE)</f>
        <v/>
      </c>
    </row>
    <row r="198" spans="1:7" ht="27" x14ac:dyDescent="0.4">
      <c r="A198">
        <f t="shared" si="13"/>
        <v>9</v>
      </c>
      <c r="B198">
        <f t="shared" si="14"/>
        <v>5</v>
      </c>
      <c r="C198" t="str">
        <f t="shared" si="15"/>
        <v>Azerbaijan, Rep. of2004</v>
      </c>
      <c r="D198" t="str">
        <f t="shared" si="16"/>
        <v>Azerbaijan, Rep. of</v>
      </c>
      <c r="E198">
        <f t="shared" si="17"/>
        <v>2004</v>
      </c>
      <c r="F198" t="str">
        <f>VLOOKUP(D198,Ratio!$A$2:$Z$124,MATCH('Long form'!E198,Ratio!$A$1:$Z$1,0),FALSE)</f>
        <v/>
      </c>
      <c r="G198" t="str">
        <f>VLOOKUP(C198,'[1]Long form'!C$2:F$2617,4,FALSE)</f>
        <v/>
      </c>
    </row>
    <row r="199" spans="1:7" ht="27" x14ac:dyDescent="0.4">
      <c r="A199">
        <f t="shared" si="13"/>
        <v>9</v>
      </c>
      <c r="B199">
        <f t="shared" si="14"/>
        <v>6</v>
      </c>
      <c r="C199" t="str">
        <f t="shared" si="15"/>
        <v>Azerbaijan, Rep. of2005</v>
      </c>
      <c r="D199" t="str">
        <f t="shared" si="16"/>
        <v>Azerbaijan, Rep. of</v>
      </c>
      <c r="E199">
        <f t="shared" si="17"/>
        <v>2005</v>
      </c>
      <c r="F199" t="str">
        <f>VLOOKUP(D199,Ratio!$A$2:$Z$124,MATCH('Long form'!E199,Ratio!$A$1:$Z$1,0),FALSE)</f>
        <v/>
      </c>
      <c r="G199" t="str">
        <f>VLOOKUP(C199,'[1]Long form'!C$2:F$2617,4,FALSE)</f>
        <v/>
      </c>
    </row>
    <row r="200" spans="1:7" ht="27" x14ac:dyDescent="0.4">
      <c r="A200">
        <f t="shared" si="13"/>
        <v>9</v>
      </c>
      <c r="B200">
        <f t="shared" si="14"/>
        <v>7</v>
      </c>
      <c r="C200" t="str">
        <f t="shared" si="15"/>
        <v>Azerbaijan, Rep. of2006</v>
      </c>
      <c r="D200" t="str">
        <f t="shared" si="16"/>
        <v>Azerbaijan, Rep. of</v>
      </c>
      <c r="E200">
        <f t="shared" si="17"/>
        <v>2006</v>
      </c>
      <c r="F200" t="str">
        <f>VLOOKUP(D200,Ratio!$A$2:$Z$124,MATCH('Long form'!E200,Ratio!$A$1:$Z$1,0),FALSE)</f>
        <v/>
      </c>
      <c r="G200" t="str">
        <f>VLOOKUP(C200,'[1]Long form'!C$2:F$2617,4,FALSE)</f>
        <v/>
      </c>
    </row>
    <row r="201" spans="1:7" ht="27" x14ac:dyDescent="0.4">
      <c r="A201">
        <f t="shared" si="13"/>
        <v>9</v>
      </c>
      <c r="B201">
        <f t="shared" si="14"/>
        <v>8</v>
      </c>
      <c r="C201" t="str">
        <f t="shared" si="15"/>
        <v>Azerbaijan, Rep. of2007</v>
      </c>
      <c r="D201" t="str">
        <f t="shared" si="16"/>
        <v>Azerbaijan, Rep. of</v>
      </c>
      <c r="E201">
        <f t="shared" si="17"/>
        <v>2007</v>
      </c>
      <c r="F201" t="str">
        <f>VLOOKUP(D201,Ratio!$A$2:$Z$124,MATCH('Long form'!E201,Ratio!$A$1:$Z$1,0),FALSE)</f>
        <v/>
      </c>
      <c r="G201" t="str">
        <f>VLOOKUP(C201,'[1]Long form'!C$2:F$2617,4,FALSE)</f>
        <v/>
      </c>
    </row>
    <row r="202" spans="1:7" ht="27" x14ac:dyDescent="0.4">
      <c r="A202">
        <f t="shared" si="13"/>
        <v>9</v>
      </c>
      <c r="B202">
        <f t="shared" si="14"/>
        <v>9</v>
      </c>
      <c r="C202" t="str">
        <f t="shared" si="15"/>
        <v>Azerbaijan, Rep. of2008</v>
      </c>
      <c r="D202" t="str">
        <f t="shared" si="16"/>
        <v>Azerbaijan, Rep. of</v>
      </c>
      <c r="E202">
        <f t="shared" si="17"/>
        <v>2008</v>
      </c>
      <c r="F202" t="str">
        <f>VLOOKUP(D202,Ratio!$A$2:$Z$124,MATCH('Long form'!E202,Ratio!$A$1:$Z$1,0),FALSE)</f>
        <v/>
      </c>
      <c r="G202" t="str">
        <f>VLOOKUP(C202,'[1]Long form'!C$2:F$2617,4,FALSE)</f>
        <v/>
      </c>
    </row>
    <row r="203" spans="1:7" ht="27" x14ac:dyDescent="0.4">
      <c r="A203">
        <f t="shared" si="13"/>
        <v>9</v>
      </c>
      <c r="B203">
        <f t="shared" si="14"/>
        <v>10</v>
      </c>
      <c r="C203" t="str">
        <f t="shared" si="15"/>
        <v>Azerbaijan, Rep. of2009</v>
      </c>
      <c r="D203" t="str">
        <f t="shared" si="16"/>
        <v>Azerbaijan, Rep. of</v>
      </c>
      <c r="E203">
        <f t="shared" si="17"/>
        <v>2009</v>
      </c>
      <c r="F203" t="str">
        <f>VLOOKUP(D203,Ratio!$A$2:$Z$124,MATCH('Long form'!E203,Ratio!$A$1:$Z$1,0),FALSE)</f>
        <v/>
      </c>
      <c r="G203" t="str">
        <f>VLOOKUP(C203,'[1]Long form'!C$2:F$2617,4,FALSE)</f>
        <v/>
      </c>
    </row>
    <row r="204" spans="1:7" ht="27" x14ac:dyDescent="0.4">
      <c r="A204">
        <f t="shared" si="13"/>
        <v>9</v>
      </c>
      <c r="B204">
        <f t="shared" si="14"/>
        <v>11</v>
      </c>
      <c r="C204" t="str">
        <f t="shared" si="15"/>
        <v>Azerbaijan, Rep. of2010</v>
      </c>
      <c r="D204" t="str">
        <f t="shared" si="16"/>
        <v>Azerbaijan, Rep. of</v>
      </c>
      <c r="E204">
        <f t="shared" si="17"/>
        <v>2010</v>
      </c>
      <c r="F204" t="str">
        <f>VLOOKUP(D204,Ratio!$A$2:$Z$124,MATCH('Long form'!E204,Ratio!$A$1:$Z$1,0),FALSE)</f>
        <v/>
      </c>
      <c r="G204" t="str">
        <f>VLOOKUP(C204,'[1]Long form'!C$2:F$2617,4,FALSE)</f>
        <v/>
      </c>
    </row>
    <row r="205" spans="1:7" ht="27" x14ac:dyDescent="0.4">
      <c r="A205">
        <f t="shared" si="13"/>
        <v>9</v>
      </c>
      <c r="B205">
        <f t="shared" si="14"/>
        <v>12</v>
      </c>
      <c r="C205" t="str">
        <f t="shared" si="15"/>
        <v>Azerbaijan, Rep. of2011</v>
      </c>
      <c r="D205" t="str">
        <f t="shared" si="16"/>
        <v>Azerbaijan, Rep. of</v>
      </c>
      <c r="E205">
        <f t="shared" si="17"/>
        <v>2011</v>
      </c>
      <c r="F205" t="str">
        <f>VLOOKUP(D205,Ratio!$A$2:$Z$124,MATCH('Long form'!E205,Ratio!$A$1:$Z$1,0),FALSE)</f>
        <v/>
      </c>
      <c r="G205" t="str">
        <f>VLOOKUP(C205,'[1]Long form'!C$2:F$2617,4,FALSE)</f>
        <v/>
      </c>
    </row>
    <row r="206" spans="1:7" ht="27" x14ac:dyDescent="0.4">
      <c r="A206">
        <f t="shared" si="13"/>
        <v>9</v>
      </c>
      <c r="B206">
        <f t="shared" si="14"/>
        <v>13</v>
      </c>
      <c r="C206" t="str">
        <f t="shared" si="15"/>
        <v>Azerbaijan, Rep. of2012</v>
      </c>
      <c r="D206" t="str">
        <f t="shared" si="16"/>
        <v>Azerbaijan, Rep. of</v>
      </c>
      <c r="E206">
        <f t="shared" si="17"/>
        <v>2012</v>
      </c>
      <c r="F206" t="str">
        <f>VLOOKUP(D206,Ratio!$A$2:$Z$124,MATCH('Long form'!E206,Ratio!$A$1:$Z$1,0),FALSE)</f>
        <v/>
      </c>
      <c r="G206" t="str">
        <f>VLOOKUP(C206,'[1]Long form'!C$2:F$2617,4,FALSE)</f>
        <v/>
      </c>
    </row>
    <row r="207" spans="1:7" ht="27" x14ac:dyDescent="0.4">
      <c r="A207">
        <f t="shared" si="13"/>
        <v>9</v>
      </c>
      <c r="B207">
        <f t="shared" si="14"/>
        <v>14</v>
      </c>
      <c r="C207" t="str">
        <f t="shared" si="15"/>
        <v>Azerbaijan, Rep. of2013</v>
      </c>
      <c r="D207" t="str">
        <f t="shared" si="16"/>
        <v>Azerbaijan, Rep. of</v>
      </c>
      <c r="E207">
        <f t="shared" si="17"/>
        <v>2013</v>
      </c>
      <c r="F207" t="str">
        <f>VLOOKUP(D207,Ratio!$A$2:$Z$124,MATCH('Long form'!E207,Ratio!$A$1:$Z$1,0),FALSE)</f>
        <v/>
      </c>
      <c r="G207" t="str">
        <f>VLOOKUP(C207,'[1]Long form'!C$2:F$2617,4,FALSE)</f>
        <v/>
      </c>
    </row>
    <row r="208" spans="1:7" ht="27" x14ac:dyDescent="0.4">
      <c r="A208">
        <f t="shared" si="13"/>
        <v>9</v>
      </c>
      <c r="B208">
        <f t="shared" si="14"/>
        <v>15</v>
      </c>
      <c r="C208" t="str">
        <f t="shared" si="15"/>
        <v>Azerbaijan, Rep. of2014</v>
      </c>
      <c r="D208" t="str">
        <f t="shared" si="16"/>
        <v>Azerbaijan, Rep. of</v>
      </c>
      <c r="E208">
        <f t="shared" si="17"/>
        <v>2014</v>
      </c>
      <c r="F208" t="str">
        <f>VLOOKUP(D208,Ratio!$A$2:$Z$124,MATCH('Long form'!E208,Ratio!$A$1:$Z$1,0),FALSE)</f>
        <v/>
      </c>
      <c r="G208" t="str">
        <f>VLOOKUP(C208,'[1]Long form'!C$2:F$2617,4,FALSE)</f>
        <v/>
      </c>
    </row>
    <row r="209" spans="1:7" ht="27" x14ac:dyDescent="0.4">
      <c r="A209">
        <f t="shared" si="13"/>
        <v>9</v>
      </c>
      <c r="B209">
        <f t="shared" si="14"/>
        <v>16</v>
      </c>
      <c r="C209" t="str">
        <f t="shared" si="15"/>
        <v>Azerbaijan, Rep. of2015</v>
      </c>
      <c r="D209" t="str">
        <f t="shared" si="16"/>
        <v>Azerbaijan, Rep. of</v>
      </c>
      <c r="E209">
        <f t="shared" si="17"/>
        <v>2015</v>
      </c>
      <c r="F209" t="str">
        <f>VLOOKUP(D209,Ratio!$A$2:$Z$124,MATCH('Long form'!E209,Ratio!$A$1:$Z$1,0),FALSE)</f>
        <v/>
      </c>
      <c r="G209" t="str">
        <f>VLOOKUP(C209,'[1]Long form'!C$2:F$2617,4,FALSE)</f>
        <v/>
      </c>
    </row>
    <row r="210" spans="1:7" ht="27" x14ac:dyDescent="0.4">
      <c r="A210">
        <f t="shared" si="13"/>
        <v>9</v>
      </c>
      <c r="B210">
        <f t="shared" si="14"/>
        <v>17</v>
      </c>
      <c r="C210" t="str">
        <f t="shared" si="15"/>
        <v>Azerbaijan, Rep. of2016</v>
      </c>
      <c r="D210" t="str">
        <f t="shared" si="16"/>
        <v>Azerbaijan, Rep. of</v>
      </c>
      <c r="E210">
        <f t="shared" si="17"/>
        <v>2016</v>
      </c>
      <c r="F210" t="str">
        <f>VLOOKUP(D210,Ratio!$A$2:$Z$124,MATCH('Long form'!E210,Ratio!$A$1:$Z$1,0),FALSE)</f>
        <v/>
      </c>
      <c r="G210" t="str">
        <f>VLOOKUP(C210,'[1]Long form'!C$2:F$2617,4,FALSE)</f>
        <v/>
      </c>
    </row>
    <row r="211" spans="1:7" ht="27" x14ac:dyDescent="0.4">
      <c r="A211">
        <f t="shared" si="13"/>
        <v>9</v>
      </c>
      <c r="B211">
        <f t="shared" si="14"/>
        <v>18</v>
      </c>
      <c r="C211" t="str">
        <f t="shared" si="15"/>
        <v>Azerbaijan, Rep. of2017</v>
      </c>
      <c r="D211" t="str">
        <f t="shared" si="16"/>
        <v>Azerbaijan, Rep. of</v>
      </c>
      <c r="E211">
        <f t="shared" si="17"/>
        <v>2017</v>
      </c>
      <c r="F211" t="str">
        <f>VLOOKUP(D211,Ratio!$A$2:$Z$124,MATCH('Long form'!E211,Ratio!$A$1:$Z$1,0),FALSE)</f>
        <v/>
      </c>
      <c r="G211" t="str">
        <f>VLOOKUP(C211,'[1]Long form'!C$2:F$2617,4,FALSE)</f>
        <v/>
      </c>
    </row>
    <row r="212" spans="1:7" ht="27" x14ac:dyDescent="0.4">
      <c r="A212">
        <f t="shared" si="13"/>
        <v>9</v>
      </c>
      <c r="B212">
        <f t="shared" si="14"/>
        <v>19</v>
      </c>
      <c r="C212" t="str">
        <f t="shared" si="15"/>
        <v>Azerbaijan, Rep. of2018</v>
      </c>
      <c r="D212" t="str">
        <f t="shared" si="16"/>
        <v>Azerbaijan, Rep. of</v>
      </c>
      <c r="E212">
        <f t="shared" si="17"/>
        <v>2018</v>
      </c>
      <c r="F212" t="str">
        <f>VLOOKUP(D212,Ratio!$A$2:$Z$124,MATCH('Long form'!E212,Ratio!$A$1:$Z$1,0),FALSE)</f>
        <v/>
      </c>
      <c r="G212" t="str">
        <f>VLOOKUP(C212,'[1]Long form'!C$2:F$2617,4,FALSE)</f>
        <v/>
      </c>
    </row>
    <row r="213" spans="1:7" ht="27" x14ac:dyDescent="0.4">
      <c r="A213">
        <f t="shared" si="13"/>
        <v>9</v>
      </c>
      <c r="B213">
        <f t="shared" si="14"/>
        <v>20</v>
      </c>
      <c r="C213" t="str">
        <f t="shared" si="15"/>
        <v>Azerbaijan, Rep. of2019</v>
      </c>
      <c r="D213" t="str">
        <f t="shared" si="16"/>
        <v>Azerbaijan, Rep. of</v>
      </c>
      <c r="E213">
        <f t="shared" si="17"/>
        <v>2019</v>
      </c>
      <c r="F213" t="str">
        <f>VLOOKUP(D213,Ratio!$A$2:$Z$124,MATCH('Long form'!E213,Ratio!$A$1:$Z$1,0),FALSE)</f>
        <v/>
      </c>
      <c r="G213" t="str">
        <f>VLOOKUP(C213,'[1]Long form'!C$2:F$2617,4,FALSE)</f>
        <v/>
      </c>
    </row>
    <row r="214" spans="1:7" ht="27" x14ac:dyDescent="0.4">
      <c r="A214">
        <f t="shared" si="13"/>
        <v>9</v>
      </c>
      <c r="B214">
        <f t="shared" si="14"/>
        <v>21</v>
      </c>
      <c r="C214" t="str">
        <f t="shared" si="15"/>
        <v>Azerbaijan, Rep. of2020</v>
      </c>
      <c r="D214" t="str">
        <f t="shared" si="16"/>
        <v>Azerbaijan, Rep. of</v>
      </c>
      <c r="E214">
        <f t="shared" si="17"/>
        <v>2020</v>
      </c>
      <c r="F214" t="str">
        <f>VLOOKUP(D214,Ratio!$A$2:$Z$124,MATCH('Long form'!E214,Ratio!$A$1:$Z$1,0),FALSE)</f>
        <v/>
      </c>
      <c r="G214" t="str">
        <f>VLOOKUP(C214,'[1]Long form'!C$2:F$2617,4,FALSE)</f>
        <v/>
      </c>
    </row>
    <row r="215" spans="1:7" ht="27" x14ac:dyDescent="0.4">
      <c r="A215">
        <f t="shared" si="13"/>
        <v>9</v>
      </c>
      <c r="B215">
        <f t="shared" si="14"/>
        <v>22</v>
      </c>
      <c r="C215" t="str">
        <f t="shared" si="15"/>
        <v>Azerbaijan, Rep. of2021</v>
      </c>
      <c r="D215" t="str">
        <f t="shared" si="16"/>
        <v>Azerbaijan, Rep. of</v>
      </c>
      <c r="E215">
        <f t="shared" si="17"/>
        <v>2021</v>
      </c>
      <c r="F215" t="str">
        <f>VLOOKUP(D215,Ratio!$A$2:$Z$124,MATCH('Long form'!E215,Ratio!$A$1:$Z$1,0),FALSE)</f>
        <v/>
      </c>
      <c r="G215" t="str">
        <f>VLOOKUP(C215,'[1]Long form'!C$2:F$2617,4,FALSE)</f>
        <v/>
      </c>
    </row>
    <row r="216" spans="1:7" ht="27" x14ac:dyDescent="0.4">
      <c r="A216">
        <f t="shared" si="13"/>
        <v>9</v>
      </c>
      <c r="B216">
        <f t="shared" si="14"/>
        <v>23</v>
      </c>
      <c r="C216" t="str">
        <f t="shared" si="15"/>
        <v>Azerbaijan, Rep. of2022</v>
      </c>
      <c r="D216" t="str">
        <f t="shared" si="16"/>
        <v>Azerbaijan, Rep. of</v>
      </c>
      <c r="E216">
        <f t="shared" si="17"/>
        <v>2022</v>
      </c>
      <c r="F216">
        <f>VLOOKUP(D216,Ratio!$A$2:$Z$124,MATCH('Long form'!E216,Ratio!$A$1:$Z$1,0),FALSE)</f>
        <v>3.6536609267309499E-2</v>
      </c>
      <c r="G216">
        <f>VLOOKUP(C216,'[1]Long form'!C$2:F$2617,4,FALSE)</f>
        <v>0.19279097105534054</v>
      </c>
    </row>
    <row r="217" spans="1:7" ht="27" x14ac:dyDescent="0.4">
      <c r="A217">
        <f t="shared" si="13"/>
        <v>9</v>
      </c>
      <c r="B217">
        <f t="shared" si="14"/>
        <v>24</v>
      </c>
      <c r="C217" t="str">
        <f t="shared" si="15"/>
        <v>Azerbaijan, Rep. of2023</v>
      </c>
      <c r="D217" t="str">
        <f t="shared" si="16"/>
        <v>Azerbaijan, Rep. of</v>
      </c>
      <c r="E217">
        <f t="shared" si="17"/>
        <v>2023</v>
      </c>
      <c r="F217">
        <f>VLOOKUP(D217,Ratio!$A$2:$Z$124,MATCH('Long form'!E217,Ratio!$A$1:$Z$1,0),FALSE)</f>
        <v>5.3103162987263738E-2</v>
      </c>
      <c r="G217">
        <f>VLOOKUP(C217,'[1]Long form'!C$2:F$2617,4,FALSE)</f>
        <v>0.1750866421761047</v>
      </c>
    </row>
    <row r="218" spans="1:7" ht="27" x14ac:dyDescent="0.4">
      <c r="A218">
        <f t="shared" si="13"/>
        <v>10</v>
      </c>
      <c r="B218">
        <f t="shared" si="14"/>
        <v>1</v>
      </c>
      <c r="C218" t="str">
        <f t="shared" si="15"/>
        <v>Bangladesh2000</v>
      </c>
      <c r="D218" t="str">
        <f t="shared" si="16"/>
        <v>Bangladesh</v>
      </c>
      <c r="E218">
        <f t="shared" si="17"/>
        <v>2000</v>
      </c>
      <c r="F218" t="str">
        <f>VLOOKUP(D218,Ratio!$A$2:$Z$124,MATCH('Long form'!E218,Ratio!$A$1:$Z$1,0),FALSE)</f>
        <v/>
      </c>
      <c r="G218" t="str">
        <f>VLOOKUP(C218,'[1]Long form'!C$2:F$2617,4,FALSE)</f>
        <v/>
      </c>
    </row>
    <row r="219" spans="1:7" ht="27" x14ac:dyDescent="0.4">
      <c r="A219">
        <f t="shared" ref="A219:A282" si="18">A195+1</f>
        <v>10</v>
      </c>
      <c r="B219">
        <f t="shared" ref="B219:B282" si="19">B195</f>
        <v>2</v>
      </c>
      <c r="C219" t="str">
        <f t="shared" si="15"/>
        <v>Bangladesh2001</v>
      </c>
      <c r="D219" t="str">
        <f t="shared" si="16"/>
        <v>Bangladesh</v>
      </c>
      <c r="E219">
        <f t="shared" si="17"/>
        <v>2001</v>
      </c>
      <c r="F219" t="str">
        <f>VLOOKUP(D219,Ratio!$A$2:$Z$124,MATCH('Long form'!E219,Ratio!$A$1:$Z$1,0),FALSE)</f>
        <v/>
      </c>
      <c r="G219" t="str">
        <f>VLOOKUP(C219,'[1]Long form'!C$2:F$2617,4,FALSE)</f>
        <v/>
      </c>
    </row>
    <row r="220" spans="1:7" ht="27" x14ac:dyDescent="0.4">
      <c r="A220">
        <f t="shared" si="18"/>
        <v>10</v>
      </c>
      <c r="B220">
        <f t="shared" si="19"/>
        <v>3</v>
      </c>
      <c r="C220" t="str">
        <f t="shared" si="15"/>
        <v>Bangladesh2002</v>
      </c>
      <c r="D220" t="str">
        <f t="shared" si="16"/>
        <v>Bangladesh</v>
      </c>
      <c r="E220">
        <f t="shared" si="17"/>
        <v>2002</v>
      </c>
      <c r="F220" t="str">
        <f>VLOOKUP(D220,Ratio!$A$2:$Z$124,MATCH('Long form'!E220,Ratio!$A$1:$Z$1,0),FALSE)</f>
        <v/>
      </c>
      <c r="G220" t="str">
        <f>VLOOKUP(C220,'[1]Long form'!C$2:F$2617,4,FALSE)</f>
        <v/>
      </c>
    </row>
    <row r="221" spans="1:7" ht="27" x14ac:dyDescent="0.4">
      <c r="A221">
        <f t="shared" si="18"/>
        <v>10</v>
      </c>
      <c r="B221">
        <f t="shared" si="19"/>
        <v>4</v>
      </c>
      <c r="C221" t="str">
        <f t="shared" si="15"/>
        <v>Bangladesh2003</v>
      </c>
      <c r="D221" t="str">
        <f t="shared" si="16"/>
        <v>Bangladesh</v>
      </c>
      <c r="E221">
        <f t="shared" si="17"/>
        <v>2003</v>
      </c>
      <c r="F221" t="str">
        <f>VLOOKUP(D221,Ratio!$A$2:$Z$124,MATCH('Long form'!E221,Ratio!$A$1:$Z$1,0),FALSE)</f>
        <v/>
      </c>
      <c r="G221" t="str">
        <f>VLOOKUP(C221,'[1]Long form'!C$2:F$2617,4,FALSE)</f>
        <v/>
      </c>
    </row>
    <row r="222" spans="1:7" ht="27" x14ac:dyDescent="0.4">
      <c r="A222">
        <f t="shared" si="18"/>
        <v>10</v>
      </c>
      <c r="B222">
        <f t="shared" si="19"/>
        <v>5</v>
      </c>
      <c r="C222" t="str">
        <f t="shared" si="15"/>
        <v>Bangladesh2004</v>
      </c>
      <c r="D222" t="str">
        <f t="shared" si="16"/>
        <v>Bangladesh</v>
      </c>
      <c r="E222">
        <f t="shared" si="17"/>
        <v>2004</v>
      </c>
      <c r="F222" t="str">
        <f>VLOOKUP(D222,Ratio!$A$2:$Z$124,MATCH('Long form'!E222,Ratio!$A$1:$Z$1,0),FALSE)</f>
        <v/>
      </c>
      <c r="G222" t="str">
        <f>VLOOKUP(C222,'[1]Long form'!C$2:F$2617,4,FALSE)</f>
        <v/>
      </c>
    </row>
    <row r="223" spans="1:7" ht="27" x14ac:dyDescent="0.4">
      <c r="A223">
        <f t="shared" si="18"/>
        <v>10</v>
      </c>
      <c r="B223">
        <f t="shared" si="19"/>
        <v>6</v>
      </c>
      <c r="C223" t="str">
        <f t="shared" si="15"/>
        <v>Bangladesh2005</v>
      </c>
      <c r="D223" t="str">
        <f t="shared" si="16"/>
        <v>Bangladesh</v>
      </c>
      <c r="E223">
        <f t="shared" si="17"/>
        <v>2005</v>
      </c>
      <c r="F223" t="str">
        <f>VLOOKUP(D223,Ratio!$A$2:$Z$124,MATCH('Long form'!E223,Ratio!$A$1:$Z$1,0),FALSE)</f>
        <v/>
      </c>
      <c r="G223" t="str">
        <f>VLOOKUP(C223,'[1]Long form'!C$2:F$2617,4,FALSE)</f>
        <v/>
      </c>
    </row>
    <row r="224" spans="1:7" ht="27" x14ac:dyDescent="0.4">
      <c r="A224">
        <f t="shared" si="18"/>
        <v>10</v>
      </c>
      <c r="B224">
        <f t="shared" si="19"/>
        <v>7</v>
      </c>
      <c r="C224" t="str">
        <f t="shared" si="15"/>
        <v>Bangladesh2006</v>
      </c>
      <c r="D224" t="str">
        <f t="shared" si="16"/>
        <v>Bangladesh</v>
      </c>
      <c r="E224">
        <f t="shared" si="17"/>
        <v>2006</v>
      </c>
      <c r="F224" t="str">
        <f>VLOOKUP(D224,Ratio!$A$2:$Z$124,MATCH('Long form'!E224,Ratio!$A$1:$Z$1,0),FALSE)</f>
        <v/>
      </c>
      <c r="G224" t="str">
        <f>VLOOKUP(C224,'[1]Long form'!C$2:F$2617,4,FALSE)</f>
        <v/>
      </c>
    </row>
    <row r="225" spans="1:7" ht="27" x14ac:dyDescent="0.4">
      <c r="A225">
        <f t="shared" si="18"/>
        <v>10</v>
      </c>
      <c r="B225">
        <f t="shared" si="19"/>
        <v>8</v>
      </c>
      <c r="C225" t="str">
        <f t="shared" si="15"/>
        <v>Bangladesh2007</v>
      </c>
      <c r="D225" t="str">
        <f t="shared" si="16"/>
        <v>Bangladesh</v>
      </c>
      <c r="E225">
        <f t="shared" si="17"/>
        <v>2007</v>
      </c>
      <c r="F225" t="str">
        <f>VLOOKUP(D225,Ratio!$A$2:$Z$124,MATCH('Long form'!E225,Ratio!$A$1:$Z$1,0),FALSE)</f>
        <v/>
      </c>
      <c r="G225" t="str">
        <f>VLOOKUP(C225,'[1]Long form'!C$2:F$2617,4,FALSE)</f>
        <v/>
      </c>
    </row>
    <row r="226" spans="1:7" ht="27" x14ac:dyDescent="0.4">
      <c r="A226">
        <f t="shared" si="18"/>
        <v>10</v>
      </c>
      <c r="B226">
        <f t="shared" si="19"/>
        <v>9</v>
      </c>
      <c r="C226" t="str">
        <f t="shared" si="15"/>
        <v>Bangladesh2008</v>
      </c>
      <c r="D226" t="str">
        <f t="shared" si="16"/>
        <v>Bangladesh</v>
      </c>
      <c r="E226">
        <f t="shared" si="17"/>
        <v>2008</v>
      </c>
      <c r="F226" t="str">
        <f>VLOOKUP(D226,Ratio!$A$2:$Z$124,MATCH('Long form'!E226,Ratio!$A$1:$Z$1,0),FALSE)</f>
        <v/>
      </c>
      <c r="G226" t="str">
        <f>VLOOKUP(C226,'[1]Long form'!C$2:F$2617,4,FALSE)</f>
        <v/>
      </c>
    </row>
    <row r="227" spans="1:7" ht="27" x14ac:dyDescent="0.4">
      <c r="A227">
        <f t="shared" si="18"/>
        <v>10</v>
      </c>
      <c r="B227">
        <f t="shared" si="19"/>
        <v>10</v>
      </c>
      <c r="C227" t="str">
        <f t="shared" si="15"/>
        <v>Bangladesh2009</v>
      </c>
      <c r="D227" t="str">
        <f t="shared" si="16"/>
        <v>Bangladesh</v>
      </c>
      <c r="E227">
        <f t="shared" si="17"/>
        <v>2009</v>
      </c>
      <c r="F227" t="str">
        <f>VLOOKUP(D227,Ratio!$A$2:$Z$124,MATCH('Long form'!E227,Ratio!$A$1:$Z$1,0),FALSE)</f>
        <v/>
      </c>
      <c r="G227" t="str">
        <f>VLOOKUP(C227,'[1]Long form'!C$2:F$2617,4,FALSE)</f>
        <v/>
      </c>
    </row>
    <row r="228" spans="1:7" ht="27" x14ac:dyDescent="0.4">
      <c r="A228">
        <f t="shared" si="18"/>
        <v>10</v>
      </c>
      <c r="B228">
        <f t="shared" si="19"/>
        <v>11</v>
      </c>
      <c r="C228" t="str">
        <f t="shared" si="15"/>
        <v>Bangladesh2010</v>
      </c>
      <c r="D228" t="str">
        <f t="shared" si="16"/>
        <v>Bangladesh</v>
      </c>
      <c r="E228">
        <f t="shared" si="17"/>
        <v>2010</v>
      </c>
      <c r="F228" t="str">
        <f>VLOOKUP(D228,Ratio!$A$2:$Z$124,MATCH('Long form'!E228,Ratio!$A$1:$Z$1,0),FALSE)</f>
        <v/>
      </c>
      <c r="G228" t="str">
        <f>VLOOKUP(C228,'[1]Long form'!C$2:F$2617,4,FALSE)</f>
        <v/>
      </c>
    </row>
    <row r="229" spans="1:7" ht="27" x14ac:dyDescent="0.4">
      <c r="A229">
        <f t="shared" si="18"/>
        <v>10</v>
      </c>
      <c r="B229">
        <f t="shared" si="19"/>
        <v>12</v>
      </c>
      <c r="C229" t="str">
        <f t="shared" si="15"/>
        <v>Bangladesh2011</v>
      </c>
      <c r="D229" t="str">
        <f t="shared" si="16"/>
        <v>Bangladesh</v>
      </c>
      <c r="E229">
        <f t="shared" si="17"/>
        <v>2011</v>
      </c>
      <c r="F229">
        <f>VLOOKUP(D229,Ratio!$A$2:$Z$124,MATCH('Long form'!E229,Ratio!$A$1:$Z$1,0),FALSE)</f>
        <v>6.5587551072273376E-2</v>
      </c>
      <c r="G229">
        <f>VLOOKUP(C229,'[1]Long form'!C$2:F$2617,4,FALSE)</f>
        <v>0.10829767729396596</v>
      </c>
    </row>
    <row r="230" spans="1:7" ht="27" x14ac:dyDescent="0.4">
      <c r="A230">
        <f t="shared" si="18"/>
        <v>10</v>
      </c>
      <c r="B230">
        <f t="shared" si="19"/>
        <v>13</v>
      </c>
      <c r="C230" t="str">
        <f t="shared" si="15"/>
        <v>Bangladesh2012</v>
      </c>
      <c r="D230" t="str">
        <f t="shared" si="16"/>
        <v>Bangladesh</v>
      </c>
      <c r="E230">
        <f t="shared" si="17"/>
        <v>2012</v>
      </c>
      <c r="F230">
        <f>VLOOKUP(D230,Ratio!$A$2:$Z$124,MATCH('Long form'!E230,Ratio!$A$1:$Z$1,0),FALSE)</f>
        <v>0.17579110062637274</v>
      </c>
      <c r="G230">
        <f>VLOOKUP(C230,'[1]Long form'!C$2:F$2617,4,FALSE)</f>
        <v>9.4506833544429084E-2</v>
      </c>
    </row>
    <row r="231" spans="1:7" ht="27" x14ac:dyDescent="0.4">
      <c r="A231">
        <f t="shared" si="18"/>
        <v>10</v>
      </c>
      <c r="B231">
        <f t="shared" si="19"/>
        <v>14</v>
      </c>
      <c r="C231" t="str">
        <f t="shared" si="15"/>
        <v>Bangladesh2013</v>
      </c>
      <c r="D231" t="str">
        <f t="shared" si="16"/>
        <v>Bangladesh</v>
      </c>
      <c r="E231">
        <f t="shared" si="17"/>
        <v>2013</v>
      </c>
      <c r="F231">
        <f>VLOOKUP(D231,Ratio!$A$2:$Z$124,MATCH('Long form'!E231,Ratio!$A$1:$Z$1,0),FALSE)</f>
        <v>7.5424795983449713E-2</v>
      </c>
      <c r="G231">
        <f>VLOOKUP(C231,'[1]Long form'!C$2:F$2617,4,FALSE)</f>
        <v>0.10803967715489216</v>
      </c>
    </row>
    <row r="232" spans="1:7" ht="27" x14ac:dyDescent="0.4">
      <c r="A232">
        <f t="shared" si="18"/>
        <v>10</v>
      </c>
      <c r="B232">
        <f t="shared" si="19"/>
        <v>15</v>
      </c>
      <c r="C232" t="str">
        <f t="shared" si="15"/>
        <v>Bangladesh2014</v>
      </c>
      <c r="D232" t="str">
        <f t="shared" si="16"/>
        <v>Bangladesh</v>
      </c>
      <c r="E232">
        <f t="shared" si="17"/>
        <v>2014</v>
      </c>
      <c r="F232">
        <f>VLOOKUP(D232,Ratio!$A$2:$Z$124,MATCH('Long form'!E232,Ratio!$A$1:$Z$1,0),FALSE)</f>
        <v>0.12238023755299894</v>
      </c>
      <c r="G232">
        <f>VLOOKUP(C232,'[1]Long form'!C$2:F$2617,4,FALSE)</f>
        <v>0.108859265922665</v>
      </c>
    </row>
    <row r="233" spans="1:7" ht="27" x14ac:dyDescent="0.4">
      <c r="A233">
        <f t="shared" si="18"/>
        <v>10</v>
      </c>
      <c r="B233">
        <f t="shared" si="19"/>
        <v>16</v>
      </c>
      <c r="C233" t="str">
        <f t="shared" si="15"/>
        <v>Bangladesh2015</v>
      </c>
      <c r="D233" t="str">
        <f t="shared" si="16"/>
        <v>Bangladesh</v>
      </c>
      <c r="E233">
        <f t="shared" si="17"/>
        <v>2015</v>
      </c>
      <c r="F233">
        <f>VLOOKUP(D233,Ratio!$A$2:$Z$124,MATCH('Long form'!E233,Ratio!$A$1:$Z$1,0),FALSE)</f>
        <v>0.10620226934354601</v>
      </c>
      <c r="G233">
        <f>VLOOKUP(C233,'[1]Long form'!C$2:F$2617,4,FALSE)</f>
        <v>0.10425616947323582</v>
      </c>
    </row>
    <row r="234" spans="1:7" ht="27" x14ac:dyDescent="0.4">
      <c r="A234">
        <f t="shared" si="18"/>
        <v>10</v>
      </c>
      <c r="B234">
        <f t="shared" si="19"/>
        <v>17</v>
      </c>
      <c r="C234" t="str">
        <f t="shared" si="15"/>
        <v>Bangladesh2016</v>
      </c>
      <c r="D234" t="str">
        <f t="shared" si="16"/>
        <v>Bangladesh</v>
      </c>
      <c r="E234">
        <f t="shared" si="17"/>
        <v>2016</v>
      </c>
      <c r="F234">
        <f>VLOOKUP(D234,Ratio!$A$2:$Z$124,MATCH('Long form'!E234,Ratio!$A$1:$Z$1,0),FALSE)</f>
        <v>8.4073212681381917E-2</v>
      </c>
      <c r="G234">
        <f>VLOOKUP(C234,'[1]Long form'!C$2:F$2617,4,FALSE)</f>
        <v>0.11060697471005662</v>
      </c>
    </row>
    <row r="235" spans="1:7" ht="27" x14ac:dyDescent="0.4">
      <c r="A235">
        <f t="shared" si="18"/>
        <v>10</v>
      </c>
      <c r="B235">
        <f t="shared" si="19"/>
        <v>18</v>
      </c>
      <c r="C235" t="str">
        <f t="shared" si="15"/>
        <v>Bangladesh2017</v>
      </c>
      <c r="D235" t="str">
        <f t="shared" si="16"/>
        <v>Bangladesh</v>
      </c>
      <c r="E235">
        <f t="shared" si="17"/>
        <v>2017</v>
      </c>
      <c r="F235">
        <f>VLOOKUP(D235,Ratio!$A$2:$Z$124,MATCH('Long form'!E235,Ratio!$A$1:$Z$1,0),FALSE)</f>
        <v>7.8578582924111573E-2</v>
      </c>
      <c r="G235">
        <f>VLOOKUP(C235,'[1]Long form'!C$2:F$2617,4,FALSE)</f>
        <v>0.10724383877595464</v>
      </c>
    </row>
    <row r="236" spans="1:7" ht="27" x14ac:dyDescent="0.4">
      <c r="A236">
        <f t="shared" si="18"/>
        <v>10</v>
      </c>
      <c r="B236">
        <f t="shared" si="19"/>
        <v>19</v>
      </c>
      <c r="C236" t="str">
        <f t="shared" si="15"/>
        <v>Bangladesh2018</v>
      </c>
      <c r="D236" t="str">
        <f t="shared" si="16"/>
        <v>Bangladesh</v>
      </c>
      <c r="E236">
        <f t="shared" si="17"/>
        <v>2018</v>
      </c>
      <c r="F236">
        <f>VLOOKUP(D236,Ratio!$A$2:$Z$124,MATCH('Long form'!E236,Ratio!$A$1:$Z$1,0),FALSE)</f>
        <v>0.14254068448123761</v>
      </c>
      <c r="G236">
        <f>VLOOKUP(C236,'[1]Long form'!C$2:F$2617,4,FALSE)</f>
        <v>0.10503987697476329</v>
      </c>
    </row>
    <row r="237" spans="1:7" ht="27" x14ac:dyDescent="0.4">
      <c r="A237">
        <f t="shared" si="18"/>
        <v>10</v>
      </c>
      <c r="B237">
        <f t="shared" si="19"/>
        <v>20</v>
      </c>
      <c r="C237" t="str">
        <f t="shared" si="15"/>
        <v>Bangladesh2019</v>
      </c>
      <c r="D237" t="str">
        <f t="shared" si="16"/>
        <v>Bangladesh</v>
      </c>
      <c r="E237">
        <f t="shared" si="17"/>
        <v>2019</v>
      </c>
      <c r="F237">
        <f>VLOOKUP(D237,Ratio!$A$2:$Z$124,MATCH('Long form'!E237,Ratio!$A$1:$Z$1,0),FALSE)</f>
        <v>9.4734837552778922E-2</v>
      </c>
      <c r="G237">
        <f>VLOOKUP(C237,'[1]Long form'!C$2:F$2617,4,FALSE)</f>
        <v>0.11567202906220274</v>
      </c>
    </row>
    <row r="238" spans="1:7" ht="27" x14ac:dyDescent="0.4">
      <c r="A238">
        <f t="shared" si="18"/>
        <v>10</v>
      </c>
      <c r="B238">
        <f t="shared" si="19"/>
        <v>21</v>
      </c>
      <c r="C238" t="str">
        <f t="shared" si="15"/>
        <v>Bangladesh2020</v>
      </c>
      <c r="D238" t="str">
        <f t="shared" si="16"/>
        <v>Bangladesh</v>
      </c>
      <c r="E238">
        <f t="shared" si="17"/>
        <v>2020</v>
      </c>
      <c r="F238">
        <f>VLOOKUP(D238,Ratio!$A$2:$Z$124,MATCH('Long form'!E238,Ratio!$A$1:$Z$1,0),FALSE)</f>
        <v>9.5591316699619192E-2</v>
      </c>
      <c r="G238">
        <f>VLOOKUP(C238,'[1]Long form'!C$2:F$2617,4,FALSE)</f>
        <v>0.1163946368072855</v>
      </c>
    </row>
    <row r="239" spans="1:7" ht="27" x14ac:dyDescent="0.4">
      <c r="A239">
        <f t="shared" si="18"/>
        <v>10</v>
      </c>
      <c r="B239">
        <f t="shared" si="19"/>
        <v>22</v>
      </c>
      <c r="C239" t="str">
        <f t="shared" si="15"/>
        <v>Bangladesh2021</v>
      </c>
      <c r="D239" t="str">
        <f t="shared" si="16"/>
        <v>Bangladesh</v>
      </c>
      <c r="E239">
        <f t="shared" si="17"/>
        <v>2021</v>
      </c>
      <c r="F239">
        <f>VLOOKUP(D239,Ratio!$A$2:$Z$124,MATCH('Long form'!E239,Ratio!$A$1:$Z$1,0),FALSE)</f>
        <v>0.11153004513645116</v>
      </c>
      <c r="G239">
        <f>VLOOKUP(C239,'[1]Long form'!C$2:F$2617,4,FALSE)</f>
        <v>0.11083739987444009</v>
      </c>
    </row>
    <row r="240" spans="1:7" ht="27" x14ac:dyDescent="0.4">
      <c r="A240">
        <f t="shared" si="18"/>
        <v>10</v>
      </c>
      <c r="B240">
        <f t="shared" si="19"/>
        <v>23</v>
      </c>
      <c r="C240" t="str">
        <f t="shared" si="15"/>
        <v>Bangladesh2022</v>
      </c>
      <c r="D240" t="str">
        <f t="shared" si="16"/>
        <v>Bangladesh</v>
      </c>
      <c r="E240">
        <f t="shared" si="17"/>
        <v>2022</v>
      </c>
      <c r="F240">
        <f>VLOOKUP(D240,Ratio!$A$2:$Z$124,MATCH('Long form'!E240,Ratio!$A$1:$Z$1,0),FALSE)</f>
        <v>5.3984889267810705E-2</v>
      </c>
      <c r="G240">
        <f>VLOOKUP(C240,'[1]Long form'!C$2:F$2617,4,FALSE)</f>
        <v>0.13318625783651786</v>
      </c>
    </row>
    <row r="241" spans="1:7" ht="27" x14ac:dyDescent="0.4">
      <c r="A241">
        <f t="shared" si="18"/>
        <v>10</v>
      </c>
      <c r="B241">
        <f t="shared" si="19"/>
        <v>24</v>
      </c>
      <c r="C241" t="str">
        <f t="shared" si="15"/>
        <v>Bangladesh2023</v>
      </c>
      <c r="D241" t="str">
        <f t="shared" si="16"/>
        <v>Bangladesh</v>
      </c>
      <c r="E241">
        <f t="shared" si="17"/>
        <v>2023</v>
      </c>
      <c r="F241">
        <f>VLOOKUP(D241,Ratio!$A$2:$Z$124,MATCH('Long form'!E241,Ratio!$A$1:$Z$1,0),FALSE)</f>
        <v>6.3130734011961093E-2</v>
      </c>
      <c r="G241">
        <f>VLOOKUP(C241,'[1]Long form'!C$2:F$2617,4,FALSE)</f>
        <v>0.13150180141299078</v>
      </c>
    </row>
    <row r="242" spans="1:7" x14ac:dyDescent="0.4">
      <c r="A242">
        <f t="shared" si="18"/>
        <v>11</v>
      </c>
      <c r="B242">
        <f t="shared" si="19"/>
        <v>1</v>
      </c>
      <c r="C242" t="str">
        <f t="shared" si="15"/>
        <v>Barbados2000</v>
      </c>
      <c r="D242" t="str">
        <f t="shared" si="16"/>
        <v>Barbados</v>
      </c>
      <c r="E242">
        <f t="shared" si="17"/>
        <v>2000</v>
      </c>
      <c r="F242" t="str">
        <f>VLOOKUP(D242,Ratio!$A$2:$Z$124,MATCH('Long form'!E242,Ratio!$A$1:$Z$1,0),FALSE)</f>
        <v/>
      </c>
      <c r="G242" t="str">
        <f>VLOOKUP(C242,'[1]Long form'!C$2:F$2617,4,FALSE)</f>
        <v/>
      </c>
    </row>
    <row r="243" spans="1:7" x14ac:dyDescent="0.4">
      <c r="A243">
        <f t="shared" si="18"/>
        <v>11</v>
      </c>
      <c r="B243">
        <f t="shared" si="19"/>
        <v>2</v>
      </c>
      <c r="C243" t="str">
        <f t="shared" si="15"/>
        <v>Barbados2001</v>
      </c>
      <c r="D243" t="str">
        <f t="shared" si="16"/>
        <v>Barbados</v>
      </c>
      <c r="E243">
        <f t="shared" si="17"/>
        <v>2001</v>
      </c>
      <c r="F243" t="str">
        <f>VLOOKUP(D243,Ratio!$A$2:$Z$124,MATCH('Long form'!E243,Ratio!$A$1:$Z$1,0),FALSE)</f>
        <v/>
      </c>
      <c r="G243" t="str">
        <f>VLOOKUP(C243,'[1]Long form'!C$2:F$2617,4,FALSE)</f>
        <v/>
      </c>
    </row>
    <row r="244" spans="1:7" x14ac:dyDescent="0.4">
      <c r="A244">
        <f t="shared" si="18"/>
        <v>11</v>
      </c>
      <c r="B244">
        <f t="shared" si="19"/>
        <v>3</v>
      </c>
      <c r="C244" t="str">
        <f t="shared" si="15"/>
        <v>Barbados2002</v>
      </c>
      <c r="D244" t="str">
        <f t="shared" si="16"/>
        <v>Barbados</v>
      </c>
      <c r="E244">
        <f t="shared" si="17"/>
        <v>2002</v>
      </c>
      <c r="F244" t="str">
        <f>VLOOKUP(D244,Ratio!$A$2:$Z$124,MATCH('Long form'!E244,Ratio!$A$1:$Z$1,0),FALSE)</f>
        <v/>
      </c>
      <c r="G244" t="str">
        <f>VLOOKUP(C244,'[1]Long form'!C$2:F$2617,4,FALSE)</f>
        <v/>
      </c>
    </row>
    <row r="245" spans="1:7" x14ac:dyDescent="0.4">
      <c r="A245">
        <f t="shared" si="18"/>
        <v>11</v>
      </c>
      <c r="B245">
        <f t="shared" si="19"/>
        <v>4</v>
      </c>
      <c r="C245" t="str">
        <f t="shared" si="15"/>
        <v>Barbados2003</v>
      </c>
      <c r="D245" t="str">
        <f t="shared" si="16"/>
        <v>Barbados</v>
      </c>
      <c r="E245">
        <f t="shared" si="17"/>
        <v>2003</v>
      </c>
      <c r="F245" t="str">
        <f>VLOOKUP(D245,Ratio!$A$2:$Z$124,MATCH('Long form'!E245,Ratio!$A$1:$Z$1,0),FALSE)</f>
        <v/>
      </c>
      <c r="G245" t="str">
        <f>VLOOKUP(C245,'[1]Long form'!C$2:F$2617,4,FALSE)</f>
        <v/>
      </c>
    </row>
    <row r="246" spans="1:7" x14ac:dyDescent="0.4">
      <c r="A246">
        <f t="shared" si="18"/>
        <v>11</v>
      </c>
      <c r="B246">
        <f t="shared" si="19"/>
        <v>5</v>
      </c>
      <c r="C246" t="str">
        <f t="shared" si="15"/>
        <v>Barbados2004</v>
      </c>
      <c r="D246" t="str">
        <f t="shared" si="16"/>
        <v>Barbados</v>
      </c>
      <c r="E246">
        <f t="shared" si="17"/>
        <v>2004</v>
      </c>
      <c r="F246" t="str">
        <f>VLOOKUP(D246,Ratio!$A$2:$Z$124,MATCH('Long form'!E246,Ratio!$A$1:$Z$1,0),FALSE)</f>
        <v/>
      </c>
      <c r="G246" t="str">
        <f>VLOOKUP(C246,'[1]Long form'!C$2:F$2617,4,FALSE)</f>
        <v/>
      </c>
    </row>
    <row r="247" spans="1:7" x14ac:dyDescent="0.4">
      <c r="A247">
        <f t="shared" si="18"/>
        <v>11</v>
      </c>
      <c r="B247">
        <f t="shared" si="19"/>
        <v>6</v>
      </c>
      <c r="C247" t="str">
        <f t="shared" si="15"/>
        <v>Barbados2005</v>
      </c>
      <c r="D247" t="str">
        <f t="shared" si="16"/>
        <v>Barbados</v>
      </c>
      <c r="E247">
        <f t="shared" si="17"/>
        <v>2005</v>
      </c>
      <c r="F247" t="str">
        <f>VLOOKUP(D247,Ratio!$A$2:$Z$124,MATCH('Long form'!E247,Ratio!$A$1:$Z$1,0),FALSE)</f>
        <v/>
      </c>
      <c r="G247" t="str">
        <f>VLOOKUP(C247,'[1]Long form'!C$2:F$2617,4,FALSE)</f>
        <v/>
      </c>
    </row>
    <row r="248" spans="1:7" x14ac:dyDescent="0.4">
      <c r="A248">
        <f t="shared" si="18"/>
        <v>11</v>
      </c>
      <c r="B248">
        <f t="shared" si="19"/>
        <v>7</v>
      </c>
      <c r="C248" t="str">
        <f t="shared" si="15"/>
        <v>Barbados2006</v>
      </c>
      <c r="D248" t="str">
        <f t="shared" si="16"/>
        <v>Barbados</v>
      </c>
      <c r="E248">
        <f t="shared" si="17"/>
        <v>2006</v>
      </c>
      <c r="F248" t="str">
        <f>VLOOKUP(D248,Ratio!$A$2:$Z$124,MATCH('Long form'!E248,Ratio!$A$1:$Z$1,0),FALSE)</f>
        <v/>
      </c>
      <c r="G248" t="str">
        <f>VLOOKUP(C248,'[1]Long form'!C$2:F$2617,4,FALSE)</f>
        <v/>
      </c>
    </row>
    <row r="249" spans="1:7" x14ac:dyDescent="0.4">
      <c r="A249">
        <f t="shared" si="18"/>
        <v>11</v>
      </c>
      <c r="B249">
        <f t="shared" si="19"/>
        <v>8</v>
      </c>
      <c r="C249" t="str">
        <f t="shared" si="15"/>
        <v>Barbados2007</v>
      </c>
      <c r="D249" t="str">
        <f t="shared" si="16"/>
        <v>Barbados</v>
      </c>
      <c r="E249">
        <f t="shared" si="17"/>
        <v>2007</v>
      </c>
      <c r="F249" t="str">
        <f>VLOOKUP(D249,Ratio!$A$2:$Z$124,MATCH('Long form'!E249,Ratio!$A$1:$Z$1,0),FALSE)</f>
        <v/>
      </c>
      <c r="G249" t="str">
        <f>VLOOKUP(C249,'[1]Long form'!C$2:F$2617,4,FALSE)</f>
        <v/>
      </c>
    </row>
    <row r="250" spans="1:7" x14ac:dyDescent="0.4">
      <c r="A250">
        <f t="shared" si="18"/>
        <v>11</v>
      </c>
      <c r="B250">
        <f t="shared" si="19"/>
        <v>9</v>
      </c>
      <c r="C250" t="str">
        <f t="shared" si="15"/>
        <v>Barbados2008</v>
      </c>
      <c r="D250" t="str">
        <f t="shared" si="16"/>
        <v>Barbados</v>
      </c>
      <c r="E250">
        <f t="shared" si="17"/>
        <v>2008</v>
      </c>
      <c r="F250" t="str">
        <f>VLOOKUP(D250,Ratio!$A$2:$Z$124,MATCH('Long form'!E250,Ratio!$A$1:$Z$1,0),FALSE)</f>
        <v/>
      </c>
      <c r="G250" t="str">
        <f>VLOOKUP(C250,'[1]Long form'!C$2:F$2617,4,FALSE)</f>
        <v/>
      </c>
    </row>
    <row r="251" spans="1:7" x14ac:dyDescent="0.4">
      <c r="A251">
        <f t="shared" si="18"/>
        <v>11</v>
      </c>
      <c r="B251">
        <f t="shared" si="19"/>
        <v>10</v>
      </c>
      <c r="C251" t="str">
        <f t="shared" si="15"/>
        <v>Barbados2009</v>
      </c>
      <c r="D251" t="str">
        <f t="shared" si="16"/>
        <v>Barbados</v>
      </c>
      <c r="E251">
        <f t="shared" si="17"/>
        <v>2009</v>
      </c>
      <c r="F251" t="str">
        <f>VLOOKUP(D251,Ratio!$A$2:$Z$124,MATCH('Long form'!E251,Ratio!$A$1:$Z$1,0),FALSE)</f>
        <v/>
      </c>
      <c r="G251" t="str">
        <f>VLOOKUP(C251,'[1]Long form'!C$2:F$2617,4,FALSE)</f>
        <v/>
      </c>
    </row>
    <row r="252" spans="1:7" x14ac:dyDescent="0.4">
      <c r="A252">
        <f t="shared" si="18"/>
        <v>11</v>
      </c>
      <c r="B252">
        <f t="shared" si="19"/>
        <v>11</v>
      </c>
      <c r="C252" t="str">
        <f t="shared" si="15"/>
        <v>Barbados2010</v>
      </c>
      <c r="D252" t="str">
        <f t="shared" si="16"/>
        <v>Barbados</v>
      </c>
      <c r="E252">
        <f t="shared" si="17"/>
        <v>2010</v>
      </c>
      <c r="F252" t="str">
        <f>VLOOKUP(D252,Ratio!$A$2:$Z$124,MATCH('Long form'!E252,Ratio!$A$1:$Z$1,0),FALSE)</f>
        <v/>
      </c>
      <c r="G252" t="str">
        <f>VLOOKUP(C252,'[1]Long form'!C$2:F$2617,4,FALSE)</f>
        <v/>
      </c>
    </row>
    <row r="253" spans="1:7" x14ac:dyDescent="0.4">
      <c r="A253">
        <f t="shared" si="18"/>
        <v>11</v>
      </c>
      <c r="B253">
        <f t="shared" si="19"/>
        <v>12</v>
      </c>
      <c r="C253" t="str">
        <f t="shared" si="15"/>
        <v>Barbados2011</v>
      </c>
      <c r="D253" t="str">
        <f t="shared" si="16"/>
        <v>Barbados</v>
      </c>
      <c r="E253">
        <f t="shared" si="17"/>
        <v>2011</v>
      </c>
      <c r="F253" t="str">
        <f>VLOOKUP(D253,Ratio!$A$2:$Z$124,MATCH('Long form'!E253,Ratio!$A$1:$Z$1,0),FALSE)</f>
        <v/>
      </c>
      <c r="G253" t="str">
        <f>VLOOKUP(C253,'[1]Long form'!C$2:F$2617,4,FALSE)</f>
        <v/>
      </c>
    </row>
    <row r="254" spans="1:7" x14ac:dyDescent="0.4">
      <c r="A254">
        <f t="shared" si="18"/>
        <v>11</v>
      </c>
      <c r="B254">
        <f t="shared" si="19"/>
        <v>13</v>
      </c>
      <c r="C254" t="str">
        <f t="shared" si="15"/>
        <v>Barbados2012</v>
      </c>
      <c r="D254" t="str">
        <f t="shared" si="16"/>
        <v>Barbados</v>
      </c>
      <c r="E254">
        <f t="shared" si="17"/>
        <v>2012</v>
      </c>
      <c r="F254" t="str">
        <f>VLOOKUP(D254,Ratio!$A$2:$Z$124,MATCH('Long form'!E254,Ratio!$A$1:$Z$1,0),FALSE)</f>
        <v/>
      </c>
      <c r="G254" t="str">
        <f>VLOOKUP(C254,'[1]Long form'!C$2:F$2617,4,FALSE)</f>
        <v/>
      </c>
    </row>
    <row r="255" spans="1:7" x14ac:dyDescent="0.4">
      <c r="A255">
        <f t="shared" si="18"/>
        <v>11</v>
      </c>
      <c r="B255">
        <f t="shared" si="19"/>
        <v>14</v>
      </c>
      <c r="C255" t="str">
        <f t="shared" si="15"/>
        <v>Barbados2013</v>
      </c>
      <c r="D255" t="str">
        <f t="shared" si="16"/>
        <v>Barbados</v>
      </c>
      <c r="E255">
        <f t="shared" si="17"/>
        <v>2013</v>
      </c>
      <c r="F255" t="str">
        <f>VLOOKUP(D255,Ratio!$A$2:$Z$124,MATCH('Long form'!E255,Ratio!$A$1:$Z$1,0),FALSE)</f>
        <v/>
      </c>
      <c r="G255" t="str">
        <f>VLOOKUP(C255,'[1]Long form'!C$2:F$2617,4,FALSE)</f>
        <v/>
      </c>
    </row>
    <row r="256" spans="1:7" x14ac:dyDescent="0.4">
      <c r="A256">
        <f t="shared" si="18"/>
        <v>11</v>
      </c>
      <c r="B256">
        <f t="shared" si="19"/>
        <v>15</v>
      </c>
      <c r="C256" t="str">
        <f t="shared" si="15"/>
        <v>Barbados2014</v>
      </c>
      <c r="D256" t="str">
        <f t="shared" si="16"/>
        <v>Barbados</v>
      </c>
      <c r="E256">
        <f t="shared" si="17"/>
        <v>2014</v>
      </c>
      <c r="F256" t="str">
        <f>VLOOKUP(D256,Ratio!$A$2:$Z$124,MATCH('Long form'!E256,Ratio!$A$1:$Z$1,0),FALSE)</f>
        <v/>
      </c>
      <c r="G256" t="str">
        <f>VLOOKUP(C256,'[1]Long form'!C$2:F$2617,4,FALSE)</f>
        <v/>
      </c>
    </row>
    <row r="257" spans="1:7" x14ac:dyDescent="0.4">
      <c r="A257">
        <f t="shared" si="18"/>
        <v>11</v>
      </c>
      <c r="B257">
        <f t="shared" si="19"/>
        <v>16</v>
      </c>
      <c r="C257" t="str">
        <f t="shared" si="15"/>
        <v>Barbados2015</v>
      </c>
      <c r="D257" t="str">
        <f t="shared" si="16"/>
        <v>Barbados</v>
      </c>
      <c r="E257">
        <f t="shared" si="17"/>
        <v>2015</v>
      </c>
      <c r="F257" t="str">
        <f>VLOOKUP(D257,Ratio!$A$2:$Z$124,MATCH('Long form'!E257,Ratio!$A$1:$Z$1,0),FALSE)</f>
        <v/>
      </c>
      <c r="G257" t="str">
        <f>VLOOKUP(C257,'[1]Long form'!C$2:F$2617,4,FALSE)</f>
        <v/>
      </c>
    </row>
    <row r="258" spans="1:7" x14ac:dyDescent="0.4">
      <c r="A258">
        <f t="shared" si="18"/>
        <v>11</v>
      </c>
      <c r="B258">
        <f t="shared" si="19"/>
        <v>17</v>
      </c>
      <c r="C258" t="str">
        <f t="shared" si="15"/>
        <v>Barbados2016</v>
      </c>
      <c r="D258" t="str">
        <f t="shared" si="16"/>
        <v>Barbados</v>
      </c>
      <c r="E258">
        <f t="shared" si="17"/>
        <v>2016</v>
      </c>
      <c r="F258">
        <f>VLOOKUP(D258,Ratio!$A$2:$Z$124,MATCH('Long form'!E258,Ratio!$A$1:$Z$1,0),FALSE)</f>
        <v>2.0280674073395143E-2</v>
      </c>
      <c r="G258">
        <f>VLOOKUP(C258,'[1]Long form'!C$2:F$2617,4,FALSE)</f>
        <v>0.18945871925878491</v>
      </c>
    </row>
    <row r="259" spans="1:7" x14ac:dyDescent="0.4">
      <c r="A259">
        <f t="shared" si="18"/>
        <v>11</v>
      </c>
      <c r="B259">
        <f t="shared" si="19"/>
        <v>18</v>
      </c>
      <c r="C259" t="str">
        <f t="shared" ref="C259:C322" si="20">D259&amp;E259</f>
        <v>Barbados2017</v>
      </c>
      <c r="D259" t="str">
        <f t="shared" ref="D259:D322" si="21">VLOOKUP(A259,$J$2:$K$124,2,FALSE)</f>
        <v>Barbados</v>
      </c>
      <c r="E259">
        <f t="shared" ref="E259:E322" si="22">VLOOKUP(B259,$N$2:$O$25,2,FALSE)</f>
        <v>2017</v>
      </c>
      <c r="F259">
        <f>VLOOKUP(D259,Ratio!$A$2:$Z$124,MATCH('Long form'!E259,Ratio!$A$1:$Z$1,0),FALSE)</f>
        <v>1.5355726223223135E-2</v>
      </c>
      <c r="G259">
        <f>VLOOKUP(C259,'[1]Long form'!C$2:F$2617,4,FALSE)</f>
        <v>0.19045850958174343</v>
      </c>
    </row>
    <row r="260" spans="1:7" x14ac:dyDescent="0.4">
      <c r="A260">
        <f t="shared" si="18"/>
        <v>11</v>
      </c>
      <c r="B260">
        <f t="shared" si="19"/>
        <v>19</v>
      </c>
      <c r="C260" t="str">
        <f t="shared" si="20"/>
        <v>Barbados2018</v>
      </c>
      <c r="D260" t="str">
        <f t="shared" si="21"/>
        <v>Barbados</v>
      </c>
      <c r="E260">
        <f t="shared" si="22"/>
        <v>2018</v>
      </c>
      <c r="F260">
        <f>VLOOKUP(D260,Ratio!$A$2:$Z$124,MATCH('Long form'!E260,Ratio!$A$1:$Z$1,0),FALSE)</f>
        <v>0.33245179941550862</v>
      </c>
      <c r="G260">
        <f>VLOOKUP(C260,'[1]Long form'!C$2:F$2617,4,FALSE)</f>
        <v>0.14067897212383598</v>
      </c>
    </row>
    <row r="261" spans="1:7" x14ac:dyDescent="0.4">
      <c r="A261">
        <f t="shared" si="18"/>
        <v>11</v>
      </c>
      <c r="B261">
        <f t="shared" si="19"/>
        <v>20</v>
      </c>
      <c r="C261" t="str">
        <f t="shared" si="20"/>
        <v>Barbados2019</v>
      </c>
      <c r="D261" t="str">
        <f t="shared" si="21"/>
        <v>Barbados</v>
      </c>
      <c r="E261">
        <f t="shared" si="22"/>
        <v>2019</v>
      </c>
      <c r="F261">
        <f>VLOOKUP(D261,Ratio!$A$2:$Z$124,MATCH('Long form'!E261,Ratio!$A$1:$Z$1,0),FALSE)</f>
        <v>5.0381788480555424E-3</v>
      </c>
      <c r="G261">
        <f>VLOOKUP(C261,'[1]Long form'!C$2:F$2617,4,FALSE)</f>
        <v>0.13956879579822515</v>
      </c>
    </row>
    <row r="262" spans="1:7" x14ac:dyDescent="0.4">
      <c r="A262">
        <f t="shared" si="18"/>
        <v>11</v>
      </c>
      <c r="B262">
        <f t="shared" si="19"/>
        <v>21</v>
      </c>
      <c r="C262" t="str">
        <f t="shared" si="20"/>
        <v>Barbados2020</v>
      </c>
      <c r="D262" t="str">
        <f t="shared" si="21"/>
        <v>Barbados</v>
      </c>
      <c r="E262">
        <f t="shared" si="22"/>
        <v>2020</v>
      </c>
      <c r="F262">
        <f>VLOOKUP(D262,Ratio!$A$2:$Z$124,MATCH('Long form'!E262,Ratio!$A$1:$Z$1,0),FALSE)</f>
        <v>6.8169298661627117E-2</v>
      </c>
      <c r="G262">
        <f>VLOOKUP(C262,'[1]Long form'!C$2:F$2617,4,FALSE)</f>
        <v>0.16424631511548413</v>
      </c>
    </row>
    <row r="263" spans="1:7" x14ac:dyDescent="0.4">
      <c r="A263">
        <f t="shared" si="18"/>
        <v>11</v>
      </c>
      <c r="B263">
        <f t="shared" si="19"/>
        <v>22</v>
      </c>
      <c r="C263" t="str">
        <f t="shared" si="20"/>
        <v>Barbados2021</v>
      </c>
      <c r="D263" t="str">
        <f t="shared" si="21"/>
        <v>Barbados</v>
      </c>
      <c r="E263">
        <f t="shared" si="22"/>
        <v>2021</v>
      </c>
      <c r="F263">
        <f>VLOOKUP(D263,Ratio!$A$2:$Z$124,MATCH('Long form'!E263,Ratio!$A$1:$Z$1,0),FALSE)</f>
        <v>8.0693403900793277E-3</v>
      </c>
      <c r="G263">
        <f>VLOOKUP(C263,'[1]Long form'!C$2:F$2617,4,FALSE)</f>
        <v>0.16658939794573524</v>
      </c>
    </row>
    <row r="264" spans="1:7" x14ac:dyDescent="0.4">
      <c r="A264">
        <f t="shared" si="18"/>
        <v>11</v>
      </c>
      <c r="B264">
        <f t="shared" si="19"/>
        <v>23</v>
      </c>
      <c r="C264" t="str">
        <f t="shared" si="20"/>
        <v>Barbados2022</v>
      </c>
      <c r="D264" t="str">
        <f t="shared" si="21"/>
        <v>Barbados</v>
      </c>
      <c r="E264">
        <f t="shared" si="22"/>
        <v>2022</v>
      </c>
      <c r="F264">
        <f>VLOOKUP(D264,Ratio!$A$2:$Z$124,MATCH('Long form'!E264,Ratio!$A$1:$Z$1,0),FALSE)</f>
        <v>-3.0297925960171175E-2</v>
      </c>
      <c r="G264">
        <f>VLOOKUP(C264,'[1]Long form'!C$2:F$2617,4,FALSE)</f>
        <v>0.17740973109996289</v>
      </c>
    </row>
    <row r="265" spans="1:7" x14ac:dyDescent="0.4">
      <c r="A265">
        <f t="shared" si="18"/>
        <v>11</v>
      </c>
      <c r="B265">
        <f t="shared" si="19"/>
        <v>24</v>
      </c>
      <c r="C265" t="str">
        <f t="shared" si="20"/>
        <v>Barbados2023</v>
      </c>
      <c r="D265" t="str">
        <f t="shared" si="21"/>
        <v>Barbados</v>
      </c>
      <c r="E265">
        <f t="shared" si="22"/>
        <v>2023</v>
      </c>
      <c r="F265" t="str">
        <f>VLOOKUP(D265,Ratio!$A$2:$Z$124,MATCH('Long form'!E265,Ratio!$A$1:$Z$1,0),FALSE)</f>
        <v/>
      </c>
      <c r="G265" t="str">
        <f>VLOOKUP(C265,'[1]Long form'!C$2:F$2617,4,FALSE)</f>
        <v/>
      </c>
    </row>
    <row r="266" spans="1:7" ht="27" x14ac:dyDescent="0.4">
      <c r="A266">
        <f t="shared" si="18"/>
        <v>12</v>
      </c>
      <c r="B266">
        <f t="shared" si="19"/>
        <v>1</v>
      </c>
      <c r="C266" t="str">
        <f t="shared" si="20"/>
        <v>Belarus, Rep. of2000</v>
      </c>
      <c r="D266" t="str">
        <f t="shared" si="21"/>
        <v>Belarus, Rep. of</v>
      </c>
      <c r="E266">
        <f t="shared" si="22"/>
        <v>2000</v>
      </c>
      <c r="F266" t="str">
        <f>VLOOKUP(D266,Ratio!$A$2:$Z$124,MATCH('Long form'!E266,Ratio!$A$1:$Z$1,0),FALSE)</f>
        <v/>
      </c>
      <c r="G266" t="str">
        <f>VLOOKUP(C266,'[1]Long form'!C$2:F$2617,4,FALSE)</f>
        <v/>
      </c>
    </row>
    <row r="267" spans="1:7" ht="27" x14ac:dyDescent="0.4">
      <c r="A267">
        <f t="shared" si="18"/>
        <v>12</v>
      </c>
      <c r="B267">
        <f t="shared" si="19"/>
        <v>2</v>
      </c>
      <c r="C267" t="str">
        <f t="shared" si="20"/>
        <v>Belarus, Rep. of2001</v>
      </c>
      <c r="D267" t="str">
        <f t="shared" si="21"/>
        <v>Belarus, Rep. of</v>
      </c>
      <c r="E267">
        <f t="shared" si="22"/>
        <v>2001</v>
      </c>
      <c r="F267" t="str">
        <f>VLOOKUP(D267,Ratio!$A$2:$Z$124,MATCH('Long form'!E267,Ratio!$A$1:$Z$1,0),FALSE)</f>
        <v/>
      </c>
      <c r="G267" t="str">
        <f>VLOOKUP(C267,'[1]Long form'!C$2:F$2617,4,FALSE)</f>
        <v/>
      </c>
    </row>
    <row r="268" spans="1:7" ht="27" x14ac:dyDescent="0.4">
      <c r="A268">
        <f t="shared" si="18"/>
        <v>12</v>
      </c>
      <c r="B268">
        <f t="shared" si="19"/>
        <v>3</v>
      </c>
      <c r="C268" t="str">
        <f t="shared" si="20"/>
        <v>Belarus, Rep. of2002</v>
      </c>
      <c r="D268" t="str">
        <f t="shared" si="21"/>
        <v>Belarus, Rep. of</v>
      </c>
      <c r="E268">
        <f t="shared" si="22"/>
        <v>2002</v>
      </c>
      <c r="F268" t="str">
        <f>VLOOKUP(D268,Ratio!$A$2:$Z$124,MATCH('Long form'!E268,Ratio!$A$1:$Z$1,0),FALSE)</f>
        <v/>
      </c>
      <c r="G268" t="str">
        <f>VLOOKUP(C268,'[1]Long form'!C$2:F$2617,4,FALSE)</f>
        <v/>
      </c>
    </row>
    <row r="269" spans="1:7" ht="27" x14ac:dyDescent="0.4">
      <c r="A269">
        <f t="shared" si="18"/>
        <v>12</v>
      </c>
      <c r="B269">
        <f t="shared" si="19"/>
        <v>4</v>
      </c>
      <c r="C269" t="str">
        <f t="shared" si="20"/>
        <v>Belarus, Rep. of2003</v>
      </c>
      <c r="D269" t="str">
        <f t="shared" si="21"/>
        <v>Belarus, Rep. of</v>
      </c>
      <c r="E269">
        <f t="shared" si="22"/>
        <v>2003</v>
      </c>
      <c r="F269" t="str">
        <f>VLOOKUP(D269,Ratio!$A$2:$Z$124,MATCH('Long form'!E269,Ratio!$A$1:$Z$1,0),FALSE)</f>
        <v/>
      </c>
      <c r="G269" t="str">
        <f>VLOOKUP(C269,'[1]Long form'!C$2:F$2617,4,FALSE)</f>
        <v/>
      </c>
    </row>
    <row r="270" spans="1:7" ht="27" x14ac:dyDescent="0.4">
      <c r="A270">
        <f t="shared" si="18"/>
        <v>12</v>
      </c>
      <c r="B270">
        <f t="shared" si="19"/>
        <v>5</v>
      </c>
      <c r="C270" t="str">
        <f t="shared" si="20"/>
        <v>Belarus, Rep. of2004</v>
      </c>
      <c r="D270" t="str">
        <f t="shared" si="21"/>
        <v>Belarus, Rep. of</v>
      </c>
      <c r="E270">
        <f t="shared" si="22"/>
        <v>2004</v>
      </c>
      <c r="F270" t="str">
        <f>VLOOKUP(D270,Ratio!$A$2:$Z$124,MATCH('Long form'!E270,Ratio!$A$1:$Z$1,0),FALSE)</f>
        <v/>
      </c>
      <c r="G270" t="str">
        <f>VLOOKUP(C270,'[1]Long form'!C$2:F$2617,4,FALSE)</f>
        <v/>
      </c>
    </row>
    <row r="271" spans="1:7" ht="27" x14ac:dyDescent="0.4">
      <c r="A271">
        <f t="shared" si="18"/>
        <v>12</v>
      </c>
      <c r="B271">
        <f t="shared" si="19"/>
        <v>6</v>
      </c>
      <c r="C271" t="str">
        <f t="shared" si="20"/>
        <v>Belarus, Rep. of2005</v>
      </c>
      <c r="D271" t="str">
        <f t="shared" si="21"/>
        <v>Belarus, Rep. of</v>
      </c>
      <c r="E271">
        <f t="shared" si="22"/>
        <v>2005</v>
      </c>
      <c r="F271" t="str">
        <f>VLOOKUP(D271,Ratio!$A$2:$Z$124,MATCH('Long form'!E271,Ratio!$A$1:$Z$1,0),FALSE)</f>
        <v/>
      </c>
      <c r="G271" t="str">
        <f>VLOOKUP(C271,'[1]Long form'!C$2:F$2617,4,FALSE)</f>
        <v/>
      </c>
    </row>
    <row r="272" spans="1:7" ht="27" x14ac:dyDescent="0.4">
      <c r="A272">
        <f t="shared" si="18"/>
        <v>12</v>
      </c>
      <c r="B272">
        <f t="shared" si="19"/>
        <v>7</v>
      </c>
      <c r="C272" t="str">
        <f t="shared" si="20"/>
        <v>Belarus, Rep. of2006</v>
      </c>
      <c r="D272" t="str">
        <f t="shared" si="21"/>
        <v>Belarus, Rep. of</v>
      </c>
      <c r="E272">
        <f t="shared" si="22"/>
        <v>2006</v>
      </c>
      <c r="F272" t="str">
        <f>VLOOKUP(D272,Ratio!$A$2:$Z$124,MATCH('Long form'!E272,Ratio!$A$1:$Z$1,0),FALSE)</f>
        <v/>
      </c>
      <c r="G272" t="str">
        <f>VLOOKUP(C272,'[1]Long form'!C$2:F$2617,4,FALSE)</f>
        <v/>
      </c>
    </row>
    <row r="273" spans="1:7" ht="27" x14ac:dyDescent="0.4">
      <c r="A273">
        <f t="shared" si="18"/>
        <v>12</v>
      </c>
      <c r="B273">
        <f t="shared" si="19"/>
        <v>8</v>
      </c>
      <c r="C273" t="str">
        <f t="shared" si="20"/>
        <v>Belarus, Rep. of2007</v>
      </c>
      <c r="D273" t="str">
        <f t="shared" si="21"/>
        <v>Belarus, Rep. of</v>
      </c>
      <c r="E273">
        <f t="shared" si="22"/>
        <v>2007</v>
      </c>
      <c r="F273" t="str">
        <f>VLOOKUP(D273,Ratio!$A$2:$Z$124,MATCH('Long form'!E273,Ratio!$A$1:$Z$1,0),FALSE)</f>
        <v/>
      </c>
      <c r="G273" t="str">
        <f>VLOOKUP(C273,'[1]Long form'!C$2:F$2617,4,FALSE)</f>
        <v/>
      </c>
    </row>
    <row r="274" spans="1:7" ht="27" x14ac:dyDescent="0.4">
      <c r="A274">
        <f t="shared" si="18"/>
        <v>12</v>
      </c>
      <c r="B274">
        <f t="shared" si="19"/>
        <v>9</v>
      </c>
      <c r="C274" t="str">
        <f t="shared" si="20"/>
        <v>Belarus, Rep. of2008</v>
      </c>
      <c r="D274" t="str">
        <f t="shared" si="21"/>
        <v>Belarus, Rep. of</v>
      </c>
      <c r="E274">
        <f t="shared" si="22"/>
        <v>2008</v>
      </c>
      <c r="F274" t="str">
        <f>VLOOKUP(D274,Ratio!$A$2:$Z$124,MATCH('Long form'!E274,Ratio!$A$1:$Z$1,0),FALSE)</f>
        <v/>
      </c>
      <c r="G274" t="str">
        <f>VLOOKUP(C274,'[1]Long form'!C$2:F$2617,4,FALSE)</f>
        <v/>
      </c>
    </row>
    <row r="275" spans="1:7" ht="27" x14ac:dyDescent="0.4">
      <c r="A275">
        <f t="shared" si="18"/>
        <v>12</v>
      </c>
      <c r="B275">
        <f t="shared" si="19"/>
        <v>10</v>
      </c>
      <c r="C275" t="str">
        <f t="shared" si="20"/>
        <v>Belarus, Rep. of2009</v>
      </c>
      <c r="D275" t="str">
        <f t="shared" si="21"/>
        <v>Belarus, Rep. of</v>
      </c>
      <c r="E275">
        <f t="shared" si="22"/>
        <v>2009</v>
      </c>
      <c r="F275" t="str">
        <f>VLOOKUP(D275,Ratio!$A$2:$Z$124,MATCH('Long form'!E275,Ratio!$A$1:$Z$1,0),FALSE)</f>
        <v/>
      </c>
      <c r="G275" t="str">
        <f>VLOOKUP(C275,'[1]Long form'!C$2:F$2617,4,FALSE)</f>
        <v/>
      </c>
    </row>
    <row r="276" spans="1:7" ht="27" x14ac:dyDescent="0.4">
      <c r="A276">
        <f t="shared" si="18"/>
        <v>12</v>
      </c>
      <c r="B276">
        <f t="shared" si="19"/>
        <v>11</v>
      </c>
      <c r="C276" t="str">
        <f t="shared" si="20"/>
        <v>Belarus, Rep. of2010</v>
      </c>
      <c r="D276" t="str">
        <f t="shared" si="21"/>
        <v>Belarus, Rep. of</v>
      </c>
      <c r="E276">
        <f t="shared" si="22"/>
        <v>2010</v>
      </c>
      <c r="F276" t="str">
        <f>VLOOKUP(D276,Ratio!$A$2:$Z$124,MATCH('Long form'!E276,Ratio!$A$1:$Z$1,0),FALSE)</f>
        <v/>
      </c>
      <c r="G276">
        <f>VLOOKUP(C276,'[1]Long form'!C$2:F$2617,4,FALSE)</f>
        <v>0.20450887878482554</v>
      </c>
    </row>
    <row r="277" spans="1:7" ht="27" x14ac:dyDescent="0.4">
      <c r="A277">
        <f t="shared" si="18"/>
        <v>12</v>
      </c>
      <c r="B277">
        <f t="shared" si="19"/>
        <v>12</v>
      </c>
      <c r="C277" t="str">
        <f t="shared" si="20"/>
        <v>Belarus, Rep. of2011</v>
      </c>
      <c r="D277" t="str">
        <f t="shared" si="21"/>
        <v>Belarus, Rep. of</v>
      </c>
      <c r="E277">
        <f t="shared" si="22"/>
        <v>2011</v>
      </c>
      <c r="F277" t="str">
        <f>VLOOKUP(D277,Ratio!$A$2:$Z$124,MATCH('Long form'!E277,Ratio!$A$1:$Z$1,0),FALSE)</f>
        <v/>
      </c>
      <c r="G277">
        <f>VLOOKUP(C277,'[1]Long form'!C$2:F$2617,4,FALSE)</f>
        <v>0.24701061249328779</v>
      </c>
    </row>
    <row r="278" spans="1:7" ht="27" x14ac:dyDescent="0.4">
      <c r="A278">
        <f t="shared" si="18"/>
        <v>12</v>
      </c>
      <c r="B278">
        <f t="shared" si="19"/>
        <v>13</v>
      </c>
      <c r="C278" t="str">
        <f t="shared" si="20"/>
        <v>Belarus, Rep. of2012</v>
      </c>
      <c r="D278" t="str">
        <f t="shared" si="21"/>
        <v>Belarus, Rep. of</v>
      </c>
      <c r="E278">
        <f t="shared" si="22"/>
        <v>2012</v>
      </c>
      <c r="F278" t="str">
        <f>VLOOKUP(D278,Ratio!$A$2:$Z$124,MATCH('Long form'!E278,Ratio!$A$1:$Z$1,0),FALSE)</f>
        <v/>
      </c>
      <c r="G278">
        <f>VLOOKUP(C278,'[1]Long form'!C$2:F$2617,4,FALSE)</f>
        <v>0.20805188845624212</v>
      </c>
    </row>
    <row r="279" spans="1:7" ht="27" x14ac:dyDescent="0.4">
      <c r="A279">
        <f t="shared" si="18"/>
        <v>12</v>
      </c>
      <c r="B279">
        <f t="shared" si="19"/>
        <v>14</v>
      </c>
      <c r="C279" t="str">
        <f t="shared" si="20"/>
        <v>Belarus, Rep. of2013</v>
      </c>
      <c r="D279" t="str">
        <f t="shared" si="21"/>
        <v>Belarus, Rep. of</v>
      </c>
      <c r="E279">
        <f t="shared" si="22"/>
        <v>2013</v>
      </c>
      <c r="F279" t="str">
        <f>VLOOKUP(D279,Ratio!$A$2:$Z$124,MATCH('Long form'!E279,Ratio!$A$1:$Z$1,0),FALSE)</f>
        <v/>
      </c>
      <c r="G279">
        <f>VLOOKUP(C279,'[1]Long form'!C$2:F$2617,4,FALSE)</f>
        <v>0.15496401565269843</v>
      </c>
    </row>
    <row r="280" spans="1:7" ht="27" x14ac:dyDescent="0.4">
      <c r="A280">
        <f t="shared" si="18"/>
        <v>12</v>
      </c>
      <c r="B280">
        <f t="shared" si="19"/>
        <v>15</v>
      </c>
      <c r="C280" t="str">
        <f t="shared" si="20"/>
        <v>Belarus, Rep. of2014</v>
      </c>
      <c r="D280" t="str">
        <f t="shared" si="21"/>
        <v>Belarus, Rep. of</v>
      </c>
      <c r="E280">
        <f t="shared" si="22"/>
        <v>2014</v>
      </c>
      <c r="F280" t="str">
        <f>VLOOKUP(D280,Ratio!$A$2:$Z$124,MATCH('Long form'!E280,Ratio!$A$1:$Z$1,0),FALSE)</f>
        <v/>
      </c>
      <c r="G280">
        <f>VLOOKUP(C280,'[1]Long form'!C$2:F$2617,4,FALSE)</f>
        <v>0.173790967322875</v>
      </c>
    </row>
    <row r="281" spans="1:7" ht="27" x14ac:dyDescent="0.4">
      <c r="A281">
        <f t="shared" si="18"/>
        <v>12</v>
      </c>
      <c r="B281">
        <f t="shared" si="19"/>
        <v>16</v>
      </c>
      <c r="C281" t="str">
        <f t="shared" si="20"/>
        <v>Belarus, Rep. of2015</v>
      </c>
      <c r="D281" t="str">
        <f t="shared" si="21"/>
        <v>Belarus, Rep. of</v>
      </c>
      <c r="E281">
        <f t="shared" si="22"/>
        <v>2015</v>
      </c>
      <c r="F281" t="str">
        <f>VLOOKUP(D281,Ratio!$A$2:$Z$124,MATCH('Long form'!E281,Ratio!$A$1:$Z$1,0),FALSE)</f>
        <v/>
      </c>
      <c r="G281">
        <f>VLOOKUP(C281,'[1]Long form'!C$2:F$2617,4,FALSE)</f>
        <v>0.1873641186848794</v>
      </c>
    </row>
    <row r="282" spans="1:7" ht="27" x14ac:dyDescent="0.4">
      <c r="A282">
        <f t="shared" si="18"/>
        <v>12</v>
      </c>
      <c r="B282">
        <f t="shared" si="19"/>
        <v>17</v>
      </c>
      <c r="C282" t="str">
        <f t="shared" si="20"/>
        <v>Belarus, Rep. of2016</v>
      </c>
      <c r="D282" t="str">
        <f t="shared" si="21"/>
        <v>Belarus, Rep. of</v>
      </c>
      <c r="E282">
        <f t="shared" si="22"/>
        <v>2016</v>
      </c>
      <c r="F282" t="str">
        <f>VLOOKUP(D282,Ratio!$A$2:$Z$124,MATCH('Long form'!E282,Ratio!$A$1:$Z$1,0),FALSE)</f>
        <v/>
      </c>
      <c r="G282">
        <f>VLOOKUP(C282,'[1]Long form'!C$2:F$2617,4,FALSE)</f>
        <v>0.18597235354039951</v>
      </c>
    </row>
    <row r="283" spans="1:7" ht="27" x14ac:dyDescent="0.4">
      <c r="A283">
        <f t="shared" ref="A283:A346" si="23">A259+1</f>
        <v>12</v>
      </c>
      <c r="B283">
        <f t="shared" ref="B283:B346" si="24">B259</f>
        <v>18</v>
      </c>
      <c r="C283" t="str">
        <f t="shared" si="20"/>
        <v>Belarus, Rep. of2017</v>
      </c>
      <c r="D283" t="str">
        <f t="shared" si="21"/>
        <v>Belarus, Rep. of</v>
      </c>
      <c r="E283">
        <f t="shared" si="22"/>
        <v>2017</v>
      </c>
      <c r="F283" t="str">
        <f>VLOOKUP(D283,Ratio!$A$2:$Z$124,MATCH('Long form'!E283,Ratio!$A$1:$Z$1,0),FALSE)</f>
        <v/>
      </c>
      <c r="G283">
        <f>VLOOKUP(C283,'[1]Long form'!C$2:F$2617,4,FALSE)</f>
        <v>0.18490040455196965</v>
      </c>
    </row>
    <row r="284" spans="1:7" ht="27" x14ac:dyDescent="0.4">
      <c r="A284">
        <f t="shared" si="23"/>
        <v>12</v>
      </c>
      <c r="B284">
        <f t="shared" si="24"/>
        <v>19</v>
      </c>
      <c r="C284" t="str">
        <f t="shared" si="20"/>
        <v>Belarus, Rep. of2018</v>
      </c>
      <c r="D284" t="str">
        <f t="shared" si="21"/>
        <v>Belarus, Rep. of</v>
      </c>
      <c r="E284">
        <f t="shared" si="22"/>
        <v>2018</v>
      </c>
      <c r="F284" t="str">
        <f>VLOOKUP(D284,Ratio!$A$2:$Z$124,MATCH('Long form'!E284,Ratio!$A$1:$Z$1,0),FALSE)</f>
        <v/>
      </c>
      <c r="G284">
        <f>VLOOKUP(C284,'[1]Long form'!C$2:F$2617,4,FALSE)</f>
        <v>0.17718238168067174</v>
      </c>
    </row>
    <row r="285" spans="1:7" ht="27" x14ac:dyDescent="0.4">
      <c r="A285">
        <f t="shared" si="23"/>
        <v>12</v>
      </c>
      <c r="B285">
        <f t="shared" si="24"/>
        <v>20</v>
      </c>
      <c r="C285" t="str">
        <f t="shared" si="20"/>
        <v>Belarus, Rep. of2019</v>
      </c>
      <c r="D285" t="str">
        <f t="shared" si="21"/>
        <v>Belarus, Rep. of</v>
      </c>
      <c r="E285">
        <f t="shared" si="22"/>
        <v>2019</v>
      </c>
      <c r="F285" t="str">
        <f>VLOOKUP(D285,Ratio!$A$2:$Z$124,MATCH('Long form'!E285,Ratio!$A$1:$Z$1,0),FALSE)</f>
        <v/>
      </c>
      <c r="G285">
        <f>VLOOKUP(C285,'[1]Long form'!C$2:F$2617,4,FALSE)</f>
        <v>0.1781536270218177</v>
      </c>
    </row>
    <row r="286" spans="1:7" ht="27" x14ac:dyDescent="0.4">
      <c r="A286">
        <f t="shared" si="23"/>
        <v>12</v>
      </c>
      <c r="B286">
        <f t="shared" si="24"/>
        <v>21</v>
      </c>
      <c r="C286" t="str">
        <f t="shared" si="20"/>
        <v>Belarus, Rep. of2020</v>
      </c>
      <c r="D286" t="str">
        <f t="shared" si="21"/>
        <v>Belarus, Rep. of</v>
      </c>
      <c r="E286">
        <f t="shared" si="22"/>
        <v>2020</v>
      </c>
      <c r="F286" t="str">
        <f>VLOOKUP(D286,Ratio!$A$2:$Z$124,MATCH('Long form'!E286,Ratio!$A$1:$Z$1,0),FALSE)</f>
        <v/>
      </c>
      <c r="G286">
        <f>VLOOKUP(C286,'[1]Long form'!C$2:F$2617,4,FALSE)</f>
        <v>0.17160303673029662</v>
      </c>
    </row>
    <row r="287" spans="1:7" ht="27" x14ac:dyDescent="0.4">
      <c r="A287">
        <f t="shared" si="23"/>
        <v>12</v>
      </c>
      <c r="B287">
        <f t="shared" si="24"/>
        <v>22</v>
      </c>
      <c r="C287" t="str">
        <f t="shared" si="20"/>
        <v>Belarus, Rep. of2021</v>
      </c>
      <c r="D287" t="str">
        <f t="shared" si="21"/>
        <v>Belarus, Rep. of</v>
      </c>
      <c r="E287">
        <f t="shared" si="22"/>
        <v>2021</v>
      </c>
      <c r="F287" t="str">
        <f>VLOOKUP(D287,Ratio!$A$2:$Z$124,MATCH('Long form'!E287,Ratio!$A$1:$Z$1,0),FALSE)</f>
        <v/>
      </c>
      <c r="G287">
        <f>VLOOKUP(C287,'[1]Long form'!C$2:F$2617,4,FALSE)</f>
        <v>0.17925582942542256</v>
      </c>
    </row>
    <row r="288" spans="1:7" ht="27" x14ac:dyDescent="0.4">
      <c r="A288">
        <f t="shared" si="23"/>
        <v>12</v>
      </c>
      <c r="B288">
        <f t="shared" si="24"/>
        <v>23</v>
      </c>
      <c r="C288" t="str">
        <f t="shared" si="20"/>
        <v>Belarus, Rep. of2022</v>
      </c>
      <c r="D288" t="str">
        <f t="shared" si="21"/>
        <v>Belarus, Rep. of</v>
      </c>
      <c r="E288">
        <f t="shared" si="22"/>
        <v>2022</v>
      </c>
      <c r="F288" t="str">
        <f>VLOOKUP(D288,Ratio!$A$2:$Z$124,MATCH('Long form'!E288,Ratio!$A$1:$Z$1,0),FALSE)</f>
        <v/>
      </c>
      <c r="G288">
        <f>VLOOKUP(C288,'[1]Long form'!C$2:F$2617,4,FALSE)</f>
        <v>0.21042330748278221</v>
      </c>
    </row>
    <row r="289" spans="1:7" ht="27" x14ac:dyDescent="0.4">
      <c r="A289">
        <f t="shared" si="23"/>
        <v>12</v>
      </c>
      <c r="B289">
        <f t="shared" si="24"/>
        <v>24</v>
      </c>
      <c r="C289" t="str">
        <f t="shared" si="20"/>
        <v>Belarus, Rep. of2023</v>
      </c>
      <c r="D289" t="str">
        <f t="shared" si="21"/>
        <v>Belarus, Rep. of</v>
      </c>
      <c r="E289">
        <f t="shared" si="22"/>
        <v>2023</v>
      </c>
      <c r="F289" t="str">
        <f>VLOOKUP(D289,Ratio!$A$2:$Z$124,MATCH('Long form'!E289,Ratio!$A$1:$Z$1,0),FALSE)</f>
        <v/>
      </c>
      <c r="G289">
        <f>VLOOKUP(C289,'[1]Long form'!C$2:F$2617,4,FALSE)</f>
        <v>0.19905685270747264</v>
      </c>
    </row>
    <row r="290" spans="1:7" x14ac:dyDescent="0.4">
      <c r="A290">
        <f t="shared" si="23"/>
        <v>13</v>
      </c>
      <c r="B290">
        <f t="shared" si="24"/>
        <v>1</v>
      </c>
      <c r="C290" t="str">
        <f t="shared" si="20"/>
        <v>Belize2000</v>
      </c>
      <c r="D290" t="str">
        <f t="shared" si="21"/>
        <v>Belize</v>
      </c>
      <c r="E290">
        <f t="shared" si="22"/>
        <v>2000</v>
      </c>
      <c r="F290" t="str">
        <f>VLOOKUP(D290,Ratio!$A$2:$Z$124,MATCH('Long form'!E290,Ratio!$A$1:$Z$1,0),FALSE)</f>
        <v/>
      </c>
      <c r="G290" t="str">
        <f>VLOOKUP(C290,'[1]Long form'!C$2:F$2617,4,FALSE)</f>
        <v/>
      </c>
    </row>
    <row r="291" spans="1:7" x14ac:dyDescent="0.4">
      <c r="A291">
        <f t="shared" si="23"/>
        <v>13</v>
      </c>
      <c r="B291">
        <f t="shared" si="24"/>
        <v>2</v>
      </c>
      <c r="C291" t="str">
        <f t="shared" si="20"/>
        <v>Belize2001</v>
      </c>
      <c r="D291" t="str">
        <f t="shared" si="21"/>
        <v>Belize</v>
      </c>
      <c r="E291">
        <f t="shared" si="22"/>
        <v>2001</v>
      </c>
      <c r="F291" t="str">
        <f>VLOOKUP(D291,Ratio!$A$2:$Z$124,MATCH('Long form'!E291,Ratio!$A$1:$Z$1,0),FALSE)</f>
        <v/>
      </c>
      <c r="G291" t="str">
        <f>VLOOKUP(C291,'[1]Long form'!C$2:F$2617,4,FALSE)</f>
        <v/>
      </c>
    </row>
    <row r="292" spans="1:7" x14ac:dyDescent="0.4">
      <c r="A292">
        <f t="shared" si="23"/>
        <v>13</v>
      </c>
      <c r="B292">
        <f t="shared" si="24"/>
        <v>3</v>
      </c>
      <c r="C292" t="str">
        <f t="shared" si="20"/>
        <v>Belize2002</v>
      </c>
      <c r="D292" t="str">
        <f t="shared" si="21"/>
        <v>Belize</v>
      </c>
      <c r="E292">
        <f t="shared" si="22"/>
        <v>2002</v>
      </c>
      <c r="F292" t="str">
        <f>VLOOKUP(D292,Ratio!$A$2:$Z$124,MATCH('Long form'!E292,Ratio!$A$1:$Z$1,0),FALSE)</f>
        <v/>
      </c>
      <c r="G292" t="str">
        <f>VLOOKUP(C292,'[1]Long form'!C$2:F$2617,4,FALSE)</f>
        <v/>
      </c>
    </row>
    <row r="293" spans="1:7" x14ac:dyDescent="0.4">
      <c r="A293">
        <f t="shared" si="23"/>
        <v>13</v>
      </c>
      <c r="B293">
        <f t="shared" si="24"/>
        <v>4</v>
      </c>
      <c r="C293" t="str">
        <f t="shared" si="20"/>
        <v>Belize2003</v>
      </c>
      <c r="D293" t="str">
        <f t="shared" si="21"/>
        <v>Belize</v>
      </c>
      <c r="E293">
        <f t="shared" si="22"/>
        <v>2003</v>
      </c>
      <c r="F293" t="str">
        <f>VLOOKUP(D293,Ratio!$A$2:$Z$124,MATCH('Long form'!E293,Ratio!$A$1:$Z$1,0),FALSE)</f>
        <v/>
      </c>
      <c r="G293" t="str">
        <f>VLOOKUP(C293,'[1]Long form'!C$2:F$2617,4,FALSE)</f>
        <v/>
      </c>
    </row>
    <row r="294" spans="1:7" x14ac:dyDescent="0.4">
      <c r="A294">
        <f t="shared" si="23"/>
        <v>13</v>
      </c>
      <c r="B294">
        <f t="shared" si="24"/>
        <v>5</v>
      </c>
      <c r="C294" t="str">
        <f t="shared" si="20"/>
        <v>Belize2004</v>
      </c>
      <c r="D294" t="str">
        <f t="shared" si="21"/>
        <v>Belize</v>
      </c>
      <c r="E294">
        <f t="shared" si="22"/>
        <v>2004</v>
      </c>
      <c r="F294" t="str">
        <f>VLOOKUP(D294,Ratio!$A$2:$Z$124,MATCH('Long form'!E294,Ratio!$A$1:$Z$1,0),FALSE)</f>
        <v/>
      </c>
      <c r="G294" t="str">
        <f>VLOOKUP(C294,'[1]Long form'!C$2:F$2617,4,FALSE)</f>
        <v/>
      </c>
    </row>
    <row r="295" spans="1:7" x14ac:dyDescent="0.4">
      <c r="A295">
        <f t="shared" si="23"/>
        <v>13</v>
      </c>
      <c r="B295">
        <f t="shared" si="24"/>
        <v>6</v>
      </c>
      <c r="C295" t="str">
        <f t="shared" si="20"/>
        <v>Belize2005</v>
      </c>
      <c r="D295" t="str">
        <f t="shared" si="21"/>
        <v>Belize</v>
      </c>
      <c r="E295">
        <f t="shared" si="22"/>
        <v>2005</v>
      </c>
      <c r="F295" t="str">
        <f>VLOOKUP(D295,Ratio!$A$2:$Z$124,MATCH('Long form'!E295,Ratio!$A$1:$Z$1,0),FALSE)</f>
        <v/>
      </c>
      <c r="G295" t="str">
        <f>VLOOKUP(C295,'[1]Long form'!C$2:F$2617,4,FALSE)</f>
        <v/>
      </c>
    </row>
    <row r="296" spans="1:7" x14ac:dyDescent="0.4">
      <c r="A296">
        <f t="shared" si="23"/>
        <v>13</v>
      </c>
      <c r="B296">
        <f t="shared" si="24"/>
        <v>7</v>
      </c>
      <c r="C296" t="str">
        <f t="shared" si="20"/>
        <v>Belize2006</v>
      </c>
      <c r="D296" t="str">
        <f t="shared" si="21"/>
        <v>Belize</v>
      </c>
      <c r="E296">
        <f t="shared" si="22"/>
        <v>2006</v>
      </c>
      <c r="F296" t="str">
        <f>VLOOKUP(D296,Ratio!$A$2:$Z$124,MATCH('Long form'!E296,Ratio!$A$1:$Z$1,0),FALSE)</f>
        <v/>
      </c>
      <c r="G296" t="str">
        <f>VLOOKUP(C296,'[1]Long form'!C$2:F$2617,4,FALSE)</f>
        <v/>
      </c>
    </row>
    <row r="297" spans="1:7" x14ac:dyDescent="0.4">
      <c r="A297">
        <f t="shared" si="23"/>
        <v>13</v>
      </c>
      <c r="B297">
        <f t="shared" si="24"/>
        <v>8</v>
      </c>
      <c r="C297" t="str">
        <f t="shared" si="20"/>
        <v>Belize2007</v>
      </c>
      <c r="D297" t="str">
        <f t="shared" si="21"/>
        <v>Belize</v>
      </c>
      <c r="E297">
        <f t="shared" si="22"/>
        <v>2007</v>
      </c>
      <c r="F297" t="str">
        <f>VLOOKUP(D297,Ratio!$A$2:$Z$124,MATCH('Long form'!E297,Ratio!$A$1:$Z$1,0),FALSE)</f>
        <v/>
      </c>
      <c r="G297" t="str">
        <f>VLOOKUP(C297,'[1]Long form'!C$2:F$2617,4,FALSE)</f>
        <v/>
      </c>
    </row>
    <row r="298" spans="1:7" x14ac:dyDescent="0.4">
      <c r="A298">
        <f t="shared" si="23"/>
        <v>13</v>
      </c>
      <c r="B298">
        <f t="shared" si="24"/>
        <v>9</v>
      </c>
      <c r="C298" t="str">
        <f t="shared" si="20"/>
        <v>Belize2008</v>
      </c>
      <c r="D298" t="str">
        <f t="shared" si="21"/>
        <v>Belize</v>
      </c>
      <c r="E298">
        <f t="shared" si="22"/>
        <v>2008</v>
      </c>
      <c r="F298" t="str">
        <f>VLOOKUP(D298,Ratio!$A$2:$Z$124,MATCH('Long form'!E298,Ratio!$A$1:$Z$1,0),FALSE)</f>
        <v/>
      </c>
      <c r="G298" t="str">
        <f>VLOOKUP(C298,'[1]Long form'!C$2:F$2617,4,FALSE)</f>
        <v/>
      </c>
    </row>
    <row r="299" spans="1:7" x14ac:dyDescent="0.4">
      <c r="A299">
        <f t="shared" si="23"/>
        <v>13</v>
      </c>
      <c r="B299">
        <f t="shared" si="24"/>
        <v>10</v>
      </c>
      <c r="C299" t="str">
        <f t="shared" si="20"/>
        <v>Belize2009</v>
      </c>
      <c r="D299" t="str">
        <f t="shared" si="21"/>
        <v>Belize</v>
      </c>
      <c r="E299">
        <f t="shared" si="22"/>
        <v>2009</v>
      </c>
      <c r="F299" t="str">
        <f>VLOOKUP(D299,Ratio!$A$2:$Z$124,MATCH('Long form'!E299,Ratio!$A$1:$Z$1,0),FALSE)</f>
        <v/>
      </c>
      <c r="G299" t="str">
        <f>VLOOKUP(C299,'[1]Long form'!C$2:F$2617,4,FALSE)</f>
        <v/>
      </c>
    </row>
    <row r="300" spans="1:7" x14ac:dyDescent="0.4">
      <c r="A300">
        <f t="shared" si="23"/>
        <v>13</v>
      </c>
      <c r="B300">
        <f t="shared" si="24"/>
        <v>11</v>
      </c>
      <c r="C300" t="str">
        <f t="shared" si="20"/>
        <v>Belize2010</v>
      </c>
      <c r="D300" t="str">
        <f t="shared" si="21"/>
        <v>Belize</v>
      </c>
      <c r="E300">
        <f t="shared" si="22"/>
        <v>2010</v>
      </c>
      <c r="F300" t="str">
        <f>VLOOKUP(D300,Ratio!$A$2:$Z$124,MATCH('Long form'!E300,Ratio!$A$1:$Z$1,0),FALSE)</f>
        <v/>
      </c>
      <c r="G300" t="str">
        <f>VLOOKUP(C300,'[1]Long form'!C$2:F$2617,4,FALSE)</f>
        <v/>
      </c>
    </row>
    <row r="301" spans="1:7" x14ac:dyDescent="0.4">
      <c r="A301">
        <f t="shared" si="23"/>
        <v>13</v>
      </c>
      <c r="B301">
        <f t="shared" si="24"/>
        <v>12</v>
      </c>
      <c r="C301" t="str">
        <f t="shared" si="20"/>
        <v>Belize2011</v>
      </c>
      <c r="D301" t="str">
        <f t="shared" si="21"/>
        <v>Belize</v>
      </c>
      <c r="E301">
        <f t="shared" si="22"/>
        <v>2011</v>
      </c>
      <c r="F301" t="str">
        <f>VLOOKUP(D301,Ratio!$A$2:$Z$124,MATCH('Long form'!E301,Ratio!$A$1:$Z$1,0),FALSE)</f>
        <v/>
      </c>
      <c r="G301" t="str">
        <f>VLOOKUP(C301,'[1]Long form'!C$2:F$2617,4,FALSE)</f>
        <v/>
      </c>
    </row>
    <row r="302" spans="1:7" x14ac:dyDescent="0.4">
      <c r="A302">
        <f t="shared" si="23"/>
        <v>13</v>
      </c>
      <c r="B302">
        <f t="shared" si="24"/>
        <v>13</v>
      </c>
      <c r="C302" t="str">
        <f t="shared" si="20"/>
        <v>Belize2012</v>
      </c>
      <c r="D302" t="str">
        <f t="shared" si="21"/>
        <v>Belize</v>
      </c>
      <c r="E302">
        <f t="shared" si="22"/>
        <v>2012</v>
      </c>
      <c r="F302" t="str">
        <f>VLOOKUP(D302,Ratio!$A$2:$Z$124,MATCH('Long form'!E302,Ratio!$A$1:$Z$1,0),FALSE)</f>
        <v/>
      </c>
      <c r="G302" t="str">
        <f>VLOOKUP(C302,'[1]Long form'!C$2:F$2617,4,FALSE)</f>
        <v/>
      </c>
    </row>
    <row r="303" spans="1:7" x14ac:dyDescent="0.4">
      <c r="A303">
        <f t="shared" si="23"/>
        <v>13</v>
      </c>
      <c r="B303">
        <f t="shared" si="24"/>
        <v>14</v>
      </c>
      <c r="C303" t="str">
        <f t="shared" si="20"/>
        <v>Belize2013</v>
      </c>
      <c r="D303" t="str">
        <f t="shared" si="21"/>
        <v>Belize</v>
      </c>
      <c r="E303">
        <f t="shared" si="22"/>
        <v>2013</v>
      </c>
      <c r="F303" t="str">
        <f>VLOOKUP(D303,Ratio!$A$2:$Z$124,MATCH('Long form'!E303,Ratio!$A$1:$Z$1,0),FALSE)</f>
        <v/>
      </c>
      <c r="G303" t="str">
        <f>VLOOKUP(C303,'[1]Long form'!C$2:F$2617,4,FALSE)</f>
        <v/>
      </c>
    </row>
    <row r="304" spans="1:7" x14ac:dyDescent="0.4">
      <c r="A304">
        <f t="shared" si="23"/>
        <v>13</v>
      </c>
      <c r="B304">
        <f t="shared" si="24"/>
        <v>15</v>
      </c>
      <c r="C304" t="str">
        <f t="shared" si="20"/>
        <v>Belize2014</v>
      </c>
      <c r="D304" t="str">
        <f t="shared" si="21"/>
        <v>Belize</v>
      </c>
      <c r="E304">
        <f t="shared" si="22"/>
        <v>2014</v>
      </c>
      <c r="F304" t="str">
        <f>VLOOKUP(D304,Ratio!$A$2:$Z$124,MATCH('Long form'!E304,Ratio!$A$1:$Z$1,0),FALSE)</f>
        <v/>
      </c>
      <c r="G304" t="str">
        <f>VLOOKUP(C304,'[1]Long form'!C$2:F$2617,4,FALSE)</f>
        <v/>
      </c>
    </row>
    <row r="305" spans="1:7" x14ac:dyDescent="0.4">
      <c r="A305">
        <f t="shared" si="23"/>
        <v>13</v>
      </c>
      <c r="B305">
        <f t="shared" si="24"/>
        <v>16</v>
      </c>
      <c r="C305" t="str">
        <f t="shared" si="20"/>
        <v>Belize2015</v>
      </c>
      <c r="D305" t="str">
        <f t="shared" si="21"/>
        <v>Belize</v>
      </c>
      <c r="E305">
        <f t="shared" si="22"/>
        <v>2015</v>
      </c>
      <c r="F305" t="str">
        <f>VLOOKUP(D305,Ratio!$A$2:$Z$124,MATCH('Long form'!E305,Ratio!$A$1:$Z$1,0),FALSE)</f>
        <v/>
      </c>
      <c r="G305" t="str">
        <f>VLOOKUP(C305,'[1]Long form'!C$2:F$2617,4,FALSE)</f>
        <v/>
      </c>
    </row>
    <row r="306" spans="1:7" x14ac:dyDescent="0.4">
      <c r="A306">
        <f t="shared" si="23"/>
        <v>13</v>
      </c>
      <c r="B306">
        <f t="shared" si="24"/>
        <v>17</v>
      </c>
      <c r="C306" t="str">
        <f t="shared" si="20"/>
        <v>Belize2016</v>
      </c>
      <c r="D306" t="str">
        <f t="shared" si="21"/>
        <v>Belize</v>
      </c>
      <c r="E306">
        <f t="shared" si="22"/>
        <v>2016</v>
      </c>
      <c r="F306" t="str">
        <f>VLOOKUP(D306,Ratio!$A$2:$Z$124,MATCH('Long form'!E306,Ratio!$A$1:$Z$1,0),FALSE)</f>
        <v/>
      </c>
      <c r="G306" t="str">
        <f>VLOOKUP(C306,'[1]Long form'!C$2:F$2617,4,FALSE)</f>
        <v/>
      </c>
    </row>
    <row r="307" spans="1:7" x14ac:dyDescent="0.4">
      <c r="A307">
        <f t="shared" si="23"/>
        <v>13</v>
      </c>
      <c r="B307">
        <f t="shared" si="24"/>
        <v>18</v>
      </c>
      <c r="C307" t="str">
        <f t="shared" si="20"/>
        <v>Belize2017</v>
      </c>
      <c r="D307" t="str">
        <f t="shared" si="21"/>
        <v>Belize</v>
      </c>
      <c r="E307">
        <f t="shared" si="22"/>
        <v>2017</v>
      </c>
      <c r="F307">
        <f>VLOOKUP(D307,Ratio!$A$2:$Z$124,MATCH('Long form'!E307,Ratio!$A$1:$Z$1,0),FALSE)</f>
        <v>4.4705246527583113E-2</v>
      </c>
      <c r="G307">
        <f>VLOOKUP(C307,'[1]Long form'!C$2:F$2617,4,FALSE)</f>
        <v>0.21863004574967068</v>
      </c>
    </row>
    <row r="308" spans="1:7" x14ac:dyDescent="0.4">
      <c r="A308">
        <f t="shared" si="23"/>
        <v>13</v>
      </c>
      <c r="B308">
        <f t="shared" si="24"/>
        <v>19</v>
      </c>
      <c r="C308" t="str">
        <f t="shared" si="20"/>
        <v>Belize2018</v>
      </c>
      <c r="D308" t="str">
        <f t="shared" si="21"/>
        <v>Belize</v>
      </c>
      <c r="E308">
        <f t="shared" si="22"/>
        <v>2018</v>
      </c>
      <c r="F308">
        <f>VLOOKUP(D308,Ratio!$A$2:$Z$124,MATCH('Long form'!E308,Ratio!$A$1:$Z$1,0),FALSE)</f>
        <v>4.2581728652014511E-2</v>
      </c>
      <c r="G308">
        <f>VLOOKUP(C308,'[1]Long form'!C$2:F$2617,4,FALSE)</f>
        <v>0.23245961418477634</v>
      </c>
    </row>
    <row r="309" spans="1:7" x14ac:dyDescent="0.4">
      <c r="A309">
        <f t="shared" si="23"/>
        <v>13</v>
      </c>
      <c r="B309">
        <f t="shared" si="24"/>
        <v>20</v>
      </c>
      <c r="C309" t="str">
        <f t="shared" si="20"/>
        <v>Belize2019</v>
      </c>
      <c r="D309" t="str">
        <f t="shared" si="21"/>
        <v>Belize</v>
      </c>
      <c r="E309">
        <f t="shared" si="22"/>
        <v>2019</v>
      </c>
      <c r="F309">
        <f>VLOOKUP(D309,Ratio!$A$2:$Z$124,MATCH('Long form'!E309,Ratio!$A$1:$Z$1,0),FALSE)</f>
        <v>2.9764998267371317E-2</v>
      </c>
      <c r="G309">
        <f>VLOOKUP(C309,'[1]Long form'!C$2:F$2617,4,FALSE)</f>
        <v>0.22351412103079599</v>
      </c>
    </row>
    <row r="310" spans="1:7" x14ac:dyDescent="0.4">
      <c r="A310">
        <f t="shared" si="23"/>
        <v>13</v>
      </c>
      <c r="B310">
        <f t="shared" si="24"/>
        <v>21</v>
      </c>
      <c r="C310" t="str">
        <f t="shared" si="20"/>
        <v>Belize2020</v>
      </c>
      <c r="D310" t="str">
        <f t="shared" si="21"/>
        <v>Belize</v>
      </c>
      <c r="E310">
        <f t="shared" si="22"/>
        <v>2020</v>
      </c>
      <c r="F310">
        <f>VLOOKUP(D310,Ratio!$A$2:$Z$124,MATCH('Long form'!E310,Ratio!$A$1:$Z$1,0),FALSE)</f>
        <v>6.8419798035475696E-2</v>
      </c>
      <c r="G310">
        <f>VLOOKUP(C310,'[1]Long form'!C$2:F$2617,4,FALSE)</f>
        <v>0.20478022314247571</v>
      </c>
    </row>
    <row r="311" spans="1:7" x14ac:dyDescent="0.4">
      <c r="A311">
        <f t="shared" si="23"/>
        <v>13</v>
      </c>
      <c r="B311">
        <f t="shared" si="24"/>
        <v>22</v>
      </c>
      <c r="C311" t="str">
        <f t="shared" si="20"/>
        <v>Belize2021</v>
      </c>
      <c r="D311" t="str">
        <f t="shared" si="21"/>
        <v>Belize</v>
      </c>
      <c r="E311">
        <f t="shared" si="22"/>
        <v>2021</v>
      </c>
      <c r="F311">
        <f>VLOOKUP(D311,Ratio!$A$2:$Z$124,MATCH('Long form'!E311,Ratio!$A$1:$Z$1,0),FALSE)</f>
        <v>4.1621887552591087E-2</v>
      </c>
      <c r="G311">
        <f>VLOOKUP(C311,'[1]Long form'!C$2:F$2617,4,FALSE)</f>
        <v>0.20195045846874501</v>
      </c>
    </row>
    <row r="312" spans="1:7" x14ac:dyDescent="0.4">
      <c r="A312">
        <f t="shared" si="23"/>
        <v>13</v>
      </c>
      <c r="B312">
        <f t="shared" si="24"/>
        <v>23</v>
      </c>
      <c r="C312" t="str">
        <f t="shared" si="20"/>
        <v>Belize2022</v>
      </c>
      <c r="D312" t="str">
        <f t="shared" si="21"/>
        <v>Belize</v>
      </c>
      <c r="E312">
        <f t="shared" si="22"/>
        <v>2022</v>
      </c>
      <c r="F312">
        <f>VLOOKUP(D312,Ratio!$A$2:$Z$124,MATCH('Long form'!E312,Ratio!$A$1:$Z$1,0),FALSE)</f>
        <v>7.2658499862337383E-2</v>
      </c>
      <c r="G312">
        <f>VLOOKUP(C312,'[1]Long form'!C$2:F$2617,4,FALSE)</f>
        <v>0.17145124894769592</v>
      </c>
    </row>
    <row r="313" spans="1:7" x14ac:dyDescent="0.4">
      <c r="A313">
        <f t="shared" si="23"/>
        <v>13</v>
      </c>
      <c r="B313">
        <f t="shared" si="24"/>
        <v>24</v>
      </c>
      <c r="C313" t="str">
        <f t="shared" si="20"/>
        <v>Belize2023</v>
      </c>
      <c r="D313" t="str">
        <f t="shared" si="21"/>
        <v>Belize</v>
      </c>
      <c r="E313">
        <f t="shared" si="22"/>
        <v>2023</v>
      </c>
      <c r="F313">
        <f>VLOOKUP(D313,Ratio!$A$2:$Z$124,MATCH('Long form'!E313,Ratio!$A$1:$Z$1,0),FALSE)</f>
        <v>9.3072615766844405E-3</v>
      </c>
      <c r="G313">
        <f>VLOOKUP(C313,'[1]Long form'!C$2:F$2617,4,FALSE)</f>
        <v>0.17669329549366294</v>
      </c>
    </row>
    <row r="314" spans="1:7" x14ac:dyDescent="0.4">
      <c r="A314">
        <f t="shared" si="23"/>
        <v>14</v>
      </c>
      <c r="B314">
        <f t="shared" si="24"/>
        <v>1</v>
      </c>
      <c r="C314" t="str">
        <f t="shared" si="20"/>
        <v>Bhutan2000</v>
      </c>
      <c r="D314" t="str">
        <f t="shared" si="21"/>
        <v>Bhutan</v>
      </c>
      <c r="E314">
        <f t="shared" si="22"/>
        <v>2000</v>
      </c>
      <c r="F314" t="str">
        <f>VLOOKUP(D314,Ratio!$A$2:$Z$124,MATCH('Long form'!E314,Ratio!$A$1:$Z$1,0),FALSE)</f>
        <v/>
      </c>
      <c r="G314" t="str">
        <f>VLOOKUP(C314,'[1]Long form'!C$2:F$2617,4,FALSE)</f>
        <v/>
      </c>
    </row>
    <row r="315" spans="1:7" x14ac:dyDescent="0.4">
      <c r="A315">
        <f t="shared" si="23"/>
        <v>14</v>
      </c>
      <c r="B315">
        <f t="shared" si="24"/>
        <v>2</v>
      </c>
      <c r="C315" t="str">
        <f t="shared" si="20"/>
        <v>Bhutan2001</v>
      </c>
      <c r="D315" t="str">
        <f t="shared" si="21"/>
        <v>Bhutan</v>
      </c>
      <c r="E315">
        <f t="shared" si="22"/>
        <v>2001</v>
      </c>
      <c r="F315" t="str">
        <f>VLOOKUP(D315,Ratio!$A$2:$Z$124,MATCH('Long form'!E315,Ratio!$A$1:$Z$1,0),FALSE)</f>
        <v/>
      </c>
      <c r="G315" t="str">
        <f>VLOOKUP(C315,'[1]Long form'!C$2:F$2617,4,FALSE)</f>
        <v/>
      </c>
    </row>
    <row r="316" spans="1:7" x14ac:dyDescent="0.4">
      <c r="A316">
        <f t="shared" si="23"/>
        <v>14</v>
      </c>
      <c r="B316">
        <f t="shared" si="24"/>
        <v>3</v>
      </c>
      <c r="C316" t="str">
        <f t="shared" si="20"/>
        <v>Bhutan2002</v>
      </c>
      <c r="D316" t="str">
        <f t="shared" si="21"/>
        <v>Bhutan</v>
      </c>
      <c r="E316">
        <f t="shared" si="22"/>
        <v>2002</v>
      </c>
      <c r="F316" t="str">
        <f>VLOOKUP(D316,Ratio!$A$2:$Z$124,MATCH('Long form'!E316,Ratio!$A$1:$Z$1,0),FALSE)</f>
        <v/>
      </c>
      <c r="G316" t="str">
        <f>VLOOKUP(C316,'[1]Long form'!C$2:F$2617,4,FALSE)</f>
        <v/>
      </c>
    </row>
    <row r="317" spans="1:7" x14ac:dyDescent="0.4">
      <c r="A317">
        <f t="shared" si="23"/>
        <v>14</v>
      </c>
      <c r="B317">
        <f t="shared" si="24"/>
        <v>4</v>
      </c>
      <c r="C317" t="str">
        <f t="shared" si="20"/>
        <v>Bhutan2003</v>
      </c>
      <c r="D317" t="str">
        <f t="shared" si="21"/>
        <v>Bhutan</v>
      </c>
      <c r="E317">
        <f t="shared" si="22"/>
        <v>2003</v>
      </c>
      <c r="F317" t="str">
        <f>VLOOKUP(D317,Ratio!$A$2:$Z$124,MATCH('Long form'!E317,Ratio!$A$1:$Z$1,0),FALSE)</f>
        <v/>
      </c>
      <c r="G317" t="str">
        <f>VLOOKUP(C317,'[1]Long form'!C$2:F$2617,4,FALSE)</f>
        <v/>
      </c>
    </row>
    <row r="318" spans="1:7" x14ac:dyDescent="0.4">
      <c r="A318">
        <f t="shared" si="23"/>
        <v>14</v>
      </c>
      <c r="B318">
        <f t="shared" si="24"/>
        <v>5</v>
      </c>
      <c r="C318" t="str">
        <f t="shared" si="20"/>
        <v>Bhutan2004</v>
      </c>
      <c r="D318" t="str">
        <f t="shared" si="21"/>
        <v>Bhutan</v>
      </c>
      <c r="E318">
        <f t="shared" si="22"/>
        <v>2004</v>
      </c>
      <c r="F318" t="str">
        <f>VLOOKUP(D318,Ratio!$A$2:$Z$124,MATCH('Long form'!E318,Ratio!$A$1:$Z$1,0),FALSE)</f>
        <v/>
      </c>
      <c r="G318" t="str">
        <f>VLOOKUP(C318,'[1]Long form'!C$2:F$2617,4,FALSE)</f>
        <v/>
      </c>
    </row>
    <row r="319" spans="1:7" x14ac:dyDescent="0.4">
      <c r="A319">
        <f t="shared" si="23"/>
        <v>14</v>
      </c>
      <c r="B319">
        <f t="shared" si="24"/>
        <v>6</v>
      </c>
      <c r="C319" t="str">
        <f t="shared" si="20"/>
        <v>Bhutan2005</v>
      </c>
      <c r="D319" t="str">
        <f t="shared" si="21"/>
        <v>Bhutan</v>
      </c>
      <c r="E319">
        <f t="shared" si="22"/>
        <v>2005</v>
      </c>
      <c r="F319" t="str">
        <f>VLOOKUP(D319,Ratio!$A$2:$Z$124,MATCH('Long form'!E319,Ratio!$A$1:$Z$1,0),FALSE)</f>
        <v/>
      </c>
      <c r="G319" t="str">
        <f>VLOOKUP(C319,'[1]Long form'!C$2:F$2617,4,FALSE)</f>
        <v/>
      </c>
    </row>
    <row r="320" spans="1:7" x14ac:dyDescent="0.4">
      <c r="A320">
        <f t="shared" si="23"/>
        <v>14</v>
      </c>
      <c r="B320">
        <f t="shared" si="24"/>
        <v>7</v>
      </c>
      <c r="C320" t="str">
        <f t="shared" si="20"/>
        <v>Bhutan2006</v>
      </c>
      <c r="D320" t="str">
        <f t="shared" si="21"/>
        <v>Bhutan</v>
      </c>
      <c r="E320">
        <f t="shared" si="22"/>
        <v>2006</v>
      </c>
      <c r="F320" t="str">
        <f>VLOOKUP(D320,Ratio!$A$2:$Z$124,MATCH('Long form'!E320,Ratio!$A$1:$Z$1,0),FALSE)</f>
        <v/>
      </c>
      <c r="G320" t="str">
        <f>VLOOKUP(C320,'[1]Long form'!C$2:F$2617,4,FALSE)</f>
        <v/>
      </c>
    </row>
    <row r="321" spans="1:7" x14ac:dyDescent="0.4">
      <c r="A321">
        <f t="shared" si="23"/>
        <v>14</v>
      </c>
      <c r="B321">
        <f t="shared" si="24"/>
        <v>8</v>
      </c>
      <c r="C321" t="str">
        <f t="shared" si="20"/>
        <v>Bhutan2007</v>
      </c>
      <c r="D321" t="str">
        <f t="shared" si="21"/>
        <v>Bhutan</v>
      </c>
      <c r="E321">
        <f t="shared" si="22"/>
        <v>2007</v>
      </c>
      <c r="F321" t="str">
        <f>VLOOKUP(D321,Ratio!$A$2:$Z$124,MATCH('Long form'!E321,Ratio!$A$1:$Z$1,0),FALSE)</f>
        <v/>
      </c>
      <c r="G321" t="str">
        <f>VLOOKUP(C321,'[1]Long form'!C$2:F$2617,4,FALSE)</f>
        <v/>
      </c>
    </row>
    <row r="322" spans="1:7" x14ac:dyDescent="0.4">
      <c r="A322">
        <f t="shared" si="23"/>
        <v>14</v>
      </c>
      <c r="B322">
        <f t="shared" si="24"/>
        <v>9</v>
      </c>
      <c r="C322" t="str">
        <f t="shared" si="20"/>
        <v>Bhutan2008</v>
      </c>
      <c r="D322" t="str">
        <f t="shared" si="21"/>
        <v>Bhutan</v>
      </c>
      <c r="E322">
        <f t="shared" si="22"/>
        <v>2008</v>
      </c>
      <c r="F322" t="str">
        <f>VLOOKUP(D322,Ratio!$A$2:$Z$124,MATCH('Long form'!E322,Ratio!$A$1:$Z$1,0),FALSE)</f>
        <v/>
      </c>
      <c r="G322" t="str">
        <f>VLOOKUP(C322,'[1]Long form'!C$2:F$2617,4,FALSE)</f>
        <v/>
      </c>
    </row>
    <row r="323" spans="1:7" x14ac:dyDescent="0.4">
      <c r="A323">
        <f t="shared" si="23"/>
        <v>14</v>
      </c>
      <c r="B323">
        <f t="shared" si="24"/>
        <v>10</v>
      </c>
      <c r="C323" t="str">
        <f t="shared" ref="C323:C386" si="25">D323&amp;E323</f>
        <v>Bhutan2009</v>
      </c>
      <c r="D323" t="str">
        <f t="shared" ref="D323:D386" si="26">VLOOKUP(A323,$J$2:$K$124,2,FALSE)</f>
        <v>Bhutan</v>
      </c>
      <c r="E323">
        <f t="shared" ref="E323:E386" si="27">VLOOKUP(B323,$N$2:$O$25,2,FALSE)</f>
        <v>2009</v>
      </c>
      <c r="F323" t="str">
        <f>VLOOKUP(D323,Ratio!$A$2:$Z$124,MATCH('Long form'!E323,Ratio!$A$1:$Z$1,0),FALSE)</f>
        <v/>
      </c>
      <c r="G323" t="str">
        <f>VLOOKUP(C323,'[1]Long form'!C$2:F$2617,4,FALSE)</f>
        <v/>
      </c>
    </row>
    <row r="324" spans="1:7" x14ac:dyDescent="0.4">
      <c r="A324">
        <f t="shared" si="23"/>
        <v>14</v>
      </c>
      <c r="B324">
        <f t="shared" si="24"/>
        <v>11</v>
      </c>
      <c r="C324" t="str">
        <f t="shared" si="25"/>
        <v>Bhutan2010</v>
      </c>
      <c r="D324" t="str">
        <f t="shared" si="26"/>
        <v>Bhutan</v>
      </c>
      <c r="E324">
        <f t="shared" si="27"/>
        <v>2010</v>
      </c>
      <c r="F324">
        <f>VLOOKUP(D324,Ratio!$A$2:$Z$124,MATCH('Long form'!E324,Ratio!$A$1:$Z$1,0),FALSE)</f>
        <v>5.0693448084870897E-2</v>
      </c>
      <c r="G324">
        <f>VLOOKUP(C324,'[1]Long form'!C$2:F$2617,4,FALSE)</f>
        <v>0.15904780299149715</v>
      </c>
    </row>
    <row r="325" spans="1:7" x14ac:dyDescent="0.4">
      <c r="A325">
        <f t="shared" si="23"/>
        <v>14</v>
      </c>
      <c r="B325">
        <f t="shared" si="24"/>
        <v>12</v>
      </c>
      <c r="C325" t="str">
        <f t="shared" si="25"/>
        <v>Bhutan2011</v>
      </c>
      <c r="D325" t="str">
        <f t="shared" si="26"/>
        <v>Bhutan</v>
      </c>
      <c r="E325">
        <f t="shared" si="27"/>
        <v>2011</v>
      </c>
      <c r="F325">
        <f>VLOOKUP(D325,Ratio!$A$2:$Z$124,MATCH('Long form'!E325,Ratio!$A$1:$Z$1,0),FALSE)</f>
        <v>5.2043621618351854E-2</v>
      </c>
      <c r="G325">
        <f>VLOOKUP(C325,'[1]Long form'!C$2:F$2617,4,FALSE)</f>
        <v>0.17886135471044004</v>
      </c>
    </row>
    <row r="326" spans="1:7" x14ac:dyDescent="0.4">
      <c r="A326">
        <f t="shared" si="23"/>
        <v>14</v>
      </c>
      <c r="B326">
        <f t="shared" si="24"/>
        <v>13</v>
      </c>
      <c r="C326" t="str">
        <f t="shared" si="25"/>
        <v>Bhutan2012</v>
      </c>
      <c r="D326" t="str">
        <f t="shared" si="26"/>
        <v>Bhutan</v>
      </c>
      <c r="E326">
        <f t="shared" si="27"/>
        <v>2012</v>
      </c>
      <c r="F326">
        <f>VLOOKUP(D326,Ratio!$A$2:$Z$124,MATCH('Long form'!E326,Ratio!$A$1:$Z$1,0),FALSE)</f>
        <v>4.6588782465441327E-2</v>
      </c>
      <c r="G326">
        <f>VLOOKUP(C326,'[1]Long form'!C$2:F$2617,4,FALSE)</f>
        <v>0.22781403364017946</v>
      </c>
    </row>
    <row r="327" spans="1:7" x14ac:dyDescent="0.4">
      <c r="A327">
        <f t="shared" si="23"/>
        <v>14</v>
      </c>
      <c r="B327">
        <f t="shared" si="24"/>
        <v>14</v>
      </c>
      <c r="C327" t="str">
        <f t="shared" si="25"/>
        <v>Bhutan2013</v>
      </c>
      <c r="D327" t="str">
        <f t="shared" si="26"/>
        <v>Bhutan</v>
      </c>
      <c r="E327">
        <f t="shared" si="27"/>
        <v>2013</v>
      </c>
      <c r="F327">
        <f>VLOOKUP(D327,Ratio!$A$2:$Z$124,MATCH('Long form'!E327,Ratio!$A$1:$Z$1,0),FALSE)</f>
        <v>4.7099247822868125E-2</v>
      </c>
      <c r="G327">
        <f>VLOOKUP(C327,'[1]Long form'!C$2:F$2617,4,FALSE)</f>
        <v>0.23859446452153804</v>
      </c>
    </row>
    <row r="328" spans="1:7" x14ac:dyDescent="0.4">
      <c r="A328">
        <f t="shared" si="23"/>
        <v>14</v>
      </c>
      <c r="B328">
        <f t="shared" si="24"/>
        <v>15</v>
      </c>
      <c r="C328" t="str">
        <f t="shared" si="25"/>
        <v>Bhutan2014</v>
      </c>
      <c r="D328" t="str">
        <f t="shared" si="26"/>
        <v>Bhutan</v>
      </c>
      <c r="E328">
        <f t="shared" si="27"/>
        <v>2014</v>
      </c>
      <c r="F328">
        <f>VLOOKUP(D328,Ratio!$A$2:$Z$124,MATCH('Long form'!E328,Ratio!$A$1:$Z$1,0),FALSE)</f>
        <v>1.4892984866379059E-2</v>
      </c>
      <c r="G328">
        <f>VLOOKUP(C328,'[1]Long form'!C$2:F$2617,4,FALSE)</f>
        <v>0.20014055018692362</v>
      </c>
    </row>
    <row r="329" spans="1:7" x14ac:dyDescent="0.4">
      <c r="A329">
        <f t="shared" si="23"/>
        <v>14</v>
      </c>
      <c r="B329">
        <f t="shared" si="24"/>
        <v>16</v>
      </c>
      <c r="C329" t="str">
        <f t="shared" si="25"/>
        <v>Bhutan2015</v>
      </c>
      <c r="D329" t="str">
        <f t="shared" si="26"/>
        <v>Bhutan</v>
      </c>
      <c r="E329">
        <f t="shared" si="27"/>
        <v>2015</v>
      </c>
      <c r="F329">
        <f>VLOOKUP(D329,Ratio!$A$2:$Z$124,MATCH('Long form'!E329,Ratio!$A$1:$Z$1,0),FALSE)</f>
        <v>1.7302763354204442E-2</v>
      </c>
      <c r="G329">
        <f>VLOOKUP(C329,'[1]Long form'!C$2:F$2617,4,FALSE)</f>
        <v>0.22239129032871086</v>
      </c>
    </row>
    <row r="330" spans="1:7" x14ac:dyDescent="0.4">
      <c r="A330">
        <f t="shared" si="23"/>
        <v>14</v>
      </c>
      <c r="B330">
        <f t="shared" si="24"/>
        <v>17</v>
      </c>
      <c r="C330" t="str">
        <f t="shared" si="25"/>
        <v>Bhutan2016</v>
      </c>
      <c r="D330" t="str">
        <f t="shared" si="26"/>
        <v>Bhutan</v>
      </c>
      <c r="E330">
        <f t="shared" si="27"/>
        <v>2016</v>
      </c>
      <c r="F330">
        <f>VLOOKUP(D330,Ratio!$A$2:$Z$124,MATCH('Long form'!E330,Ratio!$A$1:$Z$1,0),FALSE)</f>
        <v>6.5196734200175632E-2</v>
      </c>
      <c r="G330">
        <f>VLOOKUP(C330,'[1]Long form'!C$2:F$2617,4,FALSE)</f>
        <v>0.2059456907210824</v>
      </c>
    </row>
    <row r="331" spans="1:7" x14ac:dyDescent="0.4">
      <c r="A331">
        <f t="shared" si="23"/>
        <v>14</v>
      </c>
      <c r="B331">
        <f t="shared" si="24"/>
        <v>18</v>
      </c>
      <c r="C331" t="str">
        <f t="shared" si="25"/>
        <v>Bhutan2017</v>
      </c>
      <c r="D331" t="str">
        <f t="shared" si="26"/>
        <v>Bhutan</v>
      </c>
      <c r="E331">
        <f t="shared" si="27"/>
        <v>2017</v>
      </c>
      <c r="F331">
        <f>VLOOKUP(D331,Ratio!$A$2:$Z$124,MATCH('Long form'!E331,Ratio!$A$1:$Z$1,0),FALSE)</f>
        <v>8.2539880415250261E-2</v>
      </c>
      <c r="G331">
        <f>VLOOKUP(C331,'[1]Long form'!C$2:F$2617,4,FALSE)</f>
        <v>0.16906592450990002</v>
      </c>
    </row>
    <row r="332" spans="1:7" x14ac:dyDescent="0.4">
      <c r="A332">
        <f t="shared" si="23"/>
        <v>14</v>
      </c>
      <c r="B332">
        <f t="shared" si="24"/>
        <v>19</v>
      </c>
      <c r="C332" t="str">
        <f t="shared" si="25"/>
        <v>Bhutan2018</v>
      </c>
      <c r="D332" t="str">
        <f t="shared" si="26"/>
        <v>Bhutan</v>
      </c>
      <c r="E332">
        <f t="shared" si="27"/>
        <v>2018</v>
      </c>
      <c r="F332">
        <f>VLOOKUP(D332,Ratio!$A$2:$Z$124,MATCH('Long form'!E332,Ratio!$A$1:$Z$1,0),FALSE)</f>
        <v>1.0807841310624757E-2</v>
      </c>
      <c r="G332">
        <f>VLOOKUP(C332,'[1]Long form'!C$2:F$2617,4,FALSE)</f>
        <v>0.16781217802612963</v>
      </c>
    </row>
    <row r="333" spans="1:7" x14ac:dyDescent="0.4">
      <c r="A333">
        <f t="shared" si="23"/>
        <v>14</v>
      </c>
      <c r="B333">
        <f t="shared" si="24"/>
        <v>20</v>
      </c>
      <c r="C333" t="str">
        <f t="shared" si="25"/>
        <v>Bhutan2019</v>
      </c>
      <c r="D333" t="str">
        <f t="shared" si="26"/>
        <v>Bhutan</v>
      </c>
      <c r="E333">
        <f t="shared" si="27"/>
        <v>2019</v>
      </c>
      <c r="F333">
        <f>VLOOKUP(D333,Ratio!$A$2:$Z$124,MATCH('Long form'!E333,Ratio!$A$1:$Z$1,0),FALSE)</f>
        <v>0.1024947212055021</v>
      </c>
      <c r="G333">
        <f>VLOOKUP(C333,'[1]Long form'!C$2:F$2617,4,FALSE)</f>
        <v>0.15146655912546381</v>
      </c>
    </row>
    <row r="334" spans="1:7" x14ac:dyDescent="0.4">
      <c r="A334">
        <f t="shared" si="23"/>
        <v>14</v>
      </c>
      <c r="B334">
        <f t="shared" si="24"/>
        <v>21</v>
      </c>
      <c r="C334" t="str">
        <f t="shared" si="25"/>
        <v>Bhutan2020</v>
      </c>
      <c r="D334" t="str">
        <f t="shared" si="26"/>
        <v>Bhutan</v>
      </c>
      <c r="E334">
        <f t="shared" si="27"/>
        <v>2020</v>
      </c>
      <c r="F334">
        <f>VLOOKUP(D334,Ratio!$A$2:$Z$124,MATCH('Long form'!E334,Ratio!$A$1:$Z$1,0),FALSE)</f>
        <v>9.9778007598239113E-2</v>
      </c>
      <c r="G334">
        <f>VLOOKUP(C334,'[1]Long form'!C$2:F$2617,4,FALSE)</f>
        <v>0.14312143983572759</v>
      </c>
    </row>
    <row r="335" spans="1:7" x14ac:dyDescent="0.4">
      <c r="A335">
        <f t="shared" si="23"/>
        <v>14</v>
      </c>
      <c r="B335">
        <f t="shared" si="24"/>
        <v>22</v>
      </c>
      <c r="C335" t="str">
        <f t="shared" si="25"/>
        <v>Bhutan2021</v>
      </c>
      <c r="D335" t="str">
        <f t="shared" si="26"/>
        <v>Bhutan</v>
      </c>
      <c r="E335">
        <f t="shared" si="27"/>
        <v>2021</v>
      </c>
      <c r="F335">
        <f>VLOOKUP(D335,Ratio!$A$2:$Z$124,MATCH('Long form'!E335,Ratio!$A$1:$Z$1,0),FALSE)</f>
        <v>7.0406622812002355E-3</v>
      </c>
      <c r="G335">
        <f>VLOOKUP(C335,'[1]Long form'!C$2:F$2617,4,FALSE)</f>
        <v>0.14946033358511923</v>
      </c>
    </row>
    <row r="336" spans="1:7" x14ac:dyDescent="0.4">
      <c r="A336">
        <f t="shared" si="23"/>
        <v>14</v>
      </c>
      <c r="B336">
        <f t="shared" si="24"/>
        <v>23</v>
      </c>
      <c r="C336" t="str">
        <f t="shared" si="25"/>
        <v>Bhutan2022</v>
      </c>
      <c r="D336" t="str">
        <f t="shared" si="26"/>
        <v>Bhutan</v>
      </c>
      <c r="E336">
        <f t="shared" si="27"/>
        <v>2022</v>
      </c>
      <c r="F336">
        <f>VLOOKUP(D336,Ratio!$A$2:$Z$124,MATCH('Long form'!E336,Ratio!$A$1:$Z$1,0),FALSE)</f>
        <v>-1.1308848234839734E-2</v>
      </c>
      <c r="G336">
        <f>VLOOKUP(C336,'[1]Long form'!C$2:F$2617,4,FALSE)</f>
        <v>0.15719176542512378</v>
      </c>
    </row>
    <row r="337" spans="1:7" x14ac:dyDescent="0.4">
      <c r="A337">
        <f t="shared" si="23"/>
        <v>14</v>
      </c>
      <c r="B337">
        <f t="shared" si="24"/>
        <v>24</v>
      </c>
      <c r="C337" t="str">
        <f t="shared" si="25"/>
        <v>Bhutan2023</v>
      </c>
      <c r="D337" t="str">
        <f t="shared" si="26"/>
        <v>Bhutan</v>
      </c>
      <c r="E337">
        <f t="shared" si="27"/>
        <v>2023</v>
      </c>
      <c r="F337">
        <f>VLOOKUP(D337,Ratio!$A$2:$Z$124,MATCH('Long form'!E337,Ratio!$A$1:$Z$1,0),FALSE)</f>
        <v>5.3996311382795377E-2</v>
      </c>
      <c r="G337">
        <f>VLOOKUP(C337,'[1]Long form'!C$2:F$2617,4,FALSE)</f>
        <v>0.159932559508912</v>
      </c>
    </row>
    <row r="338" spans="1:7" x14ac:dyDescent="0.4">
      <c r="A338">
        <f t="shared" si="23"/>
        <v>15</v>
      </c>
      <c r="B338">
        <f t="shared" si="24"/>
        <v>1</v>
      </c>
      <c r="C338" t="str">
        <f t="shared" si="25"/>
        <v>Bolivia2000</v>
      </c>
      <c r="D338" t="str">
        <f t="shared" si="26"/>
        <v>Bolivia</v>
      </c>
      <c r="E338">
        <f t="shared" si="27"/>
        <v>2000</v>
      </c>
      <c r="F338" t="str">
        <f>VLOOKUP(D338,Ratio!$A$2:$Z$124,MATCH('Long form'!E338,Ratio!$A$1:$Z$1,0),FALSE)</f>
        <v/>
      </c>
      <c r="G338" t="str">
        <f>VLOOKUP(C338,'[1]Long form'!C$2:F$2617,4,FALSE)</f>
        <v/>
      </c>
    </row>
    <row r="339" spans="1:7" x14ac:dyDescent="0.4">
      <c r="A339">
        <f t="shared" si="23"/>
        <v>15</v>
      </c>
      <c r="B339">
        <f t="shared" si="24"/>
        <v>2</v>
      </c>
      <c r="C339" t="str">
        <f t="shared" si="25"/>
        <v>Bolivia2001</v>
      </c>
      <c r="D339" t="str">
        <f t="shared" si="26"/>
        <v>Bolivia</v>
      </c>
      <c r="E339">
        <f t="shared" si="27"/>
        <v>2001</v>
      </c>
      <c r="F339" t="str">
        <f>VLOOKUP(D339,Ratio!$A$2:$Z$124,MATCH('Long form'!E339,Ratio!$A$1:$Z$1,0),FALSE)</f>
        <v/>
      </c>
      <c r="G339" t="str">
        <f>VLOOKUP(C339,'[1]Long form'!C$2:F$2617,4,FALSE)</f>
        <v/>
      </c>
    </row>
    <row r="340" spans="1:7" x14ac:dyDescent="0.4">
      <c r="A340">
        <f t="shared" si="23"/>
        <v>15</v>
      </c>
      <c r="B340">
        <f t="shared" si="24"/>
        <v>3</v>
      </c>
      <c r="C340" t="str">
        <f t="shared" si="25"/>
        <v>Bolivia2002</v>
      </c>
      <c r="D340" t="str">
        <f t="shared" si="26"/>
        <v>Bolivia</v>
      </c>
      <c r="E340">
        <f t="shared" si="27"/>
        <v>2002</v>
      </c>
      <c r="F340" t="str">
        <f>VLOOKUP(D340,Ratio!$A$2:$Z$124,MATCH('Long form'!E340,Ratio!$A$1:$Z$1,0),FALSE)</f>
        <v/>
      </c>
      <c r="G340" t="str">
        <f>VLOOKUP(C340,'[1]Long form'!C$2:F$2617,4,FALSE)</f>
        <v/>
      </c>
    </row>
    <row r="341" spans="1:7" x14ac:dyDescent="0.4">
      <c r="A341">
        <f t="shared" si="23"/>
        <v>15</v>
      </c>
      <c r="B341">
        <f t="shared" si="24"/>
        <v>4</v>
      </c>
      <c r="C341" t="str">
        <f t="shared" si="25"/>
        <v>Bolivia2003</v>
      </c>
      <c r="D341" t="str">
        <f t="shared" si="26"/>
        <v>Bolivia</v>
      </c>
      <c r="E341">
        <f t="shared" si="27"/>
        <v>2003</v>
      </c>
      <c r="F341" t="str">
        <f>VLOOKUP(D341,Ratio!$A$2:$Z$124,MATCH('Long form'!E341,Ratio!$A$1:$Z$1,0),FALSE)</f>
        <v/>
      </c>
      <c r="G341" t="str">
        <f>VLOOKUP(C341,'[1]Long form'!C$2:F$2617,4,FALSE)</f>
        <v/>
      </c>
    </row>
    <row r="342" spans="1:7" x14ac:dyDescent="0.4">
      <c r="A342">
        <f t="shared" si="23"/>
        <v>15</v>
      </c>
      <c r="B342">
        <f t="shared" si="24"/>
        <v>5</v>
      </c>
      <c r="C342" t="str">
        <f t="shared" si="25"/>
        <v>Bolivia2004</v>
      </c>
      <c r="D342" t="str">
        <f t="shared" si="26"/>
        <v>Bolivia</v>
      </c>
      <c r="E342">
        <f t="shared" si="27"/>
        <v>2004</v>
      </c>
      <c r="F342" t="str">
        <f>VLOOKUP(D342,Ratio!$A$2:$Z$124,MATCH('Long form'!E342,Ratio!$A$1:$Z$1,0),FALSE)</f>
        <v/>
      </c>
      <c r="G342" t="str">
        <f>VLOOKUP(C342,'[1]Long form'!C$2:F$2617,4,FALSE)</f>
        <v/>
      </c>
    </row>
    <row r="343" spans="1:7" x14ac:dyDescent="0.4">
      <c r="A343">
        <f t="shared" si="23"/>
        <v>15</v>
      </c>
      <c r="B343">
        <f t="shared" si="24"/>
        <v>6</v>
      </c>
      <c r="C343" t="str">
        <f t="shared" si="25"/>
        <v>Bolivia2005</v>
      </c>
      <c r="D343" t="str">
        <f t="shared" si="26"/>
        <v>Bolivia</v>
      </c>
      <c r="E343">
        <f t="shared" si="27"/>
        <v>2005</v>
      </c>
      <c r="F343" t="str">
        <f>VLOOKUP(D343,Ratio!$A$2:$Z$124,MATCH('Long form'!E343,Ratio!$A$1:$Z$1,0),FALSE)</f>
        <v/>
      </c>
      <c r="G343" t="str">
        <f>VLOOKUP(C343,'[1]Long form'!C$2:F$2617,4,FALSE)</f>
        <v/>
      </c>
    </row>
    <row r="344" spans="1:7" x14ac:dyDescent="0.4">
      <c r="A344">
        <f t="shared" si="23"/>
        <v>15</v>
      </c>
      <c r="B344">
        <f t="shared" si="24"/>
        <v>7</v>
      </c>
      <c r="C344" t="str">
        <f t="shared" si="25"/>
        <v>Bolivia2006</v>
      </c>
      <c r="D344" t="str">
        <f t="shared" si="26"/>
        <v>Bolivia</v>
      </c>
      <c r="E344">
        <f t="shared" si="27"/>
        <v>2006</v>
      </c>
      <c r="F344" t="str">
        <f>VLOOKUP(D344,Ratio!$A$2:$Z$124,MATCH('Long form'!E344,Ratio!$A$1:$Z$1,0),FALSE)</f>
        <v/>
      </c>
      <c r="G344" t="str">
        <f>VLOOKUP(C344,'[1]Long form'!C$2:F$2617,4,FALSE)</f>
        <v/>
      </c>
    </row>
    <row r="345" spans="1:7" x14ac:dyDescent="0.4">
      <c r="A345">
        <f t="shared" si="23"/>
        <v>15</v>
      </c>
      <c r="B345">
        <f t="shared" si="24"/>
        <v>8</v>
      </c>
      <c r="C345" t="str">
        <f t="shared" si="25"/>
        <v>Bolivia2007</v>
      </c>
      <c r="D345" t="str">
        <f t="shared" si="26"/>
        <v>Bolivia</v>
      </c>
      <c r="E345">
        <f t="shared" si="27"/>
        <v>2007</v>
      </c>
      <c r="F345" t="str">
        <f>VLOOKUP(D345,Ratio!$A$2:$Z$124,MATCH('Long form'!E345,Ratio!$A$1:$Z$1,0),FALSE)</f>
        <v/>
      </c>
      <c r="G345" t="str">
        <f>VLOOKUP(C345,'[1]Long form'!C$2:F$2617,4,FALSE)</f>
        <v/>
      </c>
    </row>
    <row r="346" spans="1:7" x14ac:dyDescent="0.4">
      <c r="A346">
        <f t="shared" si="23"/>
        <v>15</v>
      </c>
      <c r="B346">
        <f t="shared" si="24"/>
        <v>9</v>
      </c>
      <c r="C346" t="str">
        <f t="shared" si="25"/>
        <v>Bolivia2008</v>
      </c>
      <c r="D346" t="str">
        <f t="shared" si="26"/>
        <v>Bolivia</v>
      </c>
      <c r="E346">
        <f t="shared" si="27"/>
        <v>2008</v>
      </c>
      <c r="F346" t="str">
        <f>VLOOKUP(D346,Ratio!$A$2:$Z$124,MATCH('Long form'!E346,Ratio!$A$1:$Z$1,0),FALSE)</f>
        <v/>
      </c>
      <c r="G346" t="str">
        <f>VLOOKUP(C346,'[1]Long form'!C$2:F$2617,4,FALSE)</f>
        <v/>
      </c>
    </row>
    <row r="347" spans="1:7" x14ac:dyDescent="0.4">
      <c r="A347">
        <f t="shared" ref="A347:A410" si="28">A323+1</f>
        <v>15</v>
      </c>
      <c r="B347">
        <f t="shared" ref="B347:B410" si="29">B323</f>
        <v>10</v>
      </c>
      <c r="C347" t="str">
        <f t="shared" si="25"/>
        <v>Bolivia2009</v>
      </c>
      <c r="D347" t="str">
        <f t="shared" si="26"/>
        <v>Bolivia</v>
      </c>
      <c r="E347">
        <f t="shared" si="27"/>
        <v>2009</v>
      </c>
      <c r="F347" t="str">
        <f>VLOOKUP(D347,Ratio!$A$2:$Z$124,MATCH('Long form'!E347,Ratio!$A$1:$Z$1,0),FALSE)</f>
        <v/>
      </c>
      <c r="G347" t="str">
        <f>VLOOKUP(C347,'[1]Long form'!C$2:F$2617,4,FALSE)</f>
        <v/>
      </c>
    </row>
    <row r="348" spans="1:7" x14ac:dyDescent="0.4">
      <c r="A348">
        <f t="shared" si="28"/>
        <v>15</v>
      </c>
      <c r="B348">
        <f t="shared" si="29"/>
        <v>11</v>
      </c>
      <c r="C348" t="str">
        <f t="shared" si="25"/>
        <v>Bolivia2010</v>
      </c>
      <c r="D348" t="str">
        <f t="shared" si="26"/>
        <v>Bolivia</v>
      </c>
      <c r="E348">
        <f t="shared" si="27"/>
        <v>2010</v>
      </c>
      <c r="F348">
        <f>VLOOKUP(D348,Ratio!$A$2:$Z$124,MATCH('Long form'!E348,Ratio!$A$1:$Z$1,0),FALSE)</f>
        <v>8.9806485514889026E-2</v>
      </c>
      <c r="G348">
        <f>VLOOKUP(C348,'[1]Long form'!C$2:F$2617,4,FALSE)</f>
        <v>0.13438611732691963</v>
      </c>
    </row>
    <row r="349" spans="1:7" x14ac:dyDescent="0.4">
      <c r="A349">
        <f t="shared" si="28"/>
        <v>15</v>
      </c>
      <c r="B349">
        <f t="shared" si="29"/>
        <v>12</v>
      </c>
      <c r="C349" t="str">
        <f t="shared" si="25"/>
        <v>Bolivia2011</v>
      </c>
      <c r="D349" t="str">
        <f t="shared" si="26"/>
        <v>Bolivia</v>
      </c>
      <c r="E349">
        <f t="shared" si="27"/>
        <v>2011</v>
      </c>
      <c r="F349">
        <f>VLOOKUP(D349,Ratio!$A$2:$Z$124,MATCH('Long form'!E349,Ratio!$A$1:$Z$1,0),FALSE)</f>
        <v>7.168259482940724E-2</v>
      </c>
      <c r="G349">
        <f>VLOOKUP(C349,'[1]Long form'!C$2:F$2617,4,FALSE)</f>
        <v>0.13532214359730937</v>
      </c>
    </row>
    <row r="350" spans="1:7" x14ac:dyDescent="0.4">
      <c r="A350">
        <f t="shared" si="28"/>
        <v>15</v>
      </c>
      <c r="B350">
        <f t="shared" si="29"/>
        <v>13</v>
      </c>
      <c r="C350" t="str">
        <f t="shared" si="25"/>
        <v>Bolivia2012</v>
      </c>
      <c r="D350" t="str">
        <f t="shared" si="26"/>
        <v>Bolivia</v>
      </c>
      <c r="E350">
        <f t="shared" si="27"/>
        <v>2012</v>
      </c>
      <c r="F350">
        <f>VLOOKUP(D350,Ratio!$A$2:$Z$124,MATCH('Long form'!E350,Ratio!$A$1:$Z$1,0),FALSE)</f>
        <v>5.8701550718678462E-2</v>
      </c>
      <c r="G350">
        <f>VLOOKUP(C350,'[1]Long form'!C$2:F$2617,4,FALSE)</f>
        <v>0.13594698879650235</v>
      </c>
    </row>
    <row r="351" spans="1:7" x14ac:dyDescent="0.4">
      <c r="A351">
        <f t="shared" si="28"/>
        <v>15</v>
      </c>
      <c r="B351">
        <f t="shared" si="29"/>
        <v>14</v>
      </c>
      <c r="C351" t="str">
        <f t="shared" si="25"/>
        <v>Bolivia2013</v>
      </c>
      <c r="D351" t="str">
        <f t="shared" si="26"/>
        <v>Bolivia</v>
      </c>
      <c r="E351">
        <f t="shared" si="27"/>
        <v>2013</v>
      </c>
      <c r="F351">
        <f>VLOOKUP(D351,Ratio!$A$2:$Z$124,MATCH('Long form'!E351,Ratio!$A$1:$Z$1,0),FALSE)</f>
        <v>6.0538234838510882E-2</v>
      </c>
      <c r="G351">
        <f>VLOOKUP(C351,'[1]Long form'!C$2:F$2617,4,FALSE)</f>
        <v>0.1349581010698242</v>
      </c>
    </row>
    <row r="352" spans="1:7" x14ac:dyDescent="0.4">
      <c r="A352">
        <f t="shared" si="28"/>
        <v>15</v>
      </c>
      <c r="B352">
        <f t="shared" si="29"/>
        <v>15</v>
      </c>
      <c r="C352" t="str">
        <f t="shared" si="25"/>
        <v>Bolivia2014</v>
      </c>
      <c r="D352" t="str">
        <f t="shared" si="26"/>
        <v>Bolivia</v>
      </c>
      <c r="E352">
        <f t="shared" si="27"/>
        <v>2014</v>
      </c>
      <c r="F352">
        <f>VLOOKUP(D352,Ratio!$A$2:$Z$124,MATCH('Long form'!E352,Ratio!$A$1:$Z$1,0),FALSE)</f>
        <v>6.0342939807802469E-2</v>
      </c>
      <c r="G352">
        <f>VLOOKUP(C352,'[1]Long form'!C$2:F$2617,4,FALSE)</f>
        <v>0.13248529346463092</v>
      </c>
    </row>
    <row r="353" spans="1:7" x14ac:dyDescent="0.4">
      <c r="A353">
        <f t="shared" si="28"/>
        <v>15</v>
      </c>
      <c r="B353">
        <f t="shared" si="29"/>
        <v>16</v>
      </c>
      <c r="C353" t="str">
        <f t="shared" si="25"/>
        <v>Bolivia2015</v>
      </c>
      <c r="D353" t="str">
        <f t="shared" si="26"/>
        <v>Bolivia</v>
      </c>
      <c r="E353">
        <f t="shared" si="27"/>
        <v>2015</v>
      </c>
      <c r="F353">
        <f>VLOOKUP(D353,Ratio!$A$2:$Z$124,MATCH('Long form'!E353,Ratio!$A$1:$Z$1,0),FALSE)</f>
        <v>4.1537357671704904E-2</v>
      </c>
      <c r="G353">
        <f>VLOOKUP(C353,'[1]Long form'!C$2:F$2617,4,FALSE)</f>
        <v>0.13191935367884997</v>
      </c>
    </row>
    <row r="354" spans="1:7" x14ac:dyDescent="0.4">
      <c r="A354">
        <f t="shared" si="28"/>
        <v>15</v>
      </c>
      <c r="B354">
        <f t="shared" si="29"/>
        <v>17</v>
      </c>
      <c r="C354" t="str">
        <f t="shared" si="25"/>
        <v>Bolivia2016</v>
      </c>
      <c r="D354" t="str">
        <f t="shared" si="26"/>
        <v>Bolivia</v>
      </c>
      <c r="E354">
        <f t="shared" si="27"/>
        <v>2016</v>
      </c>
      <c r="F354">
        <f>VLOOKUP(D354,Ratio!$A$2:$Z$124,MATCH('Long form'!E354,Ratio!$A$1:$Z$1,0),FALSE)</f>
        <v>4.2247259169709013E-2</v>
      </c>
      <c r="G354">
        <f>VLOOKUP(C354,'[1]Long form'!C$2:F$2617,4,FALSE)</f>
        <v>0.13107854911329284</v>
      </c>
    </row>
    <row r="355" spans="1:7" x14ac:dyDescent="0.4">
      <c r="A355">
        <f t="shared" si="28"/>
        <v>15</v>
      </c>
      <c r="B355">
        <f t="shared" si="29"/>
        <v>18</v>
      </c>
      <c r="C355" t="str">
        <f t="shared" si="25"/>
        <v>Bolivia2017</v>
      </c>
      <c r="D355" t="str">
        <f t="shared" si="26"/>
        <v>Bolivia</v>
      </c>
      <c r="E355">
        <f t="shared" si="27"/>
        <v>2017</v>
      </c>
      <c r="F355">
        <f>VLOOKUP(D355,Ratio!$A$2:$Z$124,MATCH('Long form'!E355,Ratio!$A$1:$Z$1,0),FALSE)</f>
        <v>6.1078130532697894E-2</v>
      </c>
      <c r="G355">
        <f>VLOOKUP(C355,'[1]Long form'!C$2:F$2617,4,FALSE)</f>
        <v>0.12847331398189005</v>
      </c>
    </row>
    <row r="356" spans="1:7" x14ac:dyDescent="0.4">
      <c r="A356">
        <f t="shared" si="28"/>
        <v>15</v>
      </c>
      <c r="B356">
        <f t="shared" si="29"/>
        <v>19</v>
      </c>
      <c r="C356" t="str">
        <f t="shared" si="25"/>
        <v>Bolivia2018</v>
      </c>
      <c r="D356" t="str">
        <f t="shared" si="26"/>
        <v>Bolivia</v>
      </c>
      <c r="E356">
        <f t="shared" si="27"/>
        <v>2018</v>
      </c>
      <c r="F356">
        <f>VLOOKUP(D356,Ratio!$A$2:$Z$124,MATCH('Long form'!E356,Ratio!$A$1:$Z$1,0),FALSE)</f>
        <v>5.1611132007189336E-2</v>
      </c>
      <c r="G356">
        <f>VLOOKUP(C356,'[1]Long form'!C$2:F$2617,4,FALSE)</f>
        <v>0.12759107432930689</v>
      </c>
    </row>
    <row r="357" spans="1:7" x14ac:dyDescent="0.4">
      <c r="A357">
        <f t="shared" si="28"/>
        <v>15</v>
      </c>
      <c r="B357">
        <f t="shared" si="29"/>
        <v>20</v>
      </c>
      <c r="C357" t="str">
        <f t="shared" si="25"/>
        <v>Bolivia2019</v>
      </c>
      <c r="D357" t="str">
        <f t="shared" si="26"/>
        <v>Bolivia</v>
      </c>
      <c r="E357">
        <f t="shared" si="27"/>
        <v>2019</v>
      </c>
      <c r="F357">
        <f>VLOOKUP(D357,Ratio!$A$2:$Z$124,MATCH('Long form'!E357,Ratio!$A$1:$Z$1,0),FALSE)</f>
        <v>4.9015650206342166E-2</v>
      </c>
      <c r="G357">
        <f>VLOOKUP(C357,'[1]Long form'!C$2:F$2617,4,FALSE)</f>
        <v>0.1301176722496539</v>
      </c>
    </row>
    <row r="358" spans="1:7" x14ac:dyDescent="0.4">
      <c r="A358">
        <f t="shared" si="28"/>
        <v>15</v>
      </c>
      <c r="B358">
        <f t="shared" si="29"/>
        <v>21</v>
      </c>
      <c r="C358" t="str">
        <f t="shared" si="25"/>
        <v>Bolivia2020</v>
      </c>
      <c r="D358" t="str">
        <f t="shared" si="26"/>
        <v>Bolivia</v>
      </c>
      <c r="E358">
        <f t="shared" si="27"/>
        <v>2020</v>
      </c>
      <c r="F358">
        <f>VLOOKUP(D358,Ratio!$A$2:$Z$124,MATCH('Long form'!E358,Ratio!$A$1:$Z$1,0),FALSE)</f>
        <v>7.8131988968600796E-2</v>
      </c>
      <c r="G358">
        <f>VLOOKUP(C358,'[1]Long form'!C$2:F$2617,4,FALSE)</f>
        <v>0.13086385806591297</v>
      </c>
    </row>
    <row r="359" spans="1:7" x14ac:dyDescent="0.4">
      <c r="A359">
        <f t="shared" si="28"/>
        <v>15</v>
      </c>
      <c r="B359">
        <f t="shared" si="29"/>
        <v>22</v>
      </c>
      <c r="C359" t="str">
        <f t="shared" si="25"/>
        <v>Bolivia2021</v>
      </c>
      <c r="D359" t="str">
        <f t="shared" si="26"/>
        <v>Bolivia</v>
      </c>
      <c r="E359">
        <f t="shared" si="27"/>
        <v>2021</v>
      </c>
      <c r="F359">
        <f>VLOOKUP(D359,Ratio!$A$2:$Z$124,MATCH('Long form'!E359,Ratio!$A$1:$Z$1,0),FALSE)</f>
        <v>3.533049620275399E-2</v>
      </c>
      <c r="G359">
        <f>VLOOKUP(C359,'[1]Long form'!C$2:F$2617,4,FALSE)</f>
        <v>0.12918772023865135</v>
      </c>
    </row>
    <row r="360" spans="1:7" x14ac:dyDescent="0.4">
      <c r="A360">
        <f t="shared" si="28"/>
        <v>15</v>
      </c>
      <c r="B360">
        <f t="shared" si="29"/>
        <v>23</v>
      </c>
      <c r="C360" t="str">
        <f t="shared" si="25"/>
        <v>Bolivia2022</v>
      </c>
      <c r="D360" t="str">
        <f t="shared" si="26"/>
        <v>Bolivia</v>
      </c>
      <c r="E360">
        <f t="shared" si="27"/>
        <v>2022</v>
      </c>
      <c r="F360">
        <f>VLOOKUP(D360,Ratio!$A$2:$Z$124,MATCH('Long form'!E360,Ratio!$A$1:$Z$1,0),FALSE)</f>
        <v>4.9678951627418262E-2</v>
      </c>
      <c r="G360">
        <f>VLOOKUP(C360,'[1]Long form'!C$2:F$2617,4,FALSE)</f>
        <v>0.12802733869840208</v>
      </c>
    </row>
    <row r="361" spans="1:7" x14ac:dyDescent="0.4">
      <c r="A361">
        <f t="shared" si="28"/>
        <v>15</v>
      </c>
      <c r="B361">
        <f t="shared" si="29"/>
        <v>24</v>
      </c>
      <c r="C361" t="str">
        <f t="shared" si="25"/>
        <v>Bolivia2023</v>
      </c>
      <c r="D361" t="str">
        <f t="shared" si="26"/>
        <v>Bolivia</v>
      </c>
      <c r="E361">
        <f t="shared" si="27"/>
        <v>2023</v>
      </c>
      <c r="F361">
        <f>VLOOKUP(D361,Ratio!$A$2:$Z$124,MATCH('Long form'!E361,Ratio!$A$1:$Z$1,0),FALSE)</f>
        <v>7.4467734695242691E-2</v>
      </c>
      <c r="G361">
        <f>VLOOKUP(C361,'[1]Long form'!C$2:F$2617,4,FALSE)</f>
        <v>0.13403056728692969</v>
      </c>
    </row>
    <row r="362" spans="1:7" ht="54" x14ac:dyDescent="0.4">
      <c r="A362">
        <f t="shared" si="28"/>
        <v>16</v>
      </c>
      <c r="B362">
        <f t="shared" si="29"/>
        <v>1</v>
      </c>
      <c r="C362" t="str">
        <f t="shared" si="25"/>
        <v>Bosnia and Herzegovina2000</v>
      </c>
      <c r="D362" t="str">
        <f t="shared" si="26"/>
        <v>Bosnia and Herzegovina</v>
      </c>
      <c r="E362">
        <f t="shared" si="27"/>
        <v>2000</v>
      </c>
      <c r="F362">
        <f>VLOOKUP(D362,Ratio!$A$2:$Z$124,MATCH('Long form'!E362,Ratio!$A$1:$Z$1,0),FALSE)</f>
        <v>0</v>
      </c>
      <c r="G362">
        <f>VLOOKUP(C362,'[1]Long form'!C$2:F$2617,4,FALSE)</f>
        <v>0.28369064000604421</v>
      </c>
    </row>
    <row r="363" spans="1:7" ht="54" x14ac:dyDescent="0.4">
      <c r="A363">
        <f t="shared" si="28"/>
        <v>16</v>
      </c>
      <c r="B363">
        <f t="shared" si="29"/>
        <v>2</v>
      </c>
      <c r="C363" t="str">
        <f t="shared" si="25"/>
        <v>Bosnia and Herzegovina2001</v>
      </c>
      <c r="D363" t="str">
        <f t="shared" si="26"/>
        <v>Bosnia and Herzegovina</v>
      </c>
      <c r="E363">
        <f t="shared" si="27"/>
        <v>2001</v>
      </c>
      <c r="F363">
        <f>VLOOKUP(D363,Ratio!$A$2:$Z$124,MATCH('Long form'!E363,Ratio!$A$1:$Z$1,0),FALSE)</f>
        <v>0</v>
      </c>
      <c r="G363">
        <f>VLOOKUP(C363,'[1]Long form'!C$2:F$2617,4,FALSE)</f>
        <v>0.25127625200828702</v>
      </c>
    </row>
    <row r="364" spans="1:7" ht="54" x14ac:dyDescent="0.4">
      <c r="A364">
        <f t="shared" si="28"/>
        <v>16</v>
      </c>
      <c r="B364">
        <f t="shared" si="29"/>
        <v>3</v>
      </c>
      <c r="C364" t="str">
        <f t="shared" si="25"/>
        <v>Bosnia and Herzegovina2002</v>
      </c>
      <c r="D364" t="str">
        <f t="shared" si="26"/>
        <v>Bosnia and Herzegovina</v>
      </c>
      <c r="E364">
        <f t="shared" si="27"/>
        <v>2002</v>
      </c>
      <c r="F364">
        <f>VLOOKUP(D364,Ratio!$A$2:$Z$124,MATCH('Long form'!E364,Ratio!$A$1:$Z$1,0),FALSE)</f>
        <v>0</v>
      </c>
      <c r="G364">
        <f>VLOOKUP(C364,'[1]Long form'!C$2:F$2617,4,FALSE)</f>
        <v>0.20510323700507749</v>
      </c>
    </row>
    <row r="365" spans="1:7" ht="54" x14ac:dyDescent="0.4">
      <c r="A365">
        <f t="shared" si="28"/>
        <v>16</v>
      </c>
      <c r="B365">
        <f t="shared" si="29"/>
        <v>4</v>
      </c>
      <c r="C365" t="str">
        <f t="shared" si="25"/>
        <v>Bosnia and Herzegovina2003</v>
      </c>
      <c r="D365" t="str">
        <f t="shared" si="26"/>
        <v>Bosnia and Herzegovina</v>
      </c>
      <c r="E365">
        <f t="shared" si="27"/>
        <v>2003</v>
      </c>
      <c r="F365">
        <f>VLOOKUP(D365,Ratio!$A$2:$Z$124,MATCH('Long form'!E365,Ratio!$A$1:$Z$1,0),FALSE)</f>
        <v>0</v>
      </c>
      <c r="G365">
        <f>VLOOKUP(C365,'[1]Long form'!C$2:F$2617,4,FALSE)</f>
        <v>0.20292227391165182</v>
      </c>
    </row>
    <row r="366" spans="1:7" ht="54" x14ac:dyDescent="0.4">
      <c r="A366">
        <f t="shared" si="28"/>
        <v>16</v>
      </c>
      <c r="B366">
        <f t="shared" si="29"/>
        <v>5</v>
      </c>
      <c r="C366" t="str">
        <f t="shared" si="25"/>
        <v>Bosnia and Herzegovina2004</v>
      </c>
      <c r="D366" t="str">
        <f t="shared" si="26"/>
        <v>Bosnia and Herzegovina</v>
      </c>
      <c r="E366">
        <f t="shared" si="27"/>
        <v>2004</v>
      </c>
      <c r="F366">
        <f>VLOOKUP(D366,Ratio!$A$2:$Z$124,MATCH('Long form'!E366,Ratio!$A$1:$Z$1,0),FALSE)</f>
        <v>0</v>
      </c>
      <c r="G366">
        <f>VLOOKUP(C366,'[1]Long form'!C$2:F$2617,4,FALSE)</f>
        <v>0.18730865755679715</v>
      </c>
    </row>
    <row r="367" spans="1:7" ht="54" x14ac:dyDescent="0.4">
      <c r="A367">
        <f t="shared" si="28"/>
        <v>16</v>
      </c>
      <c r="B367">
        <f t="shared" si="29"/>
        <v>6</v>
      </c>
      <c r="C367" t="str">
        <f t="shared" si="25"/>
        <v>Bosnia and Herzegovina2005</v>
      </c>
      <c r="D367" t="str">
        <f t="shared" si="26"/>
        <v>Bosnia and Herzegovina</v>
      </c>
      <c r="E367">
        <f t="shared" si="27"/>
        <v>2005</v>
      </c>
      <c r="F367">
        <f>VLOOKUP(D367,Ratio!$A$2:$Z$124,MATCH('Long form'!E367,Ratio!$A$1:$Z$1,0),FALSE)</f>
        <v>0</v>
      </c>
      <c r="G367">
        <f>VLOOKUP(C367,'[1]Long form'!C$2:F$2617,4,FALSE)</f>
        <v>0.1782918937521524</v>
      </c>
    </row>
    <row r="368" spans="1:7" ht="54" x14ac:dyDescent="0.4">
      <c r="A368">
        <f t="shared" si="28"/>
        <v>16</v>
      </c>
      <c r="B368">
        <f t="shared" si="29"/>
        <v>7</v>
      </c>
      <c r="C368" t="str">
        <f t="shared" si="25"/>
        <v>Bosnia and Herzegovina2006</v>
      </c>
      <c r="D368" t="str">
        <f t="shared" si="26"/>
        <v>Bosnia and Herzegovina</v>
      </c>
      <c r="E368">
        <f t="shared" si="27"/>
        <v>2006</v>
      </c>
      <c r="F368">
        <f>VLOOKUP(D368,Ratio!$A$2:$Z$124,MATCH('Long form'!E368,Ratio!$A$1:$Z$1,0),FALSE)</f>
        <v>0</v>
      </c>
      <c r="G368">
        <f>VLOOKUP(C368,'[1]Long form'!C$2:F$2617,4,FALSE)</f>
        <v>0.17723928310479711</v>
      </c>
    </row>
    <row r="369" spans="1:7" ht="54" x14ac:dyDescent="0.4">
      <c r="A369">
        <f t="shared" si="28"/>
        <v>16</v>
      </c>
      <c r="B369">
        <f t="shared" si="29"/>
        <v>8</v>
      </c>
      <c r="C369" t="str">
        <f t="shared" si="25"/>
        <v>Bosnia and Herzegovina2007</v>
      </c>
      <c r="D369" t="str">
        <f t="shared" si="26"/>
        <v>Bosnia and Herzegovina</v>
      </c>
      <c r="E369">
        <f t="shared" si="27"/>
        <v>2007</v>
      </c>
      <c r="F369">
        <f>VLOOKUP(D369,Ratio!$A$2:$Z$124,MATCH('Long form'!E369,Ratio!$A$1:$Z$1,0),FALSE)</f>
        <v>0</v>
      </c>
      <c r="G369">
        <f>VLOOKUP(C369,'[1]Long form'!C$2:F$2617,4,FALSE)</f>
        <v>0.17119412809596668</v>
      </c>
    </row>
    <row r="370" spans="1:7" ht="54" x14ac:dyDescent="0.4">
      <c r="A370">
        <f t="shared" si="28"/>
        <v>16</v>
      </c>
      <c r="B370">
        <f t="shared" si="29"/>
        <v>9</v>
      </c>
      <c r="C370" t="str">
        <f t="shared" si="25"/>
        <v>Bosnia and Herzegovina2008</v>
      </c>
      <c r="D370" t="str">
        <f t="shared" si="26"/>
        <v>Bosnia and Herzegovina</v>
      </c>
      <c r="E370">
        <f t="shared" si="27"/>
        <v>2008</v>
      </c>
      <c r="F370">
        <f>VLOOKUP(D370,Ratio!$A$2:$Z$124,MATCH('Long form'!E370,Ratio!$A$1:$Z$1,0),FALSE)</f>
        <v>0</v>
      </c>
      <c r="G370">
        <f>VLOOKUP(C370,'[1]Long form'!C$2:F$2617,4,FALSE)</f>
        <v>0.16235160343117042</v>
      </c>
    </row>
    <row r="371" spans="1:7" ht="54" x14ac:dyDescent="0.4">
      <c r="A371">
        <f t="shared" si="28"/>
        <v>16</v>
      </c>
      <c r="B371">
        <f t="shared" si="29"/>
        <v>10</v>
      </c>
      <c r="C371" t="str">
        <f t="shared" si="25"/>
        <v>Bosnia and Herzegovina2009</v>
      </c>
      <c r="D371" t="str">
        <f t="shared" si="26"/>
        <v>Bosnia and Herzegovina</v>
      </c>
      <c r="E371">
        <f t="shared" si="27"/>
        <v>2009</v>
      </c>
      <c r="F371">
        <f>VLOOKUP(D371,Ratio!$A$2:$Z$124,MATCH('Long form'!E371,Ratio!$A$1:$Z$1,0),FALSE)</f>
        <v>0</v>
      </c>
      <c r="G371">
        <f>VLOOKUP(C371,'[1]Long form'!C$2:F$2617,4,FALSE)</f>
        <v>0.1606544573480011</v>
      </c>
    </row>
    <row r="372" spans="1:7" ht="54" x14ac:dyDescent="0.4">
      <c r="A372">
        <f t="shared" si="28"/>
        <v>16</v>
      </c>
      <c r="B372">
        <f t="shared" si="29"/>
        <v>11</v>
      </c>
      <c r="C372" t="str">
        <f t="shared" si="25"/>
        <v>Bosnia and Herzegovina2010</v>
      </c>
      <c r="D372" t="str">
        <f t="shared" si="26"/>
        <v>Bosnia and Herzegovina</v>
      </c>
      <c r="E372">
        <f t="shared" si="27"/>
        <v>2010</v>
      </c>
      <c r="F372">
        <f>VLOOKUP(D372,Ratio!$A$2:$Z$124,MATCH('Long form'!E372,Ratio!$A$1:$Z$1,0),FALSE)</f>
        <v>0</v>
      </c>
      <c r="G372">
        <f>VLOOKUP(C372,'[1]Long form'!C$2:F$2617,4,FALSE)</f>
        <v>0.1617143218641468</v>
      </c>
    </row>
    <row r="373" spans="1:7" ht="54" x14ac:dyDescent="0.4">
      <c r="A373">
        <f t="shared" si="28"/>
        <v>16</v>
      </c>
      <c r="B373">
        <f t="shared" si="29"/>
        <v>12</v>
      </c>
      <c r="C373" t="str">
        <f t="shared" si="25"/>
        <v>Bosnia and Herzegovina2011</v>
      </c>
      <c r="D373" t="str">
        <f t="shared" si="26"/>
        <v>Bosnia and Herzegovina</v>
      </c>
      <c r="E373">
        <f t="shared" si="27"/>
        <v>2011</v>
      </c>
      <c r="F373">
        <f>VLOOKUP(D373,Ratio!$A$2:$Z$124,MATCH('Long form'!E373,Ratio!$A$1:$Z$1,0),FALSE)</f>
        <v>0</v>
      </c>
      <c r="G373">
        <f>VLOOKUP(C373,'[1]Long form'!C$2:F$2617,4,FALSE)</f>
        <v>0.17072505403142701</v>
      </c>
    </row>
    <row r="374" spans="1:7" ht="54" x14ac:dyDescent="0.4">
      <c r="A374">
        <f t="shared" si="28"/>
        <v>16</v>
      </c>
      <c r="B374">
        <f t="shared" si="29"/>
        <v>13</v>
      </c>
      <c r="C374" t="str">
        <f t="shared" si="25"/>
        <v>Bosnia and Herzegovina2012</v>
      </c>
      <c r="D374" t="str">
        <f t="shared" si="26"/>
        <v>Bosnia and Herzegovina</v>
      </c>
      <c r="E374">
        <f t="shared" si="27"/>
        <v>2012</v>
      </c>
      <c r="F374">
        <f>VLOOKUP(D374,Ratio!$A$2:$Z$124,MATCH('Long form'!E374,Ratio!$A$1:$Z$1,0),FALSE)</f>
        <v>0</v>
      </c>
      <c r="G374">
        <f>VLOOKUP(C374,'[1]Long form'!C$2:F$2617,4,FALSE)</f>
        <v>0.17045729098892798</v>
      </c>
    </row>
    <row r="375" spans="1:7" ht="54" x14ac:dyDescent="0.4">
      <c r="A375">
        <f t="shared" si="28"/>
        <v>16</v>
      </c>
      <c r="B375">
        <f t="shared" si="29"/>
        <v>14</v>
      </c>
      <c r="C375" t="str">
        <f t="shared" si="25"/>
        <v>Bosnia and Herzegovina2013</v>
      </c>
      <c r="D375" t="str">
        <f t="shared" si="26"/>
        <v>Bosnia and Herzegovina</v>
      </c>
      <c r="E375">
        <f t="shared" si="27"/>
        <v>2013</v>
      </c>
      <c r="F375">
        <f>VLOOKUP(D375,Ratio!$A$2:$Z$124,MATCH('Long form'!E375,Ratio!$A$1:$Z$1,0),FALSE)</f>
        <v>0</v>
      </c>
      <c r="G375">
        <f>VLOOKUP(C375,'[1]Long form'!C$2:F$2617,4,FALSE)</f>
        <v>0.17843815116979012</v>
      </c>
    </row>
    <row r="376" spans="1:7" ht="54" x14ac:dyDescent="0.4">
      <c r="A376">
        <f t="shared" si="28"/>
        <v>16</v>
      </c>
      <c r="B376">
        <f t="shared" si="29"/>
        <v>15</v>
      </c>
      <c r="C376" t="str">
        <f t="shared" si="25"/>
        <v>Bosnia and Herzegovina2014</v>
      </c>
      <c r="D376" t="str">
        <f t="shared" si="26"/>
        <v>Bosnia and Herzegovina</v>
      </c>
      <c r="E376">
        <f t="shared" si="27"/>
        <v>2014</v>
      </c>
      <c r="F376">
        <f>VLOOKUP(D376,Ratio!$A$2:$Z$124,MATCH('Long form'!E376,Ratio!$A$1:$Z$1,0),FALSE)</f>
        <v>0</v>
      </c>
      <c r="G376">
        <f>VLOOKUP(C376,'[1]Long form'!C$2:F$2617,4,FALSE)</f>
        <v>0.16259222555817082</v>
      </c>
    </row>
    <row r="377" spans="1:7" ht="54" x14ac:dyDescent="0.4">
      <c r="A377">
        <f t="shared" si="28"/>
        <v>16</v>
      </c>
      <c r="B377">
        <f t="shared" si="29"/>
        <v>16</v>
      </c>
      <c r="C377" t="str">
        <f t="shared" si="25"/>
        <v>Bosnia and Herzegovina2015</v>
      </c>
      <c r="D377" t="str">
        <f t="shared" si="26"/>
        <v>Bosnia and Herzegovina</v>
      </c>
      <c r="E377">
        <f t="shared" si="27"/>
        <v>2015</v>
      </c>
      <c r="F377">
        <f>VLOOKUP(D377,Ratio!$A$2:$Z$124,MATCH('Long form'!E377,Ratio!$A$1:$Z$1,0),FALSE)</f>
        <v>0</v>
      </c>
      <c r="G377">
        <f>VLOOKUP(C377,'[1]Long form'!C$2:F$2617,4,FALSE)</f>
        <v>0.14860563678576502</v>
      </c>
    </row>
    <row r="378" spans="1:7" ht="54" x14ac:dyDescent="0.4">
      <c r="A378">
        <f t="shared" si="28"/>
        <v>16</v>
      </c>
      <c r="B378">
        <f t="shared" si="29"/>
        <v>17</v>
      </c>
      <c r="C378" t="str">
        <f t="shared" si="25"/>
        <v>Bosnia and Herzegovina2016</v>
      </c>
      <c r="D378" t="str">
        <f t="shared" si="26"/>
        <v>Bosnia and Herzegovina</v>
      </c>
      <c r="E378">
        <f t="shared" si="27"/>
        <v>2016</v>
      </c>
      <c r="F378">
        <f>VLOOKUP(D378,Ratio!$A$2:$Z$124,MATCH('Long form'!E378,Ratio!$A$1:$Z$1,0),FALSE)</f>
        <v>0</v>
      </c>
      <c r="G378">
        <f>VLOOKUP(C378,'[1]Long form'!C$2:F$2617,4,FALSE)</f>
        <v>0.15824015708434214</v>
      </c>
    </row>
    <row r="379" spans="1:7" ht="54" x14ac:dyDescent="0.4">
      <c r="A379">
        <f t="shared" si="28"/>
        <v>16</v>
      </c>
      <c r="B379">
        <f t="shared" si="29"/>
        <v>18</v>
      </c>
      <c r="C379" t="str">
        <f t="shared" si="25"/>
        <v>Bosnia and Herzegovina2017</v>
      </c>
      <c r="D379" t="str">
        <f t="shared" si="26"/>
        <v>Bosnia and Herzegovina</v>
      </c>
      <c r="E379">
        <f t="shared" si="27"/>
        <v>2017</v>
      </c>
      <c r="F379">
        <f>VLOOKUP(D379,Ratio!$A$2:$Z$124,MATCH('Long form'!E379,Ratio!$A$1:$Z$1,0),FALSE)</f>
        <v>0</v>
      </c>
      <c r="G379">
        <f>VLOOKUP(C379,'[1]Long form'!C$2:F$2617,4,FALSE)</f>
        <v>0.15683651054563119</v>
      </c>
    </row>
    <row r="380" spans="1:7" ht="54" x14ac:dyDescent="0.4">
      <c r="A380">
        <f t="shared" si="28"/>
        <v>16</v>
      </c>
      <c r="B380">
        <f t="shared" si="29"/>
        <v>19</v>
      </c>
      <c r="C380" t="str">
        <f t="shared" si="25"/>
        <v>Bosnia and Herzegovina2018</v>
      </c>
      <c r="D380" t="str">
        <f t="shared" si="26"/>
        <v>Bosnia and Herzegovina</v>
      </c>
      <c r="E380">
        <f t="shared" si="27"/>
        <v>2018</v>
      </c>
      <c r="F380">
        <f>VLOOKUP(D380,Ratio!$A$2:$Z$124,MATCH('Long form'!E380,Ratio!$A$1:$Z$1,0),FALSE)</f>
        <v>0</v>
      </c>
      <c r="G380">
        <f>VLOOKUP(C380,'[1]Long form'!C$2:F$2617,4,FALSE)</f>
        <v>0.17530227423475092</v>
      </c>
    </row>
    <row r="381" spans="1:7" ht="54" x14ac:dyDescent="0.4">
      <c r="A381">
        <f t="shared" si="28"/>
        <v>16</v>
      </c>
      <c r="B381">
        <f t="shared" si="29"/>
        <v>20</v>
      </c>
      <c r="C381" t="str">
        <f t="shared" si="25"/>
        <v>Bosnia and Herzegovina2019</v>
      </c>
      <c r="D381" t="str">
        <f t="shared" si="26"/>
        <v>Bosnia and Herzegovina</v>
      </c>
      <c r="E381">
        <f t="shared" si="27"/>
        <v>2019</v>
      </c>
      <c r="F381">
        <f>VLOOKUP(D381,Ratio!$A$2:$Z$124,MATCH('Long form'!E381,Ratio!$A$1:$Z$1,0),FALSE)</f>
        <v>0</v>
      </c>
      <c r="G381">
        <f>VLOOKUP(C381,'[1]Long form'!C$2:F$2617,4,FALSE)</f>
        <v>0.18016021189683101</v>
      </c>
    </row>
    <row r="382" spans="1:7" ht="54" x14ac:dyDescent="0.4">
      <c r="A382">
        <f t="shared" si="28"/>
        <v>16</v>
      </c>
      <c r="B382">
        <f t="shared" si="29"/>
        <v>21</v>
      </c>
      <c r="C382" t="str">
        <f t="shared" si="25"/>
        <v>Bosnia and Herzegovina2020</v>
      </c>
      <c r="D382" t="str">
        <f t="shared" si="26"/>
        <v>Bosnia and Herzegovina</v>
      </c>
      <c r="E382">
        <f t="shared" si="27"/>
        <v>2020</v>
      </c>
      <c r="F382">
        <f>VLOOKUP(D382,Ratio!$A$2:$Z$124,MATCH('Long form'!E382,Ratio!$A$1:$Z$1,0),FALSE)</f>
        <v>0</v>
      </c>
      <c r="G382">
        <f>VLOOKUP(C382,'[1]Long form'!C$2:F$2617,4,FALSE)</f>
        <v>0.19179496380021668</v>
      </c>
    </row>
    <row r="383" spans="1:7" ht="54" x14ac:dyDescent="0.4">
      <c r="A383">
        <f t="shared" si="28"/>
        <v>16</v>
      </c>
      <c r="B383">
        <f t="shared" si="29"/>
        <v>22</v>
      </c>
      <c r="C383" t="str">
        <f t="shared" si="25"/>
        <v>Bosnia and Herzegovina2021</v>
      </c>
      <c r="D383" t="str">
        <f t="shared" si="26"/>
        <v>Bosnia and Herzegovina</v>
      </c>
      <c r="E383">
        <f t="shared" si="27"/>
        <v>2021</v>
      </c>
      <c r="F383">
        <f>VLOOKUP(D383,Ratio!$A$2:$Z$124,MATCH('Long form'!E383,Ratio!$A$1:$Z$1,0),FALSE)</f>
        <v>0</v>
      </c>
      <c r="G383">
        <f>VLOOKUP(C383,'[1]Long form'!C$2:F$2617,4,FALSE)</f>
        <v>0.19567491452356528</v>
      </c>
    </row>
    <row r="384" spans="1:7" ht="54" x14ac:dyDescent="0.4">
      <c r="A384">
        <f t="shared" si="28"/>
        <v>16</v>
      </c>
      <c r="B384">
        <f t="shared" si="29"/>
        <v>23</v>
      </c>
      <c r="C384" t="str">
        <f t="shared" si="25"/>
        <v>Bosnia and Herzegovina2022</v>
      </c>
      <c r="D384" t="str">
        <f t="shared" si="26"/>
        <v>Bosnia and Herzegovina</v>
      </c>
      <c r="E384">
        <f t="shared" si="27"/>
        <v>2022</v>
      </c>
      <c r="F384">
        <f>VLOOKUP(D384,Ratio!$A$2:$Z$124,MATCH('Long form'!E384,Ratio!$A$1:$Z$1,0),FALSE)</f>
        <v>0</v>
      </c>
      <c r="G384">
        <f>VLOOKUP(C384,'[1]Long form'!C$2:F$2617,4,FALSE)</f>
        <v>0.1961066859570417</v>
      </c>
    </row>
    <row r="385" spans="1:7" ht="54" x14ac:dyDescent="0.4">
      <c r="A385">
        <f t="shared" si="28"/>
        <v>16</v>
      </c>
      <c r="B385">
        <f t="shared" si="29"/>
        <v>24</v>
      </c>
      <c r="C385" t="str">
        <f t="shared" si="25"/>
        <v>Bosnia and Herzegovina2023</v>
      </c>
      <c r="D385" t="str">
        <f t="shared" si="26"/>
        <v>Bosnia and Herzegovina</v>
      </c>
      <c r="E385">
        <f t="shared" si="27"/>
        <v>2023</v>
      </c>
      <c r="F385">
        <f>VLOOKUP(D385,Ratio!$A$2:$Z$124,MATCH('Long form'!E385,Ratio!$A$1:$Z$1,0),FALSE)</f>
        <v>0</v>
      </c>
      <c r="G385">
        <f>VLOOKUP(C385,'[1]Long form'!C$2:F$2617,4,FALSE)</f>
        <v>0.19704747831780914</v>
      </c>
    </row>
    <row r="386" spans="1:7" x14ac:dyDescent="0.4">
      <c r="A386">
        <f t="shared" si="28"/>
        <v>17</v>
      </c>
      <c r="B386">
        <f t="shared" si="29"/>
        <v>1</v>
      </c>
      <c r="C386" t="str">
        <f t="shared" si="25"/>
        <v>Botswana2000</v>
      </c>
      <c r="D386" t="str">
        <f t="shared" si="26"/>
        <v>Botswana</v>
      </c>
      <c r="E386">
        <f t="shared" si="27"/>
        <v>2000</v>
      </c>
      <c r="F386" t="str">
        <f>VLOOKUP(D386,Ratio!$A$2:$Z$124,MATCH('Long form'!E386,Ratio!$A$1:$Z$1,0),FALSE)</f>
        <v/>
      </c>
      <c r="G386" t="str">
        <f>VLOOKUP(C386,'[1]Long form'!C$2:F$2617,4,FALSE)</f>
        <v/>
      </c>
    </row>
    <row r="387" spans="1:7" x14ac:dyDescent="0.4">
      <c r="A387">
        <f t="shared" si="28"/>
        <v>17</v>
      </c>
      <c r="B387">
        <f t="shared" si="29"/>
        <v>2</v>
      </c>
      <c r="C387" t="str">
        <f t="shared" ref="C387:C450" si="30">D387&amp;E387</f>
        <v>Botswana2001</v>
      </c>
      <c r="D387" t="str">
        <f t="shared" ref="D387:D450" si="31">VLOOKUP(A387,$J$2:$K$124,2,FALSE)</f>
        <v>Botswana</v>
      </c>
      <c r="E387">
        <f t="shared" ref="E387:E450" si="32">VLOOKUP(B387,$N$2:$O$25,2,FALSE)</f>
        <v>2001</v>
      </c>
      <c r="F387" t="str">
        <f>VLOOKUP(D387,Ratio!$A$2:$Z$124,MATCH('Long form'!E387,Ratio!$A$1:$Z$1,0),FALSE)</f>
        <v/>
      </c>
      <c r="G387" t="str">
        <f>VLOOKUP(C387,'[1]Long form'!C$2:F$2617,4,FALSE)</f>
        <v/>
      </c>
    </row>
    <row r="388" spans="1:7" x14ac:dyDescent="0.4">
      <c r="A388">
        <f t="shared" si="28"/>
        <v>17</v>
      </c>
      <c r="B388">
        <f t="shared" si="29"/>
        <v>3</v>
      </c>
      <c r="C388" t="str">
        <f t="shared" si="30"/>
        <v>Botswana2002</v>
      </c>
      <c r="D388" t="str">
        <f t="shared" si="31"/>
        <v>Botswana</v>
      </c>
      <c r="E388">
        <f t="shared" si="32"/>
        <v>2002</v>
      </c>
      <c r="F388" t="str">
        <f>VLOOKUP(D388,Ratio!$A$2:$Z$124,MATCH('Long form'!E388,Ratio!$A$1:$Z$1,0),FALSE)</f>
        <v/>
      </c>
      <c r="G388" t="str">
        <f>VLOOKUP(C388,'[1]Long form'!C$2:F$2617,4,FALSE)</f>
        <v/>
      </c>
    </row>
    <row r="389" spans="1:7" x14ac:dyDescent="0.4">
      <c r="A389">
        <f t="shared" si="28"/>
        <v>17</v>
      </c>
      <c r="B389">
        <f t="shared" si="29"/>
        <v>4</v>
      </c>
      <c r="C389" t="str">
        <f t="shared" si="30"/>
        <v>Botswana2003</v>
      </c>
      <c r="D389" t="str">
        <f t="shared" si="31"/>
        <v>Botswana</v>
      </c>
      <c r="E389">
        <f t="shared" si="32"/>
        <v>2003</v>
      </c>
      <c r="F389" t="str">
        <f>VLOOKUP(D389,Ratio!$A$2:$Z$124,MATCH('Long form'!E389,Ratio!$A$1:$Z$1,0),FALSE)</f>
        <v/>
      </c>
      <c r="G389" t="str">
        <f>VLOOKUP(C389,'[1]Long form'!C$2:F$2617,4,FALSE)</f>
        <v/>
      </c>
    </row>
    <row r="390" spans="1:7" x14ac:dyDescent="0.4">
      <c r="A390">
        <f t="shared" si="28"/>
        <v>17</v>
      </c>
      <c r="B390">
        <f t="shared" si="29"/>
        <v>5</v>
      </c>
      <c r="C390" t="str">
        <f t="shared" si="30"/>
        <v>Botswana2004</v>
      </c>
      <c r="D390" t="str">
        <f t="shared" si="31"/>
        <v>Botswana</v>
      </c>
      <c r="E390">
        <f t="shared" si="32"/>
        <v>2004</v>
      </c>
      <c r="F390" t="str">
        <f>VLOOKUP(D390,Ratio!$A$2:$Z$124,MATCH('Long form'!E390,Ratio!$A$1:$Z$1,0),FALSE)</f>
        <v/>
      </c>
      <c r="G390" t="str">
        <f>VLOOKUP(C390,'[1]Long form'!C$2:F$2617,4,FALSE)</f>
        <v/>
      </c>
    </row>
    <row r="391" spans="1:7" x14ac:dyDescent="0.4">
      <c r="A391">
        <f t="shared" si="28"/>
        <v>17</v>
      </c>
      <c r="B391">
        <f t="shared" si="29"/>
        <v>6</v>
      </c>
      <c r="C391" t="str">
        <f t="shared" si="30"/>
        <v>Botswana2005</v>
      </c>
      <c r="D391" t="str">
        <f t="shared" si="31"/>
        <v>Botswana</v>
      </c>
      <c r="E391">
        <f t="shared" si="32"/>
        <v>2005</v>
      </c>
      <c r="F391" t="str">
        <f>VLOOKUP(D391,Ratio!$A$2:$Z$124,MATCH('Long form'!E391,Ratio!$A$1:$Z$1,0),FALSE)</f>
        <v/>
      </c>
      <c r="G391" t="str">
        <f>VLOOKUP(C391,'[1]Long form'!C$2:F$2617,4,FALSE)</f>
        <v/>
      </c>
    </row>
    <row r="392" spans="1:7" x14ac:dyDescent="0.4">
      <c r="A392">
        <f t="shared" si="28"/>
        <v>17</v>
      </c>
      <c r="B392">
        <f t="shared" si="29"/>
        <v>7</v>
      </c>
      <c r="C392" t="str">
        <f t="shared" si="30"/>
        <v>Botswana2006</v>
      </c>
      <c r="D392" t="str">
        <f t="shared" si="31"/>
        <v>Botswana</v>
      </c>
      <c r="E392">
        <f t="shared" si="32"/>
        <v>2006</v>
      </c>
      <c r="F392" t="str">
        <f>VLOOKUP(D392,Ratio!$A$2:$Z$124,MATCH('Long form'!E392,Ratio!$A$1:$Z$1,0),FALSE)</f>
        <v/>
      </c>
      <c r="G392" t="str">
        <f>VLOOKUP(C392,'[1]Long form'!C$2:F$2617,4,FALSE)</f>
        <v/>
      </c>
    </row>
    <row r="393" spans="1:7" x14ac:dyDescent="0.4">
      <c r="A393">
        <f t="shared" si="28"/>
        <v>17</v>
      </c>
      <c r="B393">
        <f t="shared" si="29"/>
        <v>8</v>
      </c>
      <c r="C393" t="str">
        <f t="shared" si="30"/>
        <v>Botswana2007</v>
      </c>
      <c r="D393" t="str">
        <f t="shared" si="31"/>
        <v>Botswana</v>
      </c>
      <c r="E393">
        <f t="shared" si="32"/>
        <v>2007</v>
      </c>
      <c r="F393" t="str">
        <f>VLOOKUP(D393,Ratio!$A$2:$Z$124,MATCH('Long form'!E393,Ratio!$A$1:$Z$1,0),FALSE)</f>
        <v/>
      </c>
      <c r="G393" t="str">
        <f>VLOOKUP(C393,'[1]Long form'!C$2:F$2617,4,FALSE)</f>
        <v/>
      </c>
    </row>
    <row r="394" spans="1:7" x14ac:dyDescent="0.4">
      <c r="A394">
        <f t="shared" si="28"/>
        <v>17</v>
      </c>
      <c r="B394">
        <f t="shared" si="29"/>
        <v>9</v>
      </c>
      <c r="C394" t="str">
        <f t="shared" si="30"/>
        <v>Botswana2008</v>
      </c>
      <c r="D394" t="str">
        <f t="shared" si="31"/>
        <v>Botswana</v>
      </c>
      <c r="E394">
        <f t="shared" si="32"/>
        <v>2008</v>
      </c>
      <c r="F394" t="str">
        <f>VLOOKUP(D394,Ratio!$A$2:$Z$124,MATCH('Long form'!E394,Ratio!$A$1:$Z$1,0),FALSE)</f>
        <v/>
      </c>
      <c r="G394" t="str">
        <f>VLOOKUP(C394,'[1]Long form'!C$2:F$2617,4,FALSE)</f>
        <v/>
      </c>
    </row>
    <row r="395" spans="1:7" x14ac:dyDescent="0.4">
      <c r="A395">
        <f t="shared" si="28"/>
        <v>17</v>
      </c>
      <c r="B395">
        <f t="shared" si="29"/>
        <v>10</v>
      </c>
      <c r="C395" t="str">
        <f t="shared" si="30"/>
        <v>Botswana2009</v>
      </c>
      <c r="D395" t="str">
        <f t="shared" si="31"/>
        <v>Botswana</v>
      </c>
      <c r="E395">
        <f t="shared" si="32"/>
        <v>2009</v>
      </c>
      <c r="F395" t="str">
        <f>VLOOKUP(D395,Ratio!$A$2:$Z$124,MATCH('Long form'!E395,Ratio!$A$1:$Z$1,0),FALSE)</f>
        <v/>
      </c>
      <c r="G395" t="str">
        <f>VLOOKUP(C395,'[1]Long form'!C$2:F$2617,4,FALSE)</f>
        <v/>
      </c>
    </row>
    <row r="396" spans="1:7" x14ac:dyDescent="0.4">
      <c r="A396">
        <f t="shared" si="28"/>
        <v>17</v>
      </c>
      <c r="B396">
        <f t="shared" si="29"/>
        <v>11</v>
      </c>
      <c r="C396" t="str">
        <f t="shared" si="30"/>
        <v>Botswana2010</v>
      </c>
      <c r="D396" t="str">
        <f t="shared" si="31"/>
        <v>Botswana</v>
      </c>
      <c r="E396">
        <f t="shared" si="32"/>
        <v>2010</v>
      </c>
      <c r="F396" t="str">
        <f>VLOOKUP(D396,Ratio!$A$2:$Z$124,MATCH('Long form'!E396,Ratio!$A$1:$Z$1,0),FALSE)</f>
        <v/>
      </c>
      <c r="G396" t="str">
        <f>VLOOKUP(C396,'[1]Long form'!C$2:F$2617,4,FALSE)</f>
        <v/>
      </c>
    </row>
    <row r="397" spans="1:7" x14ac:dyDescent="0.4">
      <c r="A397">
        <f t="shared" si="28"/>
        <v>17</v>
      </c>
      <c r="B397">
        <f t="shared" si="29"/>
        <v>12</v>
      </c>
      <c r="C397" t="str">
        <f t="shared" si="30"/>
        <v>Botswana2011</v>
      </c>
      <c r="D397" t="str">
        <f t="shared" si="31"/>
        <v>Botswana</v>
      </c>
      <c r="E397">
        <f t="shared" si="32"/>
        <v>2011</v>
      </c>
      <c r="F397" t="str">
        <f>VLOOKUP(D397,Ratio!$A$2:$Z$124,MATCH('Long form'!E397,Ratio!$A$1:$Z$1,0),FALSE)</f>
        <v/>
      </c>
      <c r="G397" t="str">
        <f>VLOOKUP(C397,'[1]Long form'!C$2:F$2617,4,FALSE)</f>
        <v/>
      </c>
    </row>
    <row r="398" spans="1:7" x14ac:dyDescent="0.4">
      <c r="A398">
        <f t="shared" si="28"/>
        <v>17</v>
      </c>
      <c r="B398">
        <f t="shared" si="29"/>
        <v>13</v>
      </c>
      <c r="C398" t="str">
        <f t="shared" si="30"/>
        <v>Botswana2012</v>
      </c>
      <c r="D398" t="str">
        <f t="shared" si="31"/>
        <v>Botswana</v>
      </c>
      <c r="E398">
        <f t="shared" si="32"/>
        <v>2012</v>
      </c>
      <c r="F398">
        <f>VLOOKUP(D398,Ratio!$A$2:$Z$124,MATCH('Long form'!E398,Ratio!$A$1:$Z$1,0),FALSE)</f>
        <v>6.6131026047297994E-2</v>
      </c>
      <c r="G398">
        <f>VLOOKUP(C398,'[1]Long form'!C$2:F$2617,4,FALSE)</f>
        <v>0.20805913260539505</v>
      </c>
    </row>
    <row r="399" spans="1:7" x14ac:dyDescent="0.4">
      <c r="A399">
        <f t="shared" si="28"/>
        <v>17</v>
      </c>
      <c r="B399">
        <f t="shared" si="29"/>
        <v>14</v>
      </c>
      <c r="C399" t="str">
        <f t="shared" si="30"/>
        <v>Botswana2013</v>
      </c>
      <c r="D399" t="str">
        <f t="shared" si="31"/>
        <v>Botswana</v>
      </c>
      <c r="E399">
        <f t="shared" si="32"/>
        <v>2013</v>
      </c>
      <c r="F399">
        <f>VLOOKUP(D399,Ratio!$A$2:$Z$124,MATCH('Long form'!E399,Ratio!$A$1:$Z$1,0),FALSE)</f>
        <v>6.9378078457393549E-2</v>
      </c>
      <c r="G399">
        <f>VLOOKUP(C399,'[1]Long form'!C$2:F$2617,4,FALSE)</f>
        <v>0.19554125374530448</v>
      </c>
    </row>
    <row r="400" spans="1:7" x14ac:dyDescent="0.4">
      <c r="A400">
        <f t="shared" si="28"/>
        <v>17</v>
      </c>
      <c r="B400">
        <f t="shared" si="29"/>
        <v>15</v>
      </c>
      <c r="C400" t="str">
        <f t="shared" si="30"/>
        <v>Botswana2014</v>
      </c>
      <c r="D400" t="str">
        <f t="shared" si="31"/>
        <v>Botswana</v>
      </c>
      <c r="E400">
        <f t="shared" si="32"/>
        <v>2014</v>
      </c>
      <c r="F400">
        <f>VLOOKUP(D400,Ratio!$A$2:$Z$124,MATCH('Long form'!E400,Ratio!$A$1:$Z$1,0),FALSE)</f>
        <v>7.2594162595381026E-2</v>
      </c>
      <c r="G400">
        <f>VLOOKUP(C400,'[1]Long form'!C$2:F$2617,4,FALSE)</f>
        <v>0.18588650440538751</v>
      </c>
    </row>
    <row r="401" spans="1:7" x14ac:dyDescent="0.4">
      <c r="A401">
        <f t="shared" si="28"/>
        <v>17</v>
      </c>
      <c r="B401">
        <f t="shared" si="29"/>
        <v>16</v>
      </c>
      <c r="C401" t="str">
        <f t="shared" si="30"/>
        <v>Botswana2015</v>
      </c>
      <c r="D401" t="str">
        <f t="shared" si="31"/>
        <v>Botswana</v>
      </c>
      <c r="E401">
        <f t="shared" si="32"/>
        <v>2015</v>
      </c>
      <c r="F401">
        <f>VLOOKUP(D401,Ratio!$A$2:$Z$124,MATCH('Long form'!E401,Ratio!$A$1:$Z$1,0),FALSE)</f>
        <v>6.9790533494060086E-2</v>
      </c>
      <c r="G401">
        <f>VLOOKUP(C401,'[1]Long form'!C$2:F$2617,4,FALSE)</f>
        <v>0.19967051483298365</v>
      </c>
    </row>
    <row r="402" spans="1:7" x14ac:dyDescent="0.4">
      <c r="A402">
        <f t="shared" si="28"/>
        <v>17</v>
      </c>
      <c r="B402">
        <f t="shared" si="29"/>
        <v>17</v>
      </c>
      <c r="C402" t="str">
        <f t="shared" si="30"/>
        <v>Botswana2016</v>
      </c>
      <c r="D402" t="str">
        <f t="shared" si="31"/>
        <v>Botswana</v>
      </c>
      <c r="E402">
        <f t="shared" si="32"/>
        <v>2016</v>
      </c>
      <c r="F402">
        <f>VLOOKUP(D402,Ratio!$A$2:$Z$124,MATCH('Long form'!E402,Ratio!$A$1:$Z$1,0),FALSE)</f>
        <v>8.2908070355636881E-2</v>
      </c>
      <c r="G402">
        <f>VLOOKUP(C402,'[1]Long form'!C$2:F$2617,4,FALSE)</f>
        <v>0.19246535653266059</v>
      </c>
    </row>
    <row r="403" spans="1:7" x14ac:dyDescent="0.4">
      <c r="A403">
        <f t="shared" si="28"/>
        <v>17</v>
      </c>
      <c r="B403">
        <f t="shared" si="29"/>
        <v>18</v>
      </c>
      <c r="C403" t="str">
        <f t="shared" si="30"/>
        <v>Botswana2017</v>
      </c>
      <c r="D403" t="str">
        <f t="shared" si="31"/>
        <v>Botswana</v>
      </c>
      <c r="E403">
        <f t="shared" si="32"/>
        <v>2017</v>
      </c>
      <c r="F403">
        <f>VLOOKUP(D403,Ratio!$A$2:$Z$124,MATCH('Long form'!E403,Ratio!$A$1:$Z$1,0),FALSE)</f>
        <v>9.5383172283594345E-2</v>
      </c>
      <c r="G403">
        <f>VLOOKUP(C403,'[1]Long form'!C$2:F$2617,4,FALSE)</f>
        <v>0.21860488076325876</v>
      </c>
    </row>
    <row r="404" spans="1:7" x14ac:dyDescent="0.4">
      <c r="A404">
        <f t="shared" si="28"/>
        <v>17</v>
      </c>
      <c r="B404">
        <f t="shared" si="29"/>
        <v>19</v>
      </c>
      <c r="C404" t="str">
        <f t="shared" si="30"/>
        <v>Botswana2018</v>
      </c>
      <c r="D404" t="str">
        <f t="shared" si="31"/>
        <v>Botswana</v>
      </c>
      <c r="E404">
        <f t="shared" si="32"/>
        <v>2018</v>
      </c>
      <c r="F404">
        <f>VLOOKUP(D404,Ratio!$A$2:$Z$124,MATCH('Long form'!E404,Ratio!$A$1:$Z$1,0),FALSE)</f>
        <v>3.9646073538434794E-2</v>
      </c>
      <c r="G404">
        <f>VLOOKUP(C404,'[1]Long form'!C$2:F$2617,4,FALSE)</f>
        <v>0.17929342273079221</v>
      </c>
    </row>
    <row r="405" spans="1:7" x14ac:dyDescent="0.4">
      <c r="A405">
        <f t="shared" si="28"/>
        <v>17</v>
      </c>
      <c r="B405">
        <f t="shared" si="29"/>
        <v>20</v>
      </c>
      <c r="C405" t="str">
        <f t="shared" si="30"/>
        <v>Botswana2019</v>
      </c>
      <c r="D405" t="str">
        <f t="shared" si="31"/>
        <v>Botswana</v>
      </c>
      <c r="E405">
        <f t="shared" si="32"/>
        <v>2019</v>
      </c>
      <c r="F405">
        <f>VLOOKUP(D405,Ratio!$A$2:$Z$124,MATCH('Long form'!E405,Ratio!$A$1:$Z$1,0),FALSE)</f>
        <v>6.3212217490015737E-2</v>
      </c>
      <c r="G405">
        <f>VLOOKUP(C405,'[1]Long form'!C$2:F$2617,4,FALSE)</f>
        <v>0.18520602717288523</v>
      </c>
    </row>
    <row r="406" spans="1:7" x14ac:dyDescent="0.4">
      <c r="A406">
        <f t="shared" si="28"/>
        <v>17</v>
      </c>
      <c r="B406">
        <f t="shared" si="29"/>
        <v>21</v>
      </c>
      <c r="C406" t="str">
        <f t="shared" si="30"/>
        <v>Botswana2020</v>
      </c>
      <c r="D406" t="str">
        <f t="shared" si="31"/>
        <v>Botswana</v>
      </c>
      <c r="E406">
        <f t="shared" si="32"/>
        <v>2020</v>
      </c>
      <c r="F406">
        <f>VLOOKUP(D406,Ratio!$A$2:$Z$124,MATCH('Long form'!E406,Ratio!$A$1:$Z$1,0),FALSE)</f>
        <v>6.0461947878100386E-2</v>
      </c>
      <c r="G406">
        <f>VLOOKUP(C406,'[1]Long form'!C$2:F$2617,4,FALSE)</f>
        <v>0.20022767624121285</v>
      </c>
    </row>
    <row r="407" spans="1:7" x14ac:dyDescent="0.4">
      <c r="A407">
        <f t="shared" si="28"/>
        <v>17</v>
      </c>
      <c r="B407">
        <f t="shared" si="29"/>
        <v>22</v>
      </c>
      <c r="C407" t="str">
        <f t="shared" si="30"/>
        <v>Botswana2021</v>
      </c>
      <c r="D407" t="str">
        <f t="shared" si="31"/>
        <v>Botswana</v>
      </c>
      <c r="E407">
        <f t="shared" si="32"/>
        <v>2021</v>
      </c>
      <c r="F407">
        <f>VLOOKUP(D407,Ratio!$A$2:$Z$124,MATCH('Long form'!E407,Ratio!$A$1:$Z$1,0),FALSE)</f>
        <v>3.5922159224495549E-2</v>
      </c>
      <c r="G407">
        <f>VLOOKUP(C407,'[1]Long form'!C$2:F$2617,4,FALSE)</f>
        <v>0.17371269056631217</v>
      </c>
    </row>
    <row r="408" spans="1:7" x14ac:dyDescent="0.4">
      <c r="A408">
        <f t="shared" si="28"/>
        <v>17</v>
      </c>
      <c r="B408">
        <f t="shared" si="29"/>
        <v>23</v>
      </c>
      <c r="C408" t="str">
        <f t="shared" si="30"/>
        <v>Botswana2022</v>
      </c>
      <c r="D408" t="str">
        <f t="shared" si="31"/>
        <v>Botswana</v>
      </c>
      <c r="E408">
        <f t="shared" si="32"/>
        <v>2022</v>
      </c>
      <c r="F408">
        <f>VLOOKUP(D408,Ratio!$A$2:$Z$124,MATCH('Long form'!E408,Ratio!$A$1:$Z$1,0),FALSE)</f>
        <v>4.7763186815817267E-3</v>
      </c>
      <c r="G408">
        <f>VLOOKUP(C408,'[1]Long form'!C$2:F$2617,4,FALSE)</f>
        <v>0.19824587421905582</v>
      </c>
    </row>
    <row r="409" spans="1:7" x14ac:dyDescent="0.4">
      <c r="A409">
        <f t="shared" si="28"/>
        <v>17</v>
      </c>
      <c r="B409">
        <f t="shared" si="29"/>
        <v>24</v>
      </c>
      <c r="C409" t="str">
        <f t="shared" si="30"/>
        <v>Botswana2023</v>
      </c>
      <c r="D409" t="str">
        <f t="shared" si="31"/>
        <v>Botswana</v>
      </c>
      <c r="E409">
        <f t="shared" si="32"/>
        <v>2023</v>
      </c>
      <c r="F409">
        <f>VLOOKUP(D409,Ratio!$A$2:$Z$124,MATCH('Long form'!E409,Ratio!$A$1:$Z$1,0),FALSE)</f>
        <v>1.5065360143724636E-2</v>
      </c>
      <c r="G409">
        <f>VLOOKUP(C409,'[1]Long form'!C$2:F$2617,4,FALSE)</f>
        <v>0.19595087671890093</v>
      </c>
    </row>
    <row r="410" spans="1:7" x14ac:dyDescent="0.4">
      <c r="A410">
        <f t="shared" si="28"/>
        <v>18</v>
      </c>
      <c r="B410">
        <f t="shared" si="29"/>
        <v>1</v>
      </c>
      <c r="C410" t="str">
        <f t="shared" si="30"/>
        <v>Brazil2000</v>
      </c>
      <c r="D410" t="str">
        <f t="shared" si="31"/>
        <v>Brazil</v>
      </c>
      <c r="E410">
        <f t="shared" si="32"/>
        <v>2000</v>
      </c>
      <c r="F410" t="str">
        <f>VLOOKUP(D410,Ratio!$A$2:$Z$124,MATCH('Long form'!E410,Ratio!$A$1:$Z$1,0),FALSE)</f>
        <v/>
      </c>
      <c r="G410" t="str">
        <f>VLOOKUP(C410,'[1]Long form'!C$2:F$2617,4,FALSE)</f>
        <v/>
      </c>
    </row>
    <row r="411" spans="1:7" x14ac:dyDescent="0.4">
      <c r="A411">
        <f t="shared" ref="A411:A474" si="33">A387+1</f>
        <v>18</v>
      </c>
      <c r="B411">
        <f t="shared" ref="B411:B474" si="34">B387</f>
        <v>2</v>
      </c>
      <c r="C411" t="str">
        <f t="shared" si="30"/>
        <v>Brazil2001</v>
      </c>
      <c r="D411" t="str">
        <f t="shared" si="31"/>
        <v>Brazil</v>
      </c>
      <c r="E411">
        <f t="shared" si="32"/>
        <v>2001</v>
      </c>
      <c r="F411" t="str">
        <f>VLOOKUP(D411,Ratio!$A$2:$Z$124,MATCH('Long form'!E411,Ratio!$A$1:$Z$1,0),FALSE)</f>
        <v/>
      </c>
      <c r="G411" t="str">
        <f>VLOOKUP(C411,'[1]Long form'!C$2:F$2617,4,FALSE)</f>
        <v/>
      </c>
    </row>
    <row r="412" spans="1:7" x14ac:dyDescent="0.4">
      <c r="A412">
        <f t="shared" si="33"/>
        <v>18</v>
      </c>
      <c r="B412">
        <f t="shared" si="34"/>
        <v>3</v>
      </c>
      <c r="C412" t="str">
        <f t="shared" si="30"/>
        <v>Brazil2002</v>
      </c>
      <c r="D412" t="str">
        <f t="shared" si="31"/>
        <v>Brazil</v>
      </c>
      <c r="E412">
        <f t="shared" si="32"/>
        <v>2002</v>
      </c>
      <c r="F412" t="str">
        <f>VLOOKUP(D412,Ratio!$A$2:$Z$124,MATCH('Long form'!E412,Ratio!$A$1:$Z$1,0),FALSE)</f>
        <v/>
      </c>
      <c r="G412" t="str">
        <f>VLOOKUP(C412,'[1]Long form'!C$2:F$2617,4,FALSE)</f>
        <v/>
      </c>
    </row>
    <row r="413" spans="1:7" x14ac:dyDescent="0.4">
      <c r="A413">
        <f t="shared" si="33"/>
        <v>18</v>
      </c>
      <c r="B413">
        <f t="shared" si="34"/>
        <v>4</v>
      </c>
      <c r="C413" t="str">
        <f t="shared" si="30"/>
        <v>Brazil2003</v>
      </c>
      <c r="D413" t="str">
        <f t="shared" si="31"/>
        <v>Brazil</v>
      </c>
      <c r="E413">
        <f t="shared" si="32"/>
        <v>2003</v>
      </c>
      <c r="F413" t="str">
        <f>VLOOKUP(D413,Ratio!$A$2:$Z$124,MATCH('Long form'!E413,Ratio!$A$1:$Z$1,0),FALSE)</f>
        <v/>
      </c>
      <c r="G413" t="str">
        <f>VLOOKUP(C413,'[1]Long form'!C$2:F$2617,4,FALSE)</f>
        <v/>
      </c>
    </row>
    <row r="414" spans="1:7" x14ac:dyDescent="0.4">
      <c r="A414">
        <f t="shared" si="33"/>
        <v>18</v>
      </c>
      <c r="B414">
        <f t="shared" si="34"/>
        <v>5</v>
      </c>
      <c r="C414" t="str">
        <f t="shared" si="30"/>
        <v>Brazil2004</v>
      </c>
      <c r="D414" t="str">
        <f t="shared" si="31"/>
        <v>Brazil</v>
      </c>
      <c r="E414">
        <f t="shared" si="32"/>
        <v>2004</v>
      </c>
      <c r="F414" t="str">
        <f>VLOOKUP(D414,Ratio!$A$2:$Z$124,MATCH('Long form'!E414,Ratio!$A$1:$Z$1,0),FALSE)</f>
        <v/>
      </c>
      <c r="G414" t="str">
        <f>VLOOKUP(C414,'[1]Long form'!C$2:F$2617,4,FALSE)</f>
        <v/>
      </c>
    </row>
    <row r="415" spans="1:7" x14ac:dyDescent="0.4">
      <c r="A415">
        <f t="shared" si="33"/>
        <v>18</v>
      </c>
      <c r="B415">
        <f t="shared" si="34"/>
        <v>6</v>
      </c>
      <c r="C415" t="str">
        <f t="shared" si="30"/>
        <v>Brazil2005</v>
      </c>
      <c r="D415" t="str">
        <f t="shared" si="31"/>
        <v>Brazil</v>
      </c>
      <c r="E415">
        <f t="shared" si="32"/>
        <v>2005</v>
      </c>
      <c r="F415">
        <f>VLOOKUP(D415,Ratio!$A$2:$Z$124,MATCH('Long form'!E415,Ratio!$A$1:$Z$1,0),FALSE)</f>
        <v>0</v>
      </c>
      <c r="G415">
        <f>VLOOKUP(C415,'[1]Long form'!C$2:F$2617,4,FALSE)</f>
        <v>0.14432041496323486</v>
      </c>
    </row>
    <row r="416" spans="1:7" x14ac:dyDescent="0.4">
      <c r="A416">
        <f t="shared" si="33"/>
        <v>18</v>
      </c>
      <c r="B416">
        <f t="shared" si="34"/>
        <v>7</v>
      </c>
      <c r="C416" t="str">
        <f t="shared" si="30"/>
        <v>Brazil2006</v>
      </c>
      <c r="D416" t="str">
        <f t="shared" si="31"/>
        <v>Brazil</v>
      </c>
      <c r="E416">
        <f t="shared" si="32"/>
        <v>2006</v>
      </c>
      <c r="F416">
        <f>VLOOKUP(D416,Ratio!$A$2:$Z$124,MATCH('Long form'!E416,Ratio!$A$1:$Z$1,0),FALSE)</f>
        <v>0</v>
      </c>
      <c r="G416">
        <f>VLOOKUP(C416,'[1]Long form'!C$2:F$2617,4,FALSE)</f>
        <v>0.14419227779833699</v>
      </c>
    </row>
    <row r="417" spans="1:7" x14ac:dyDescent="0.4">
      <c r="A417">
        <f t="shared" si="33"/>
        <v>18</v>
      </c>
      <c r="B417">
        <f t="shared" si="34"/>
        <v>8</v>
      </c>
      <c r="C417" t="str">
        <f t="shared" si="30"/>
        <v>Brazil2007</v>
      </c>
      <c r="D417" t="str">
        <f t="shared" si="31"/>
        <v>Brazil</v>
      </c>
      <c r="E417">
        <f t="shared" si="32"/>
        <v>2007</v>
      </c>
      <c r="F417">
        <f>VLOOKUP(D417,Ratio!$A$2:$Z$124,MATCH('Long form'!E417,Ratio!$A$1:$Z$1,0),FALSE)</f>
        <v>0</v>
      </c>
      <c r="G417">
        <f>VLOOKUP(C417,'[1]Long form'!C$2:F$2617,4,FALSE)</f>
        <v>0.13387101301118109</v>
      </c>
    </row>
    <row r="418" spans="1:7" x14ac:dyDescent="0.4">
      <c r="A418">
        <f t="shared" si="33"/>
        <v>18</v>
      </c>
      <c r="B418">
        <f t="shared" si="34"/>
        <v>9</v>
      </c>
      <c r="C418" t="str">
        <f t="shared" si="30"/>
        <v>Brazil2008</v>
      </c>
      <c r="D418" t="str">
        <f t="shared" si="31"/>
        <v>Brazil</v>
      </c>
      <c r="E418">
        <f t="shared" si="32"/>
        <v>2008</v>
      </c>
      <c r="F418">
        <f>VLOOKUP(D418,Ratio!$A$2:$Z$124,MATCH('Long form'!E418,Ratio!$A$1:$Z$1,0),FALSE)</f>
        <v>0</v>
      </c>
      <c r="G418">
        <f>VLOOKUP(C418,'[1]Long form'!C$2:F$2617,4,FALSE)</f>
        <v>0.14329070192352719</v>
      </c>
    </row>
    <row r="419" spans="1:7" x14ac:dyDescent="0.4">
      <c r="A419">
        <f t="shared" si="33"/>
        <v>18</v>
      </c>
      <c r="B419">
        <f t="shared" si="34"/>
        <v>10</v>
      </c>
      <c r="C419" t="str">
        <f t="shared" si="30"/>
        <v>Brazil2009</v>
      </c>
      <c r="D419" t="str">
        <f t="shared" si="31"/>
        <v>Brazil</v>
      </c>
      <c r="E419">
        <f t="shared" si="32"/>
        <v>2009</v>
      </c>
      <c r="F419">
        <f>VLOOKUP(D419,Ratio!$A$2:$Z$124,MATCH('Long form'!E419,Ratio!$A$1:$Z$1,0),FALSE)</f>
        <v>0</v>
      </c>
      <c r="G419">
        <f>VLOOKUP(C419,'[1]Long form'!C$2:F$2617,4,FALSE)</f>
        <v>0.15274662279386791</v>
      </c>
    </row>
    <row r="420" spans="1:7" x14ac:dyDescent="0.4">
      <c r="A420">
        <f t="shared" si="33"/>
        <v>18</v>
      </c>
      <c r="B420">
        <f t="shared" si="34"/>
        <v>11</v>
      </c>
      <c r="C420" t="str">
        <f t="shared" si="30"/>
        <v>Brazil2010</v>
      </c>
      <c r="D420" t="str">
        <f t="shared" si="31"/>
        <v>Brazil</v>
      </c>
      <c r="E420">
        <f t="shared" si="32"/>
        <v>2010</v>
      </c>
      <c r="F420">
        <f>VLOOKUP(D420,Ratio!$A$2:$Z$124,MATCH('Long form'!E420,Ratio!$A$1:$Z$1,0),FALSE)</f>
        <v>0</v>
      </c>
      <c r="G420">
        <f>VLOOKUP(C420,'[1]Long form'!C$2:F$2617,4,FALSE)</f>
        <v>0.13666960935778125</v>
      </c>
    </row>
    <row r="421" spans="1:7" x14ac:dyDescent="0.4">
      <c r="A421">
        <f t="shared" si="33"/>
        <v>18</v>
      </c>
      <c r="B421">
        <f t="shared" si="34"/>
        <v>12</v>
      </c>
      <c r="C421" t="str">
        <f t="shared" si="30"/>
        <v>Brazil2011</v>
      </c>
      <c r="D421" t="str">
        <f t="shared" si="31"/>
        <v>Brazil</v>
      </c>
      <c r="E421">
        <f t="shared" si="32"/>
        <v>2011</v>
      </c>
      <c r="F421">
        <f>VLOOKUP(D421,Ratio!$A$2:$Z$124,MATCH('Long form'!E421,Ratio!$A$1:$Z$1,0),FALSE)</f>
        <v>0</v>
      </c>
      <c r="G421">
        <f>VLOOKUP(C421,'[1]Long form'!C$2:F$2617,4,FALSE)</f>
        <v>0.12865290750326783</v>
      </c>
    </row>
    <row r="422" spans="1:7" x14ac:dyDescent="0.4">
      <c r="A422">
        <f t="shared" si="33"/>
        <v>18</v>
      </c>
      <c r="B422">
        <f t="shared" si="34"/>
        <v>13</v>
      </c>
      <c r="C422" t="str">
        <f t="shared" si="30"/>
        <v>Brazil2012</v>
      </c>
      <c r="D422" t="str">
        <f t="shared" si="31"/>
        <v>Brazil</v>
      </c>
      <c r="E422">
        <f t="shared" si="32"/>
        <v>2012</v>
      </c>
      <c r="F422">
        <f>VLOOKUP(D422,Ratio!$A$2:$Z$124,MATCH('Long form'!E422,Ratio!$A$1:$Z$1,0),FALSE)</f>
        <v>0</v>
      </c>
      <c r="G422">
        <f>VLOOKUP(C422,'[1]Long form'!C$2:F$2617,4,FALSE)</f>
        <v>0.1193424324186026</v>
      </c>
    </row>
    <row r="423" spans="1:7" x14ac:dyDescent="0.4">
      <c r="A423">
        <f t="shared" si="33"/>
        <v>18</v>
      </c>
      <c r="B423">
        <f t="shared" si="34"/>
        <v>14</v>
      </c>
      <c r="C423" t="str">
        <f t="shared" si="30"/>
        <v>Brazil2013</v>
      </c>
      <c r="D423" t="str">
        <f t="shared" si="31"/>
        <v>Brazil</v>
      </c>
      <c r="E423">
        <f t="shared" si="32"/>
        <v>2013</v>
      </c>
      <c r="F423">
        <f>VLOOKUP(D423,Ratio!$A$2:$Z$124,MATCH('Long form'!E423,Ratio!$A$1:$Z$1,0),FALSE)</f>
        <v>0</v>
      </c>
      <c r="G423">
        <f>VLOOKUP(C423,'[1]Long form'!C$2:F$2617,4,FALSE)</f>
        <v>0.12607074781763633</v>
      </c>
    </row>
    <row r="424" spans="1:7" x14ac:dyDescent="0.4">
      <c r="A424">
        <f t="shared" si="33"/>
        <v>18</v>
      </c>
      <c r="B424">
        <f t="shared" si="34"/>
        <v>15</v>
      </c>
      <c r="C424" t="str">
        <f t="shared" si="30"/>
        <v>Brazil2014</v>
      </c>
      <c r="D424" t="str">
        <f t="shared" si="31"/>
        <v>Brazil</v>
      </c>
      <c r="E424">
        <f t="shared" si="32"/>
        <v>2014</v>
      </c>
      <c r="F424">
        <f>VLOOKUP(D424,Ratio!$A$2:$Z$124,MATCH('Long form'!E424,Ratio!$A$1:$Z$1,0),FALSE)</f>
        <v>0.12449610269082423</v>
      </c>
      <c r="G424">
        <f>VLOOKUP(C424,'[1]Long form'!C$2:F$2617,4,FALSE)</f>
        <v>0.1685341468596101</v>
      </c>
    </row>
    <row r="425" spans="1:7" x14ac:dyDescent="0.4">
      <c r="A425">
        <f t="shared" si="33"/>
        <v>18</v>
      </c>
      <c r="B425">
        <f t="shared" si="34"/>
        <v>16</v>
      </c>
      <c r="C425" t="str">
        <f t="shared" si="30"/>
        <v>Brazil2015</v>
      </c>
      <c r="D425" t="str">
        <f t="shared" si="31"/>
        <v>Brazil</v>
      </c>
      <c r="E425">
        <f t="shared" si="32"/>
        <v>2015</v>
      </c>
      <c r="F425">
        <f>VLOOKUP(D425,Ratio!$A$2:$Z$124,MATCH('Long form'!E425,Ratio!$A$1:$Z$1,0),FALSE)</f>
        <v>0.16407332376274261</v>
      </c>
      <c r="G425">
        <f>VLOOKUP(C425,'[1]Long form'!C$2:F$2617,4,FALSE)</f>
        <v>0.16439290794783654</v>
      </c>
    </row>
    <row r="426" spans="1:7" x14ac:dyDescent="0.4">
      <c r="A426">
        <f t="shared" si="33"/>
        <v>18</v>
      </c>
      <c r="B426">
        <f t="shared" si="34"/>
        <v>17</v>
      </c>
      <c r="C426" t="str">
        <f t="shared" si="30"/>
        <v>Brazil2016</v>
      </c>
      <c r="D426" t="str">
        <f t="shared" si="31"/>
        <v>Brazil</v>
      </c>
      <c r="E426">
        <f t="shared" si="32"/>
        <v>2016</v>
      </c>
      <c r="F426">
        <f>VLOOKUP(D426,Ratio!$A$2:$Z$124,MATCH('Long form'!E426,Ratio!$A$1:$Z$1,0),FALSE)</f>
        <v>0.17335071816536674</v>
      </c>
      <c r="G426">
        <f>VLOOKUP(C426,'[1]Long form'!C$2:F$2617,4,FALSE)</f>
        <v>0.18114826544165538</v>
      </c>
    </row>
    <row r="427" spans="1:7" x14ac:dyDescent="0.4">
      <c r="A427">
        <f t="shared" si="33"/>
        <v>18</v>
      </c>
      <c r="B427">
        <f t="shared" si="34"/>
        <v>18</v>
      </c>
      <c r="C427" t="str">
        <f t="shared" si="30"/>
        <v>Brazil2017</v>
      </c>
      <c r="D427" t="str">
        <f t="shared" si="31"/>
        <v>Brazil</v>
      </c>
      <c r="E427">
        <f t="shared" si="32"/>
        <v>2017</v>
      </c>
      <c r="F427">
        <f>VLOOKUP(D427,Ratio!$A$2:$Z$124,MATCH('Long form'!E427,Ratio!$A$1:$Z$1,0),FALSE)</f>
        <v>0.14128408987464017</v>
      </c>
      <c r="G427">
        <f>VLOOKUP(C427,'[1]Long form'!C$2:F$2617,4,FALSE)</f>
        <v>0.19548864726842596</v>
      </c>
    </row>
    <row r="428" spans="1:7" x14ac:dyDescent="0.4">
      <c r="A428">
        <f t="shared" si="33"/>
        <v>18</v>
      </c>
      <c r="B428">
        <f t="shared" si="34"/>
        <v>19</v>
      </c>
      <c r="C428" t="str">
        <f t="shared" si="30"/>
        <v>Brazil2018</v>
      </c>
      <c r="D428" t="str">
        <f t="shared" si="31"/>
        <v>Brazil</v>
      </c>
      <c r="E428">
        <f t="shared" si="32"/>
        <v>2018</v>
      </c>
      <c r="F428">
        <f>VLOOKUP(D428,Ratio!$A$2:$Z$124,MATCH('Long form'!E428,Ratio!$A$1:$Z$1,0),FALSE)</f>
        <v>0.11884640881839684</v>
      </c>
      <c r="G428">
        <f>VLOOKUP(C428,'[1]Long form'!C$2:F$2617,4,FALSE)</f>
        <v>0.19545824852556831</v>
      </c>
    </row>
    <row r="429" spans="1:7" x14ac:dyDescent="0.4">
      <c r="A429">
        <f t="shared" si="33"/>
        <v>18</v>
      </c>
      <c r="B429">
        <f t="shared" si="34"/>
        <v>20</v>
      </c>
      <c r="C429" t="str">
        <f t="shared" si="30"/>
        <v>Brazil2019</v>
      </c>
      <c r="D429" t="str">
        <f t="shared" si="31"/>
        <v>Brazil</v>
      </c>
      <c r="E429">
        <f t="shared" si="32"/>
        <v>2019</v>
      </c>
      <c r="F429">
        <f>VLOOKUP(D429,Ratio!$A$2:$Z$124,MATCH('Long form'!E429,Ratio!$A$1:$Z$1,0),FALSE)</f>
        <v>0.11652769086381369</v>
      </c>
      <c r="G429">
        <f>VLOOKUP(C429,'[1]Long form'!C$2:F$2617,4,FALSE)</f>
        <v>0.19422786919119595</v>
      </c>
    </row>
    <row r="430" spans="1:7" x14ac:dyDescent="0.4">
      <c r="A430">
        <f t="shared" si="33"/>
        <v>18</v>
      </c>
      <c r="B430">
        <f t="shared" si="34"/>
        <v>21</v>
      </c>
      <c r="C430" t="str">
        <f t="shared" si="30"/>
        <v>Brazil2020</v>
      </c>
      <c r="D430" t="str">
        <f t="shared" si="31"/>
        <v>Brazil</v>
      </c>
      <c r="E430">
        <f t="shared" si="32"/>
        <v>2020</v>
      </c>
      <c r="F430">
        <f>VLOOKUP(D430,Ratio!$A$2:$Z$124,MATCH('Long form'!E430,Ratio!$A$1:$Z$1,0),FALSE)</f>
        <v>0.13053198320787185</v>
      </c>
      <c r="G430">
        <f>VLOOKUP(C430,'[1]Long form'!C$2:F$2617,4,FALSE)</f>
        <v>0.19089780466902853</v>
      </c>
    </row>
    <row r="431" spans="1:7" x14ac:dyDescent="0.4">
      <c r="A431">
        <f t="shared" si="33"/>
        <v>18</v>
      </c>
      <c r="B431">
        <f t="shared" si="34"/>
        <v>22</v>
      </c>
      <c r="C431" t="str">
        <f t="shared" si="30"/>
        <v>Brazil2021</v>
      </c>
      <c r="D431" t="str">
        <f t="shared" si="31"/>
        <v>Brazil</v>
      </c>
      <c r="E431">
        <f t="shared" si="32"/>
        <v>2021</v>
      </c>
      <c r="F431">
        <f>VLOOKUP(D431,Ratio!$A$2:$Z$124,MATCH('Long form'!E431,Ratio!$A$1:$Z$1,0),FALSE)</f>
        <v>8.5276117986857525E-2</v>
      </c>
      <c r="G431">
        <f>VLOOKUP(C431,'[1]Long form'!C$2:F$2617,4,FALSE)</f>
        <v>0.18422043169655833</v>
      </c>
    </row>
    <row r="432" spans="1:7" x14ac:dyDescent="0.4">
      <c r="A432">
        <f t="shared" si="33"/>
        <v>18</v>
      </c>
      <c r="B432">
        <f t="shared" si="34"/>
        <v>23</v>
      </c>
      <c r="C432" t="str">
        <f t="shared" si="30"/>
        <v>Brazil2022</v>
      </c>
      <c r="D432" t="str">
        <f t="shared" si="31"/>
        <v>Brazil</v>
      </c>
      <c r="E432">
        <f t="shared" si="32"/>
        <v>2022</v>
      </c>
      <c r="F432">
        <f>VLOOKUP(D432,Ratio!$A$2:$Z$124,MATCH('Long form'!E432,Ratio!$A$1:$Z$1,0),FALSE)</f>
        <v>0.13859030298274713</v>
      </c>
      <c r="G432">
        <f>VLOOKUP(C432,'[1]Long form'!C$2:F$2617,4,FALSE)</f>
        <v>0.17519221953369865</v>
      </c>
    </row>
    <row r="433" spans="1:7" x14ac:dyDescent="0.4">
      <c r="A433">
        <f t="shared" si="33"/>
        <v>18</v>
      </c>
      <c r="B433">
        <f t="shared" si="34"/>
        <v>24</v>
      </c>
      <c r="C433" t="str">
        <f t="shared" si="30"/>
        <v>Brazil2023</v>
      </c>
      <c r="D433" t="str">
        <f t="shared" si="31"/>
        <v>Brazil</v>
      </c>
      <c r="E433">
        <f t="shared" si="32"/>
        <v>2023</v>
      </c>
      <c r="F433">
        <f>VLOOKUP(D433,Ratio!$A$2:$Z$124,MATCH('Long form'!E433,Ratio!$A$1:$Z$1,0),FALSE)</f>
        <v>0.15007806579395305</v>
      </c>
      <c r="G433">
        <f>VLOOKUP(C433,'[1]Long form'!C$2:F$2617,4,FALSE)</f>
        <v>0.17898906350854532</v>
      </c>
    </row>
    <row r="434" spans="1:7" ht="40.5" x14ac:dyDescent="0.4">
      <c r="A434">
        <f t="shared" si="33"/>
        <v>19</v>
      </c>
      <c r="B434">
        <f t="shared" si="34"/>
        <v>1</v>
      </c>
      <c r="C434" t="str">
        <f t="shared" si="30"/>
        <v>Brunei Darussalam2000</v>
      </c>
      <c r="D434" t="str">
        <f t="shared" si="31"/>
        <v>Brunei Darussalam</v>
      </c>
      <c r="E434">
        <f t="shared" si="32"/>
        <v>2000</v>
      </c>
      <c r="F434" t="str">
        <f>VLOOKUP(D434,Ratio!$A$2:$Z$124,MATCH('Long form'!E434,Ratio!$A$1:$Z$1,0),FALSE)</f>
        <v/>
      </c>
      <c r="G434" t="str">
        <f>VLOOKUP(C434,'[1]Long form'!C$2:F$2617,4,FALSE)</f>
        <v/>
      </c>
    </row>
    <row r="435" spans="1:7" ht="40.5" x14ac:dyDescent="0.4">
      <c r="A435">
        <f t="shared" si="33"/>
        <v>19</v>
      </c>
      <c r="B435">
        <f t="shared" si="34"/>
        <v>2</v>
      </c>
      <c r="C435" t="str">
        <f t="shared" si="30"/>
        <v>Brunei Darussalam2001</v>
      </c>
      <c r="D435" t="str">
        <f t="shared" si="31"/>
        <v>Brunei Darussalam</v>
      </c>
      <c r="E435">
        <f t="shared" si="32"/>
        <v>2001</v>
      </c>
      <c r="F435" t="str">
        <f>VLOOKUP(D435,Ratio!$A$2:$Z$124,MATCH('Long form'!E435,Ratio!$A$1:$Z$1,0),FALSE)</f>
        <v/>
      </c>
      <c r="G435" t="str">
        <f>VLOOKUP(C435,'[1]Long form'!C$2:F$2617,4,FALSE)</f>
        <v/>
      </c>
    </row>
    <row r="436" spans="1:7" ht="40.5" x14ac:dyDescent="0.4">
      <c r="A436">
        <f t="shared" si="33"/>
        <v>19</v>
      </c>
      <c r="B436">
        <f t="shared" si="34"/>
        <v>3</v>
      </c>
      <c r="C436" t="str">
        <f t="shared" si="30"/>
        <v>Brunei Darussalam2002</v>
      </c>
      <c r="D436" t="str">
        <f t="shared" si="31"/>
        <v>Brunei Darussalam</v>
      </c>
      <c r="E436">
        <f t="shared" si="32"/>
        <v>2002</v>
      </c>
      <c r="F436" t="str">
        <f>VLOOKUP(D436,Ratio!$A$2:$Z$124,MATCH('Long form'!E436,Ratio!$A$1:$Z$1,0),FALSE)</f>
        <v/>
      </c>
      <c r="G436" t="str">
        <f>VLOOKUP(C436,'[1]Long form'!C$2:F$2617,4,FALSE)</f>
        <v/>
      </c>
    </row>
    <row r="437" spans="1:7" ht="40.5" x14ac:dyDescent="0.4">
      <c r="A437">
        <f t="shared" si="33"/>
        <v>19</v>
      </c>
      <c r="B437">
        <f t="shared" si="34"/>
        <v>4</v>
      </c>
      <c r="C437" t="str">
        <f t="shared" si="30"/>
        <v>Brunei Darussalam2003</v>
      </c>
      <c r="D437" t="str">
        <f t="shared" si="31"/>
        <v>Brunei Darussalam</v>
      </c>
      <c r="E437">
        <f t="shared" si="32"/>
        <v>2003</v>
      </c>
      <c r="F437" t="str">
        <f>VLOOKUP(D437,Ratio!$A$2:$Z$124,MATCH('Long form'!E437,Ratio!$A$1:$Z$1,0),FALSE)</f>
        <v/>
      </c>
      <c r="G437" t="str">
        <f>VLOOKUP(C437,'[1]Long form'!C$2:F$2617,4,FALSE)</f>
        <v/>
      </c>
    </row>
    <row r="438" spans="1:7" ht="40.5" x14ac:dyDescent="0.4">
      <c r="A438">
        <f t="shared" si="33"/>
        <v>19</v>
      </c>
      <c r="B438">
        <f t="shared" si="34"/>
        <v>5</v>
      </c>
      <c r="C438" t="str">
        <f t="shared" si="30"/>
        <v>Brunei Darussalam2004</v>
      </c>
      <c r="D438" t="str">
        <f t="shared" si="31"/>
        <v>Brunei Darussalam</v>
      </c>
      <c r="E438">
        <f t="shared" si="32"/>
        <v>2004</v>
      </c>
      <c r="F438" t="str">
        <f>VLOOKUP(D438,Ratio!$A$2:$Z$124,MATCH('Long form'!E438,Ratio!$A$1:$Z$1,0),FALSE)</f>
        <v/>
      </c>
      <c r="G438" t="str">
        <f>VLOOKUP(C438,'[1]Long form'!C$2:F$2617,4,FALSE)</f>
        <v/>
      </c>
    </row>
    <row r="439" spans="1:7" ht="40.5" x14ac:dyDescent="0.4">
      <c r="A439">
        <f t="shared" si="33"/>
        <v>19</v>
      </c>
      <c r="B439">
        <f t="shared" si="34"/>
        <v>6</v>
      </c>
      <c r="C439" t="str">
        <f t="shared" si="30"/>
        <v>Brunei Darussalam2005</v>
      </c>
      <c r="D439" t="str">
        <f t="shared" si="31"/>
        <v>Brunei Darussalam</v>
      </c>
      <c r="E439">
        <f t="shared" si="32"/>
        <v>2005</v>
      </c>
      <c r="F439" t="str">
        <f>VLOOKUP(D439,Ratio!$A$2:$Z$124,MATCH('Long form'!E439,Ratio!$A$1:$Z$1,0),FALSE)</f>
        <v/>
      </c>
      <c r="G439" t="str">
        <f>VLOOKUP(C439,'[1]Long form'!C$2:F$2617,4,FALSE)</f>
        <v/>
      </c>
    </row>
    <row r="440" spans="1:7" ht="40.5" x14ac:dyDescent="0.4">
      <c r="A440">
        <f t="shared" si="33"/>
        <v>19</v>
      </c>
      <c r="B440">
        <f t="shared" si="34"/>
        <v>7</v>
      </c>
      <c r="C440" t="str">
        <f t="shared" si="30"/>
        <v>Brunei Darussalam2006</v>
      </c>
      <c r="D440" t="str">
        <f t="shared" si="31"/>
        <v>Brunei Darussalam</v>
      </c>
      <c r="E440">
        <f t="shared" si="32"/>
        <v>2006</v>
      </c>
      <c r="F440" t="str">
        <f>VLOOKUP(D440,Ratio!$A$2:$Z$124,MATCH('Long form'!E440,Ratio!$A$1:$Z$1,0),FALSE)</f>
        <v/>
      </c>
      <c r="G440" t="str">
        <f>VLOOKUP(C440,'[1]Long form'!C$2:F$2617,4,FALSE)</f>
        <v/>
      </c>
    </row>
    <row r="441" spans="1:7" ht="40.5" x14ac:dyDescent="0.4">
      <c r="A441">
        <f t="shared" si="33"/>
        <v>19</v>
      </c>
      <c r="B441">
        <f t="shared" si="34"/>
        <v>8</v>
      </c>
      <c r="C441" t="str">
        <f t="shared" si="30"/>
        <v>Brunei Darussalam2007</v>
      </c>
      <c r="D441" t="str">
        <f t="shared" si="31"/>
        <v>Brunei Darussalam</v>
      </c>
      <c r="E441">
        <f t="shared" si="32"/>
        <v>2007</v>
      </c>
      <c r="F441" t="str">
        <f>VLOOKUP(D441,Ratio!$A$2:$Z$124,MATCH('Long form'!E441,Ratio!$A$1:$Z$1,0),FALSE)</f>
        <v/>
      </c>
      <c r="G441" t="str">
        <f>VLOOKUP(C441,'[1]Long form'!C$2:F$2617,4,FALSE)</f>
        <v/>
      </c>
    </row>
    <row r="442" spans="1:7" ht="40.5" x14ac:dyDescent="0.4">
      <c r="A442">
        <f t="shared" si="33"/>
        <v>19</v>
      </c>
      <c r="B442">
        <f t="shared" si="34"/>
        <v>9</v>
      </c>
      <c r="C442" t="str">
        <f t="shared" si="30"/>
        <v>Brunei Darussalam2008</v>
      </c>
      <c r="D442" t="str">
        <f t="shared" si="31"/>
        <v>Brunei Darussalam</v>
      </c>
      <c r="E442">
        <f t="shared" si="32"/>
        <v>2008</v>
      </c>
      <c r="F442" t="str">
        <f>VLOOKUP(D442,Ratio!$A$2:$Z$124,MATCH('Long form'!E442,Ratio!$A$1:$Z$1,0),FALSE)</f>
        <v/>
      </c>
      <c r="G442" t="str">
        <f>VLOOKUP(C442,'[1]Long form'!C$2:F$2617,4,FALSE)</f>
        <v/>
      </c>
    </row>
    <row r="443" spans="1:7" ht="40.5" x14ac:dyDescent="0.4">
      <c r="A443">
        <f t="shared" si="33"/>
        <v>19</v>
      </c>
      <c r="B443">
        <f t="shared" si="34"/>
        <v>10</v>
      </c>
      <c r="C443" t="str">
        <f t="shared" si="30"/>
        <v>Brunei Darussalam2009</v>
      </c>
      <c r="D443" t="str">
        <f t="shared" si="31"/>
        <v>Brunei Darussalam</v>
      </c>
      <c r="E443">
        <f t="shared" si="32"/>
        <v>2009</v>
      </c>
      <c r="F443">
        <f>VLOOKUP(D443,Ratio!$A$2:$Z$124,MATCH('Long form'!E443,Ratio!$A$1:$Z$1,0),FALSE)</f>
        <v>0</v>
      </c>
      <c r="G443">
        <f>VLOOKUP(C443,'[1]Long form'!C$2:F$2617,4,FALSE)</f>
        <v>0.18888559436673363</v>
      </c>
    </row>
    <row r="444" spans="1:7" ht="40.5" x14ac:dyDescent="0.4">
      <c r="A444">
        <f t="shared" si="33"/>
        <v>19</v>
      </c>
      <c r="B444">
        <f t="shared" si="34"/>
        <v>11</v>
      </c>
      <c r="C444" t="str">
        <f t="shared" si="30"/>
        <v>Brunei Darussalam2010</v>
      </c>
      <c r="D444" t="str">
        <f t="shared" si="31"/>
        <v>Brunei Darussalam</v>
      </c>
      <c r="E444">
        <f t="shared" si="32"/>
        <v>2010</v>
      </c>
      <c r="F444">
        <f>VLOOKUP(D444,Ratio!$A$2:$Z$124,MATCH('Long form'!E444,Ratio!$A$1:$Z$1,0),FALSE)</f>
        <v>2.8505634277127583E-2</v>
      </c>
      <c r="G444">
        <f>VLOOKUP(C444,'[1]Long form'!C$2:F$2617,4,FALSE)</f>
        <v>0.20694744990453354</v>
      </c>
    </row>
    <row r="445" spans="1:7" ht="40.5" x14ac:dyDescent="0.4">
      <c r="A445">
        <f t="shared" si="33"/>
        <v>19</v>
      </c>
      <c r="B445">
        <f t="shared" si="34"/>
        <v>12</v>
      </c>
      <c r="C445" t="str">
        <f t="shared" si="30"/>
        <v>Brunei Darussalam2011</v>
      </c>
      <c r="D445" t="str">
        <f t="shared" si="31"/>
        <v>Brunei Darussalam</v>
      </c>
      <c r="E445">
        <f t="shared" si="32"/>
        <v>2011</v>
      </c>
      <c r="F445">
        <f>VLOOKUP(D445,Ratio!$A$2:$Z$124,MATCH('Long form'!E445,Ratio!$A$1:$Z$1,0),FALSE)</f>
        <v>2.7591035016973173E-2</v>
      </c>
      <c r="G445">
        <f>VLOOKUP(C445,'[1]Long form'!C$2:F$2617,4,FALSE)</f>
        <v>0.18830197022777298</v>
      </c>
    </row>
    <row r="446" spans="1:7" ht="40.5" x14ac:dyDescent="0.4">
      <c r="A446">
        <f t="shared" si="33"/>
        <v>19</v>
      </c>
      <c r="B446">
        <f t="shared" si="34"/>
        <v>13</v>
      </c>
      <c r="C446" t="str">
        <f t="shared" si="30"/>
        <v>Brunei Darussalam2012</v>
      </c>
      <c r="D446" t="str">
        <f t="shared" si="31"/>
        <v>Brunei Darussalam</v>
      </c>
      <c r="E446">
        <f t="shared" si="32"/>
        <v>2012</v>
      </c>
      <c r="F446">
        <f>VLOOKUP(D446,Ratio!$A$2:$Z$124,MATCH('Long form'!E446,Ratio!$A$1:$Z$1,0),FALSE)</f>
        <v>2.1188327281691662E-3</v>
      </c>
      <c r="G446">
        <f>VLOOKUP(C446,'[1]Long form'!C$2:F$2617,4,FALSE)</f>
        <v>0.17707223100556047</v>
      </c>
    </row>
    <row r="447" spans="1:7" ht="40.5" x14ac:dyDescent="0.4">
      <c r="A447">
        <f t="shared" si="33"/>
        <v>19</v>
      </c>
      <c r="B447">
        <f t="shared" si="34"/>
        <v>14</v>
      </c>
      <c r="C447" t="str">
        <f t="shared" si="30"/>
        <v>Brunei Darussalam2013</v>
      </c>
      <c r="D447" t="str">
        <f t="shared" si="31"/>
        <v>Brunei Darussalam</v>
      </c>
      <c r="E447">
        <f t="shared" si="32"/>
        <v>2013</v>
      </c>
      <c r="F447">
        <f>VLOOKUP(D447,Ratio!$A$2:$Z$124,MATCH('Long form'!E447,Ratio!$A$1:$Z$1,0),FALSE)</f>
        <v>6.6613978216525996E-3</v>
      </c>
      <c r="G447">
        <f>VLOOKUP(C447,'[1]Long form'!C$2:F$2617,4,FALSE)</f>
        <v>0.20652876578247323</v>
      </c>
    </row>
    <row r="448" spans="1:7" ht="40.5" x14ac:dyDescent="0.4">
      <c r="A448">
        <f t="shared" si="33"/>
        <v>19</v>
      </c>
      <c r="B448">
        <f t="shared" si="34"/>
        <v>15</v>
      </c>
      <c r="C448" t="str">
        <f t="shared" si="30"/>
        <v>Brunei Darussalam2014</v>
      </c>
      <c r="D448" t="str">
        <f t="shared" si="31"/>
        <v>Brunei Darussalam</v>
      </c>
      <c r="E448">
        <f t="shared" si="32"/>
        <v>2014</v>
      </c>
      <c r="F448">
        <f>VLOOKUP(D448,Ratio!$A$2:$Z$124,MATCH('Long form'!E448,Ratio!$A$1:$Z$1,0),FALSE)</f>
        <v>5.6935023350075066E-3</v>
      </c>
      <c r="G448">
        <f>VLOOKUP(C448,'[1]Long form'!C$2:F$2617,4,FALSE)</f>
        <v>0.2143783620359789</v>
      </c>
    </row>
    <row r="449" spans="1:7" ht="40.5" x14ac:dyDescent="0.4">
      <c r="A449">
        <f t="shared" si="33"/>
        <v>19</v>
      </c>
      <c r="B449">
        <f t="shared" si="34"/>
        <v>16</v>
      </c>
      <c r="C449" t="str">
        <f t="shared" si="30"/>
        <v>Brunei Darussalam2015</v>
      </c>
      <c r="D449" t="str">
        <f t="shared" si="31"/>
        <v>Brunei Darussalam</v>
      </c>
      <c r="E449">
        <f t="shared" si="32"/>
        <v>2015</v>
      </c>
      <c r="F449">
        <f>VLOOKUP(D449,Ratio!$A$2:$Z$124,MATCH('Long form'!E449,Ratio!$A$1:$Z$1,0),FALSE)</f>
        <v>1.0774174138470352E-2</v>
      </c>
      <c r="G449">
        <f>VLOOKUP(C449,'[1]Long form'!C$2:F$2617,4,FALSE)</f>
        <v>0.2174282096386837</v>
      </c>
    </row>
    <row r="450" spans="1:7" ht="40.5" x14ac:dyDescent="0.4">
      <c r="A450">
        <f t="shared" si="33"/>
        <v>19</v>
      </c>
      <c r="B450">
        <f t="shared" si="34"/>
        <v>17</v>
      </c>
      <c r="C450" t="str">
        <f t="shared" si="30"/>
        <v>Brunei Darussalam2016</v>
      </c>
      <c r="D450" t="str">
        <f t="shared" si="31"/>
        <v>Brunei Darussalam</v>
      </c>
      <c r="E450">
        <f t="shared" si="32"/>
        <v>2016</v>
      </c>
      <c r="F450">
        <f>VLOOKUP(D450,Ratio!$A$2:$Z$124,MATCH('Long form'!E450,Ratio!$A$1:$Z$1,0),FALSE)</f>
        <v>1.646714372969096E-2</v>
      </c>
      <c r="G450">
        <f>VLOOKUP(C450,'[1]Long form'!C$2:F$2617,4,FALSE)</f>
        <v>0.21511057592850596</v>
      </c>
    </row>
    <row r="451" spans="1:7" ht="40.5" x14ac:dyDescent="0.4">
      <c r="A451">
        <f t="shared" si="33"/>
        <v>19</v>
      </c>
      <c r="B451">
        <f t="shared" si="34"/>
        <v>18</v>
      </c>
      <c r="C451" t="str">
        <f t="shared" ref="C451:C514" si="35">D451&amp;E451</f>
        <v>Brunei Darussalam2017</v>
      </c>
      <c r="D451" t="str">
        <f t="shared" ref="D451:D514" si="36">VLOOKUP(A451,$J$2:$K$124,2,FALSE)</f>
        <v>Brunei Darussalam</v>
      </c>
      <c r="E451">
        <f t="shared" ref="E451:E514" si="37">VLOOKUP(B451,$N$2:$O$25,2,FALSE)</f>
        <v>2017</v>
      </c>
      <c r="F451">
        <f>VLOOKUP(D451,Ratio!$A$2:$Z$124,MATCH('Long form'!E451,Ratio!$A$1:$Z$1,0),FALSE)</f>
        <v>2.9469260511755729E-2</v>
      </c>
      <c r="G451">
        <f>VLOOKUP(C451,'[1]Long form'!C$2:F$2617,4,FALSE)</f>
        <v>0.18310478677269451</v>
      </c>
    </row>
    <row r="452" spans="1:7" ht="40.5" x14ac:dyDescent="0.4">
      <c r="A452">
        <f t="shared" si="33"/>
        <v>19</v>
      </c>
      <c r="B452">
        <f t="shared" si="34"/>
        <v>19</v>
      </c>
      <c r="C452" t="str">
        <f t="shared" si="35"/>
        <v>Brunei Darussalam2018</v>
      </c>
      <c r="D452" t="str">
        <f t="shared" si="36"/>
        <v>Brunei Darussalam</v>
      </c>
      <c r="E452">
        <f t="shared" si="37"/>
        <v>2018</v>
      </c>
      <c r="F452">
        <f>VLOOKUP(D452,Ratio!$A$2:$Z$124,MATCH('Long form'!E452,Ratio!$A$1:$Z$1,0),FALSE)</f>
        <v>9.307893310629518E-3</v>
      </c>
      <c r="G452">
        <f>VLOOKUP(C452,'[1]Long form'!C$2:F$2617,4,FALSE)</f>
        <v>0.19184469932981554</v>
      </c>
    </row>
    <row r="453" spans="1:7" ht="40.5" x14ac:dyDescent="0.4">
      <c r="A453">
        <f t="shared" si="33"/>
        <v>19</v>
      </c>
      <c r="B453">
        <f t="shared" si="34"/>
        <v>20</v>
      </c>
      <c r="C453" t="str">
        <f t="shared" si="35"/>
        <v>Brunei Darussalam2019</v>
      </c>
      <c r="D453" t="str">
        <f t="shared" si="36"/>
        <v>Brunei Darussalam</v>
      </c>
      <c r="E453">
        <f t="shared" si="37"/>
        <v>2019</v>
      </c>
      <c r="F453">
        <f>VLOOKUP(D453,Ratio!$A$2:$Z$124,MATCH('Long form'!E453,Ratio!$A$1:$Z$1,0),FALSE)</f>
        <v>9.4366068452200269E-4</v>
      </c>
      <c r="G453">
        <f>VLOOKUP(C453,'[1]Long form'!C$2:F$2617,4,FALSE)</f>
        <v>0.19706663602056784</v>
      </c>
    </row>
    <row r="454" spans="1:7" ht="40.5" x14ac:dyDescent="0.4">
      <c r="A454">
        <f t="shared" si="33"/>
        <v>19</v>
      </c>
      <c r="B454">
        <f t="shared" si="34"/>
        <v>21</v>
      </c>
      <c r="C454" t="str">
        <f t="shared" si="35"/>
        <v>Brunei Darussalam2020</v>
      </c>
      <c r="D454" t="str">
        <f t="shared" si="36"/>
        <v>Brunei Darussalam</v>
      </c>
      <c r="E454">
        <f t="shared" si="37"/>
        <v>2020</v>
      </c>
      <c r="F454">
        <f>VLOOKUP(D454,Ratio!$A$2:$Z$124,MATCH('Long form'!E454,Ratio!$A$1:$Z$1,0),FALSE)</f>
        <v>-4.2152063155255432E-3</v>
      </c>
      <c r="G454">
        <f>VLOOKUP(C454,'[1]Long form'!C$2:F$2617,4,FALSE)</f>
        <v>0.20495355253826525</v>
      </c>
    </row>
    <row r="455" spans="1:7" ht="40.5" x14ac:dyDescent="0.4">
      <c r="A455">
        <f t="shared" si="33"/>
        <v>19</v>
      </c>
      <c r="B455">
        <f t="shared" si="34"/>
        <v>22</v>
      </c>
      <c r="C455" t="str">
        <f t="shared" si="35"/>
        <v>Brunei Darussalam2021</v>
      </c>
      <c r="D455" t="str">
        <f t="shared" si="36"/>
        <v>Brunei Darussalam</v>
      </c>
      <c r="E455">
        <f t="shared" si="37"/>
        <v>2021</v>
      </c>
      <c r="F455">
        <f>VLOOKUP(D455,Ratio!$A$2:$Z$124,MATCH('Long form'!E455,Ratio!$A$1:$Z$1,0),FALSE)</f>
        <v>-1.0639943260659361E-2</v>
      </c>
      <c r="G455">
        <f>VLOOKUP(C455,'[1]Long form'!C$2:F$2617,4,FALSE)</f>
        <v>0.20233775689913225</v>
      </c>
    </row>
    <row r="456" spans="1:7" ht="40.5" x14ac:dyDescent="0.4">
      <c r="A456">
        <f t="shared" si="33"/>
        <v>19</v>
      </c>
      <c r="B456">
        <f t="shared" si="34"/>
        <v>23</v>
      </c>
      <c r="C456" t="str">
        <f t="shared" si="35"/>
        <v>Brunei Darussalam2022</v>
      </c>
      <c r="D456" t="str">
        <f t="shared" si="36"/>
        <v>Brunei Darussalam</v>
      </c>
      <c r="E456">
        <f t="shared" si="37"/>
        <v>2022</v>
      </c>
      <c r="F456">
        <f>VLOOKUP(D456,Ratio!$A$2:$Z$124,MATCH('Long form'!E456,Ratio!$A$1:$Z$1,0),FALSE)</f>
        <v>-1.2760706309500472E-2</v>
      </c>
      <c r="G456">
        <f>VLOOKUP(C456,'[1]Long form'!C$2:F$2617,4,FALSE)</f>
        <v>0.1925343375939475</v>
      </c>
    </row>
    <row r="457" spans="1:7" ht="40.5" x14ac:dyDescent="0.4">
      <c r="A457">
        <f t="shared" si="33"/>
        <v>19</v>
      </c>
      <c r="B457">
        <f t="shared" si="34"/>
        <v>24</v>
      </c>
      <c r="C457" t="str">
        <f t="shared" si="35"/>
        <v>Brunei Darussalam2023</v>
      </c>
      <c r="D457" t="str">
        <f t="shared" si="36"/>
        <v>Brunei Darussalam</v>
      </c>
      <c r="E457">
        <f t="shared" si="37"/>
        <v>2023</v>
      </c>
      <c r="F457" t="str">
        <f>VLOOKUP(D457,Ratio!$A$2:$Z$124,MATCH('Long form'!E457,Ratio!$A$1:$Z$1,0),FALSE)</f>
        <v/>
      </c>
      <c r="G457" t="str">
        <f>VLOOKUP(C457,'[1]Long form'!C$2:F$2617,4,FALSE)</f>
        <v/>
      </c>
    </row>
    <row r="458" spans="1:7" x14ac:dyDescent="0.4">
      <c r="A458">
        <f t="shared" si="33"/>
        <v>20</v>
      </c>
      <c r="B458">
        <f t="shared" si="34"/>
        <v>1</v>
      </c>
      <c r="C458" t="str">
        <f t="shared" si="35"/>
        <v>Bulgaria2000</v>
      </c>
      <c r="D458" t="str">
        <f t="shared" si="36"/>
        <v>Bulgaria</v>
      </c>
      <c r="E458">
        <f t="shared" si="37"/>
        <v>2000</v>
      </c>
      <c r="F458" t="str">
        <f>VLOOKUP(D458,Ratio!$A$2:$Z$124,MATCH('Long form'!E458,Ratio!$A$1:$Z$1,0),FALSE)</f>
        <v/>
      </c>
      <c r="G458" t="str">
        <f>VLOOKUP(C458,'[1]Long form'!C$2:F$2617,4,FALSE)</f>
        <v/>
      </c>
    </row>
    <row r="459" spans="1:7" x14ac:dyDescent="0.4">
      <c r="A459">
        <f t="shared" si="33"/>
        <v>20</v>
      </c>
      <c r="B459">
        <f t="shared" si="34"/>
        <v>2</v>
      </c>
      <c r="C459" t="str">
        <f t="shared" si="35"/>
        <v>Bulgaria2001</v>
      </c>
      <c r="D459" t="str">
        <f t="shared" si="36"/>
        <v>Bulgaria</v>
      </c>
      <c r="E459">
        <f t="shared" si="37"/>
        <v>2001</v>
      </c>
      <c r="F459" t="str">
        <f>VLOOKUP(D459,Ratio!$A$2:$Z$124,MATCH('Long form'!E459,Ratio!$A$1:$Z$1,0),FALSE)</f>
        <v/>
      </c>
      <c r="G459" t="str">
        <f>VLOOKUP(C459,'[1]Long form'!C$2:F$2617,4,FALSE)</f>
        <v/>
      </c>
    </row>
    <row r="460" spans="1:7" x14ac:dyDescent="0.4">
      <c r="A460">
        <f t="shared" si="33"/>
        <v>20</v>
      </c>
      <c r="B460">
        <f t="shared" si="34"/>
        <v>3</v>
      </c>
      <c r="C460" t="str">
        <f t="shared" si="35"/>
        <v>Bulgaria2002</v>
      </c>
      <c r="D460" t="str">
        <f t="shared" si="36"/>
        <v>Bulgaria</v>
      </c>
      <c r="E460">
        <f t="shared" si="37"/>
        <v>2002</v>
      </c>
      <c r="F460" t="str">
        <f>VLOOKUP(D460,Ratio!$A$2:$Z$124,MATCH('Long form'!E460,Ratio!$A$1:$Z$1,0),FALSE)</f>
        <v/>
      </c>
      <c r="G460" t="str">
        <f>VLOOKUP(C460,'[1]Long form'!C$2:F$2617,4,FALSE)</f>
        <v/>
      </c>
    </row>
    <row r="461" spans="1:7" x14ac:dyDescent="0.4">
      <c r="A461">
        <f t="shared" si="33"/>
        <v>20</v>
      </c>
      <c r="B461">
        <f t="shared" si="34"/>
        <v>4</v>
      </c>
      <c r="C461" t="str">
        <f t="shared" si="35"/>
        <v>Bulgaria2003</v>
      </c>
      <c r="D461" t="str">
        <f t="shared" si="36"/>
        <v>Bulgaria</v>
      </c>
      <c r="E461">
        <f t="shared" si="37"/>
        <v>2003</v>
      </c>
      <c r="F461" t="str">
        <f>VLOOKUP(D461,Ratio!$A$2:$Z$124,MATCH('Long form'!E461,Ratio!$A$1:$Z$1,0),FALSE)</f>
        <v/>
      </c>
      <c r="G461" t="str">
        <f>VLOOKUP(C461,'[1]Long form'!C$2:F$2617,4,FALSE)</f>
        <v/>
      </c>
    </row>
    <row r="462" spans="1:7" x14ac:dyDescent="0.4">
      <c r="A462">
        <f t="shared" si="33"/>
        <v>20</v>
      </c>
      <c r="B462">
        <f t="shared" si="34"/>
        <v>5</v>
      </c>
      <c r="C462" t="str">
        <f t="shared" si="35"/>
        <v>Bulgaria2004</v>
      </c>
      <c r="D462" t="str">
        <f t="shared" si="36"/>
        <v>Bulgaria</v>
      </c>
      <c r="E462">
        <f t="shared" si="37"/>
        <v>2004</v>
      </c>
      <c r="F462" t="str">
        <f>VLOOKUP(D462,Ratio!$A$2:$Z$124,MATCH('Long form'!E462,Ratio!$A$1:$Z$1,0),FALSE)</f>
        <v/>
      </c>
      <c r="G462" t="str">
        <f>VLOOKUP(C462,'[1]Long form'!C$2:F$2617,4,FALSE)</f>
        <v/>
      </c>
    </row>
    <row r="463" spans="1:7" x14ac:dyDescent="0.4">
      <c r="A463">
        <f t="shared" si="33"/>
        <v>20</v>
      </c>
      <c r="B463">
        <f t="shared" si="34"/>
        <v>6</v>
      </c>
      <c r="C463" t="str">
        <f t="shared" si="35"/>
        <v>Bulgaria2005</v>
      </c>
      <c r="D463" t="str">
        <f t="shared" si="36"/>
        <v>Bulgaria</v>
      </c>
      <c r="E463">
        <f t="shared" si="37"/>
        <v>2005</v>
      </c>
      <c r="F463" t="str">
        <f>VLOOKUP(D463,Ratio!$A$2:$Z$124,MATCH('Long form'!E463,Ratio!$A$1:$Z$1,0),FALSE)</f>
        <v/>
      </c>
      <c r="G463" t="str">
        <f>VLOOKUP(C463,'[1]Long form'!C$2:F$2617,4,FALSE)</f>
        <v/>
      </c>
    </row>
    <row r="464" spans="1:7" x14ac:dyDescent="0.4">
      <c r="A464">
        <f t="shared" si="33"/>
        <v>20</v>
      </c>
      <c r="B464">
        <f t="shared" si="34"/>
        <v>7</v>
      </c>
      <c r="C464" t="str">
        <f t="shared" si="35"/>
        <v>Bulgaria2006</v>
      </c>
      <c r="D464" t="str">
        <f t="shared" si="36"/>
        <v>Bulgaria</v>
      </c>
      <c r="E464">
        <f t="shared" si="37"/>
        <v>2006</v>
      </c>
      <c r="F464" t="str">
        <f>VLOOKUP(D464,Ratio!$A$2:$Z$124,MATCH('Long form'!E464,Ratio!$A$1:$Z$1,0),FALSE)</f>
        <v/>
      </c>
      <c r="G464" t="str">
        <f>VLOOKUP(C464,'[1]Long form'!C$2:F$2617,4,FALSE)</f>
        <v/>
      </c>
    </row>
    <row r="465" spans="1:7" x14ac:dyDescent="0.4">
      <c r="A465">
        <f t="shared" si="33"/>
        <v>20</v>
      </c>
      <c r="B465">
        <f t="shared" si="34"/>
        <v>8</v>
      </c>
      <c r="C465" t="str">
        <f t="shared" si="35"/>
        <v>Bulgaria2007</v>
      </c>
      <c r="D465" t="str">
        <f t="shared" si="36"/>
        <v>Bulgaria</v>
      </c>
      <c r="E465">
        <f t="shared" si="37"/>
        <v>2007</v>
      </c>
      <c r="F465" t="str">
        <f>VLOOKUP(D465,Ratio!$A$2:$Z$124,MATCH('Long form'!E465,Ratio!$A$1:$Z$1,0),FALSE)</f>
        <v/>
      </c>
      <c r="G465" t="str">
        <f>VLOOKUP(C465,'[1]Long form'!C$2:F$2617,4,FALSE)</f>
        <v/>
      </c>
    </row>
    <row r="466" spans="1:7" x14ac:dyDescent="0.4">
      <c r="A466">
        <f t="shared" si="33"/>
        <v>20</v>
      </c>
      <c r="B466">
        <f t="shared" si="34"/>
        <v>9</v>
      </c>
      <c r="C466" t="str">
        <f t="shared" si="35"/>
        <v>Bulgaria2008</v>
      </c>
      <c r="D466" t="str">
        <f t="shared" si="36"/>
        <v>Bulgaria</v>
      </c>
      <c r="E466">
        <f t="shared" si="37"/>
        <v>2008</v>
      </c>
      <c r="F466">
        <f>VLOOKUP(D466,Ratio!$A$2:$Z$124,MATCH('Long form'!E466,Ratio!$A$1:$Z$1,0),FALSE)</f>
        <v>0</v>
      </c>
      <c r="G466">
        <f>VLOOKUP(C466,'[1]Long form'!C$2:F$2617,4,FALSE)</f>
        <v>0.14928394441204998</v>
      </c>
    </row>
    <row r="467" spans="1:7" x14ac:dyDescent="0.4">
      <c r="A467">
        <f t="shared" si="33"/>
        <v>20</v>
      </c>
      <c r="B467">
        <f t="shared" si="34"/>
        <v>10</v>
      </c>
      <c r="C467" t="str">
        <f t="shared" si="35"/>
        <v>Bulgaria2009</v>
      </c>
      <c r="D467" t="str">
        <f t="shared" si="36"/>
        <v>Bulgaria</v>
      </c>
      <c r="E467">
        <f t="shared" si="37"/>
        <v>2009</v>
      </c>
      <c r="F467">
        <f>VLOOKUP(D467,Ratio!$A$2:$Z$124,MATCH('Long form'!E467,Ratio!$A$1:$Z$1,0),FALSE)</f>
        <v>0</v>
      </c>
      <c r="G467">
        <f>VLOOKUP(C467,'[1]Long form'!C$2:F$2617,4,FALSE)</f>
        <v>0.17040138215302003</v>
      </c>
    </row>
    <row r="468" spans="1:7" x14ac:dyDescent="0.4">
      <c r="A468">
        <f t="shared" si="33"/>
        <v>20</v>
      </c>
      <c r="B468">
        <f t="shared" si="34"/>
        <v>11</v>
      </c>
      <c r="C468" t="str">
        <f t="shared" si="35"/>
        <v>Bulgaria2010</v>
      </c>
      <c r="D468" t="str">
        <f t="shared" si="36"/>
        <v>Bulgaria</v>
      </c>
      <c r="E468">
        <f t="shared" si="37"/>
        <v>2010</v>
      </c>
      <c r="F468">
        <f>VLOOKUP(D468,Ratio!$A$2:$Z$124,MATCH('Long form'!E468,Ratio!$A$1:$Z$1,0),FALSE)</f>
        <v>0</v>
      </c>
      <c r="G468">
        <f>VLOOKUP(C468,'[1]Long form'!C$2:F$2617,4,FALSE)</f>
        <v>0.17385639479586412</v>
      </c>
    </row>
    <row r="469" spans="1:7" x14ac:dyDescent="0.4">
      <c r="A469">
        <f t="shared" si="33"/>
        <v>20</v>
      </c>
      <c r="B469">
        <f t="shared" si="34"/>
        <v>12</v>
      </c>
      <c r="C469" t="str">
        <f t="shared" si="35"/>
        <v>Bulgaria2011</v>
      </c>
      <c r="D469" t="str">
        <f t="shared" si="36"/>
        <v>Bulgaria</v>
      </c>
      <c r="E469">
        <f t="shared" si="37"/>
        <v>2011</v>
      </c>
      <c r="F469">
        <f>VLOOKUP(D469,Ratio!$A$2:$Z$124,MATCH('Long form'!E469,Ratio!$A$1:$Z$1,0),FALSE)</f>
        <v>0</v>
      </c>
      <c r="G469">
        <f>VLOOKUP(C469,'[1]Long form'!C$2:F$2617,4,FALSE)</f>
        <v>0.17553473828069258</v>
      </c>
    </row>
    <row r="470" spans="1:7" x14ac:dyDescent="0.4">
      <c r="A470">
        <f t="shared" si="33"/>
        <v>20</v>
      </c>
      <c r="B470">
        <f t="shared" si="34"/>
        <v>13</v>
      </c>
      <c r="C470" t="str">
        <f t="shared" si="35"/>
        <v>Bulgaria2012</v>
      </c>
      <c r="D470" t="str">
        <f t="shared" si="36"/>
        <v>Bulgaria</v>
      </c>
      <c r="E470">
        <f t="shared" si="37"/>
        <v>2012</v>
      </c>
      <c r="F470">
        <f>VLOOKUP(D470,Ratio!$A$2:$Z$124,MATCH('Long form'!E470,Ratio!$A$1:$Z$1,0),FALSE)</f>
        <v>0</v>
      </c>
      <c r="G470">
        <f>VLOOKUP(C470,'[1]Long form'!C$2:F$2617,4,FALSE)</f>
        <v>0.16641794102380944</v>
      </c>
    </row>
    <row r="471" spans="1:7" x14ac:dyDescent="0.4">
      <c r="A471">
        <f t="shared" si="33"/>
        <v>20</v>
      </c>
      <c r="B471">
        <f t="shared" si="34"/>
        <v>14</v>
      </c>
      <c r="C471" t="str">
        <f t="shared" si="35"/>
        <v>Bulgaria2013</v>
      </c>
      <c r="D471" t="str">
        <f t="shared" si="36"/>
        <v>Bulgaria</v>
      </c>
      <c r="E471">
        <f t="shared" si="37"/>
        <v>2013</v>
      </c>
      <c r="F471">
        <f>VLOOKUP(D471,Ratio!$A$2:$Z$124,MATCH('Long form'!E471,Ratio!$A$1:$Z$1,0),FALSE)</f>
        <v>0</v>
      </c>
      <c r="G471">
        <f>VLOOKUP(C471,'[1]Long form'!C$2:F$2617,4,FALSE)</f>
        <v>0.16972230275086989</v>
      </c>
    </row>
    <row r="472" spans="1:7" x14ac:dyDescent="0.4">
      <c r="A472">
        <f t="shared" si="33"/>
        <v>20</v>
      </c>
      <c r="B472">
        <f t="shared" si="34"/>
        <v>15</v>
      </c>
      <c r="C472" t="str">
        <f t="shared" si="35"/>
        <v>Bulgaria2014</v>
      </c>
      <c r="D472" t="str">
        <f t="shared" si="36"/>
        <v>Bulgaria</v>
      </c>
      <c r="E472">
        <f t="shared" si="37"/>
        <v>2014</v>
      </c>
      <c r="F472">
        <f>VLOOKUP(D472,Ratio!$A$2:$Z$124,MATCH('Long form'!E472,Ratio!$A$1:$Z$1,0),FALSE)</f>
        <v>0</v>
      </c>
      <c r="G472">
        <f>VLOOKUP(C472,'[1]Long form'!C$2:F$2617,4,FALSE)</f>
        <v>0.21949142880559125</v>
      </c>
    </row>
    <row r="473" spans="1:7" x14ac:dyDescent="0.4">
      <c r="A473">
        <f t="shared" si="33"/>
        <v>20</v>
      </c>
      <c r="B473">
        <f t="shared" si="34"/>
        <v>16</v>
      </c>
      <c r="C473" t="str">
        <f t="shared" si="35"/>
        <v>Bulgaria2015</v>
      </c>
      <c r="D473" t="str">
        <f t="shared" si="36"/>
        <v>Bulgaria</v>
      </c>
      <c r="E473">
        <f t="shared" si="37"/>
        <v>2015</v>
      </c>
      <c r="F473">
        <f>VLOOKUP(D473,Ratio!$A$2:$Z$124,MATCH('Long form'!E473,Ratio!$A$1:$Z$1,0),FALSE)</f>
        <v>0</v>
      </c>
      <c r="G473">
        <f>VLOOKUP(C473,'[1]Long form'!C$2:F$2617,4,FALSE)</f>
        <v>0.22178734772857428</v>
      </c>
    </row>
    <row r="474" spans="1:7" x14ac:dyDescent="0.4">
      <c r="A474">
        <f t="shared" si="33"/>
        <v>20</v>
      </c>
      <c r="B474">
        <f t="shared" si="34"/>
        <v>17</v>
      </c>
      <c r="C474" t="str">
        <f t="shared" si="35"/>
        <v>Bulgaria2016</v>
      </c>
      <c r="D474" t="str">
        <f t="shared" si="36"/>
        <v>Bulgaria</v>
      </c>
      <c r="E474">
        <f t="shared" si="37"/>
        <v>2016</v>
      </c>
      <c r="F474">
        <f>VLOOKUP(D474,Ratio!$A$2:$Z$124,MATCH('Long form'!E474,Ratio!$A$1:$Z$1,0),FALSE)</f>
        <v>0</v>
      </c>
      <c r="G474">
        <f>VLOOKUP(C474,'[1]Long form'!C$2:F$2617,4,FALSE)</f>
        <v>0.22151435108875098</v>
      </c>
    </row>
    <row r="475" spans="1:7" x14ac:dyDescent="0.4">
      <c r="A475">
        <f t="shared" ref="A475:A538" si="38">A451+1</f>
        <v>20</v>
      </c>
      <c r="B475">
        <f t="shared" ref="B475:B538" si="39">B451</f>
        <v>18</v>
      </c>
      <c r="C475" t="str">
        <f t="shared" si="35"/>
        <v>Bulgaria2017</v>
      </c>
      <c r="D475" t="str">
        <f t="shared" si="36"/>
        <v>Bulgaria</v>
      </c>
      <c r="E475">
        <f t="shared" si="37"/>
        <v>2017</v>
      </c>
      <c r="F475">
        <f>VLOOKUP(D475,Ratio!$A$2:$Z$124,MATCH('Long form'!E475,Ratio!$A$1:$Z$1,0),FALSE)</f>
        <v>0</v>
      </c>
      <c r="G475">
        <f>VLOOKUP(C475,'[1]Long form'!C$2:F$2617,4,FALSE)</f>
        <v>0.22077385959097429</v>
      </c>
    </row>
    <row r="476" spans="1:7" x14ac:dyDescent="0.4">
      <c r="A476">
        <f t="shared" si="38"/>
        <v>20</v>
      </c>
      <c r="B476">
        <f t="shared" si="39"/>
        <v>19</v>
      </c>
      <c r="C476" t="str">
        <f t="shared" si="35"/>
        <v>Bulgaria2018</v>
      </c>
      <c r="D476" t="str">
        <f t="shared" si="36"/>
        <v>Bulgaria</v>
      </c>
      <c r="E476">
        <f t="shared" si="37"/>
        <v>2018</v>
      </c>
      <c r="F476">
        <f>VLOOKUP(D476,Ratio!$A$2:$Z$124,MATCH('Long form'!E476,Ratio!$A$1:$Z$1,0),FALSE)</f>
        <v>0</v>
      </c>
      <c r="G476">
        <f>VLOOKUP(C476,'[1]Long form'!C$2:F$2617,4,FALSE)</f>
        <v>0.20383698992802091</v>
      </c>
    </row>
    <row r="477" spans="1:7" x14ac:dyDescent="0.4">
      <c r="A477">
        <f t="shared" si="38"/>
        <v>20</v>
      </c>
      <c r="B477">
        <f t="shared" si="39"/>
        <v>20</v>
      </c>
      <c r="C477" t="str">
        <f t="shared" si="35"/>
        <v>Bulgaria2019</v>
      </c>
      <c r="D477" t="str">
        <f t="shared" si="36"/>
        <v>Bulgaria</v>
      </c>
      <c r="E477">
        <f t="shared" si="37"/>
        <v>2019</v>
      </c>
      <c r="F477">
        <f>VLOOKUP(D477,Ratio!$A$2:$Z$124,MATCH('Long form'!E477,Ratio!$A$1:$Z$1,0),FALSE)</f>
        <v>0</v>
      </c>
      <c r="G477">
        <f>VLOOKUP(C477,'[1]Long form'!C$2:F$2617,4,FALSE)</f>
        <v>0.20208231074474975</v>
      </c>
    </row>
    <row r="478" spans="1:7" x14ac:dyDescent="0.4">
      <c r="A478">
        <f t="shared" si="38"/>
        <v>20</v>
      </c>
      <c r="B478">
        <f t="shared" si="39"/>
        <v>21</v>
      </c>
      <c r="C478" t="str">
        <f t="shared" si="35"/>
        <v>Bulgaria2020</v>
      </c>
      <c r="D478" t="str">
        <f t="shared" si="36"/>
        <v>Bulgaria</v>
      </c>
      <c r="E478">
        <f t="shared" si="37"/>
        <v>2020</v>
      </c>
      <c r="F478">
        <f>VLOOKUP(D478,Ratio!$A$2:$Z$124,MATCH('Long form'!E478,Ratio!$A$1:$Z$1,0),FALSE)</f>
        <v>0</v>
      </c>
      <c r="G478">
        <f>VLOOKUP(C478,'[1]Long form'!C$2:F$2617,4,FALSE)</f>
        <v>0.22740567974776291</v>
      </c>
    </row>
    <row r="479" spans="1:7" x14ac:dyDescent="0.4">
      <c r="A479">
        <f t="shared" si="38"/>
        <v>20</v>
      </c>
      <c r="B479">
        <f t="shared" si="39"/>
        <v>22</v>
      </c>
      <c r="C479" t="str">
        <f t="shared" si="35"/>
        <v>Bulgaria2021</v>
      </c>
      <c r="D479" t="str">
        <f t="shared" si="36"/>
        <v>Bulgaria</v>
      </c>
      <c r="E479">
        <f t="shared" si="37"/>
        <v>2021</v>
      </c>
      <c r="F479">
        <f>VLOOKUP(D479,Ratio!$A$2:$Z$124,MATCH('Long form'!E479,Ratio!$A$1:$Z$1,0),FALSE)</f>
        <v>4.7538078125268765E-2</v>
      </c>
      <c r="G479">
        <f>VLOOKUP(C479,'[1]Long form'!C$2:F$2617,4,FALSE)</f>
        <v>0.22621661495717582</v>
      </c>
    </row>
    <row r="480" spans="1:7" x14ac:dyDescent="0.4">
      <c r="A480">
        <f t="shared" si="38"/>
        <v>20</v>
      </c>
      <c r="B480">
        <f t="shared" si="39"/>
        <v>23</v>
      </c>
      <c r="C480" t="str">
        <f t="shared" si="35"/>
        <v>Bulgaria2022</v>
      </c>
      <c r="D480" t="str">
        <f t="shared" si="36"/>
        <v>Bulgaria</v>
      </c>
      <c r="E480">
        <f t="shared" si="37"/>
        <v>2022</v>
      </c>
      <c r="F480">
        <f>VLOOKUP(D480,Ratio!$A$2:$Z$124,MATCH('Long form'!E480,Ratio!$A$1:$Z$1,0),FALSE)</f>
        <v>3.6177672163047417E-2</v>
      </c>
      <c r="G480">
        <f>VLOOKUP(C480,'[1]Long form'!C$2:F$2617,4,FALSE)</f>
        <v>0.21007278124429127</v>
      </c>
    </row>
    <row r="481" spans="1:7" x14ac:dyDescent="0.4">
      <c r="A481">
        <f t="shared" si="38"/>
        <v>20</v>
      </c>
      <c r="B481">
        <f t="shared" si="39"/>
        <v>24</v>
      </c>
      <c r="C481" t="str">
        <f t="shared" si="35"/>
        <v>Bulgaria2023</v>
      </c>
      <c r="D481" t="str">
        <f t="shared" si="36"/>
        <v>Bulgaria</v>
      </c>
      <c r="E481">
        <f t="shared" si="37"/>
        <v>2023</v>
      </c>
      <c r="F481">
        <f>VLOOKUP(D481,Ratio!$A$2:$Z$124,MATCH('Long form'!E481,Ratio!$A$1:$Z$1,0),FALSE)</f>
        <v>2.3205414476391406E-2</v>
      </c>
      <c r="G481">
        <f>VLOOKUP(C481,'[1]Long form'!C$2:F$2617,4,FALSE)</f>
        <v>0.21726965751954871</v>
      </c>
    </row>
    <row r="482" spans="1:7" x14ac:dyDescent="0.4">
      <c r="A482">
        <f t="shared" si="38"/>
        <v>21</v>
      </c>
      <c r="B482">
        <f t="shared" si="39"/>
        <v>1</v>
      </c>
      <c r="C482" t="str">
        <f t="shared" si="35"/>
        <v>Burundi2000</v>
      </c>
      <c r="D482" t="str">
        <f t="shared" si="36"/>
        <v>Burundi</v>
      </c>
      <c r="E482">
        <f t="shared" si="37"/>
        <v>2000</v>
      </c>
      <c r="F482" t="str">
        <f>VLOOKUP(D482,Ratio!$A$2:$Z$124,MATCH('Long form'!E482,Ratio!$A$1:$Z$1,0),FALSE)</f>
        <v/>
      </c>
      <c r="G482" t="str">
        <f>VLOOKUP(C482,'[1]Long form'!C$2:F$2617,4,FALSE)</f>
        <v/>
      </c>
    </row>
    <row r="483" spans="1:7" x14ac:dyDescent="0.4">
      <c r="A483">
        <f t="shared" si="38"/>
        <v>21</v>
      </c>
      <c r="B483">
        <f t="shared" si="39"/>
        <v>2</v>
      </c>
      <c r="C483" t="str">
        <f t="shared" si="35"/>
        <v>Burundi2001</v>
      </c>
      <c r="D483" t="str">
        <f t="shared" si="36"/>
        <v>Burundi</v>
      </c>
      <c r="E483">
        <f t="shared" si="37"/>
        <v>2001</v>
      </c>
      <c r="F483" t="str">
        <f>VLOOKUP(D483,Ratio!$A$2:$Z$124,MATCH('Long form'!E483,Ratio!$A$1:$Z$1,0),FALSE)</f>
        <v/>
      </c>
      <c r="G483" t="str">
        <f>VLOOKUP(C483,'[1]Long form'!C$2:F$2617,4,FALSE)</f>
        <v/>
      </c>
    </row>
    <row r="484" spans="1:7" x14ac:dyDescent="0.4">
      <c r="A484">
        <f t="shared" si="38"/>
        <v>21</v>
      </c>
      <c r="B484">
        <f t="shared" si="39"/>
        <v>3</v>
      </c>
      <c r="C484" t="str">
        <f t="shared" si="35"/>
        <v>Burundi2002</v>
      </c>
      <c r="D484" t="str">
        <f t="shared" si="36"/>
        <v>Burundi</v>
      </c>
      <c r="E484">
        <f t="shared" si="37"/>
        <v>2002</v>
      </c>
      <c r="F484" t="str">
        <f>VLOOKUP(D484,Ratio!$A$2:$Z$124,MATCH('Long form'!E484,Ratio!$A$1:$Z$1,0),FALSE)</f>
        <v/>
      </c>
      <c r="G484" t="str">
        <f>VLOOKUP(C484,'[1]Long form'!C$2:F$2617,4,FALSE)</f>
        <v/>
      </c>
    </row>
    <row r="485" spans="1:7" x14ac:dyDescent="0.4">
      <c r="A485">
        <f t="shared" si="38"/>
        <v>21</v>
      </c>
      <c r="B485">
        <f t="shared" si="39"/>
        <v>4</v>
      </c>
      <c r="C485" t="str">
        <f t="shared" si="35"/>
        <v>Burundi2003</v>
      </c>
      <c r="D485" t="str">
        <f t="shared" si="36"/>
        <v>Burundi</v>
      </c>
      <c r="E485">
        <f t="shared" si="37"/>
        <v>2003</v>
      </c>
      <c r="F485" t="str">
        <f>VLOOKUP(D485,Ratio!$A$2:$Z$124,MATCH('Long form'!E485,Ratio!$A$1:$Z$1,0),FALSE)</f>
        <v/>
      </c>
      <c r="G485" t="str">
        <f>VLOOKUP(C485,'[1]Long form'!C$2:F$2617,4,FALSE)</f>
        <v/>
      </c>
    </row>
    <row r="486" spans="1:7" x14ac:dyDescent="0.4">
      <c r="A486">
        <f t="shared" si="38"/>
        <v>21</v>
      </c>
      <c r="B486">
        <f t="shared" si="39"/>
        <v>5</v>
      </c>
      <c r="C486" t="str">
        <f t="shared" si="35"/>
        <v>Burundi2004</v>
      </c>
      <c r="D486" t="str">
        <f t="shared" si="36"/>
        <v>Burundi</v>
      </c>
      <c r="E486">
        <f t="shared" si="37"/>
        <v>2004</v>
      </c>
      <c r="F486" t="str">
        <f>VLOOKUP(D486,Ratio!$A$2:$Z$124,MATCH('Long form'!E486,Ratio!$A$1:$Z$1,0),FALSE)</f>
        <v/>
      </c>
      <c r="G486" t="str">
        <f>VLOOKUP(C486,'[1]Long form'!C$2:F$2617,4,FALSE)</f>
        <v/>
      </c>
    </row>
    <row r="487" spans="1:7" x14ac:dyDescent="0.4">
      <c r="A487">
        <f t="shared" si="38"/>
        <v>21</v>
      </c>
      <c r="B487">
        <f t="shared" si="39"/>
        <v>6</v>
      </c>
      <c r="C487" t="str">
        <f t="shared" si="35"/>
        <v>Burundi2005</v>
      </c>
      <c r="D487" t="str">
        <f t="shared" si="36"/>
        <v>Burundi</v>
      </c>
      <c r="E487">
        <f t="shared" si="37"/>
        <v>2005</v>
      </c>
      <c r="F487" t="str">
        <f>VLOOKUP(D487,Ratio!$A$2:$Z$124,MATCH('Long form'!E487,Ratio!$A$1:$Z$1,0),FALSE)</f>
        <v/>
      </c>
      <c r="G487" t="str">
        <f>VLOOKUP(C487,'[1]Long form'!C$2:F$2617,4,FALSE)</f>
        <v/>
      </c>
    </row>
    <row r="488" spans="1:7" x14ac:dyDescent="0.4">
      <c r="A488">
        <f t="shared" si="38"/>
        <v>21</v>
      </c>
      <c r="B488">
        <f t="shared" si="39"/>
        <v>7</v>
      </c>
      <c r="C488" t="str">
        <f t="shared" si="35"/>
        <v>Burundi2006</v>
      </c>
      <c r="D488" t="str">
        <f t="shared" si="36"/>
        <v>Burundi</v>
      </c>
      <c r="E488">
        <f t="shared" si="37"/>
        <v>2006</v>
      </c>
      <c r="F488" t="str">
        <f>VLOOKUP(D488,Ratio!$A$2:$Z$124,MATCH('Long form'!E488,Ratio!$A$1:$Z$1,0),FALSE)</f>
        <v/>
      </c>
      <c r="G488" t="str">
        <f>VLOOKUP(C488,'[1]Long form'!C$2:F$2617,4,FALSE)</f>
        <v/>
      </c>
    </row>
    <row r="489" spans="1:7" x14ac:dyDescent="0.4">
      <c r="A489">
        <f t="shared" si="38"/>
        <v>21</v>
      </c>
      <c r="B489">
        <f t="shared" si="39"/>
        <v>8</v>
      </c>
      <c r="C489" t="str">
        <f t="shared" si="35"/>
        <v>Burundi2007</v>
      </c>
      <c r="D489" t="str">
        <f t="shared" si="36"/>
        <v>Burundi</v>
      </c>
      <c r="E489">
        <f t="shared" si="37"/>
        <v>2007</v>
      </c>
      <c r="F489" t="str">
        <f>VLOOKUP(D489,Ratio!$A$2:$Z$124,MATCH('Long form'!E489,Ratio!$A$1:$Z$1,0),FALSE)</f>
        <v/>
      </c>
      <c r="G489" t="str">
        <f>VLOOKUP(C489,'[1]Long form'!C$2:F$2617,4,FALSE)</f>
        <v/>
      </c>
    </row>
    <row r="490" spans="1:7" x14ac:dyDescent="0.4">
      <c r="A490">
        <f t="shared" si="38"/>
        <v>21</v>
      </c>
      <c r="B490">
        <f t="shared" si="39"/>
        <v>9</v>
      </c>
      <c r="C490" t="str">
        <f t="shared" si="35"/>
        <v>Burundi2008</v>
      </c>
      <c r="D490" t="str">
        <f t="shared" si="36"/>
        <v>Burundi</v>
      </c>
      <c r="E490">
        <f t="shared" si="37"/>
        <v>2008</v>
      </c>
      <c r="F490" t="str">
        <f>VLOOKUP(D490,Ratio!$A$2:$Z$124,MATCH('Long form'!E490,Ratio!$A$1:$Z$1,0),FALSE)</f>
        <v/>
      </c>
      <c r="G490" t="str">
        <f>VLOOKUP(C490,'[1]Long form'!C$2:F$2617,4,FALSE)</f>
        <v/>
      </c>
    </row>
    <row r="491" spans="1:7" x14ac:dyDescent="0.4">
      <c r="A491">
        <f t="shared" si="38"/>
        <v>21</v>
      </c>
      <c r="B491">
        <f t="shared" si="39"/>
        <v>10</v>
      </c>
      <c r="C491" t="str">
        <f t="shared" si="35"/>
        <v>Burundi2009</v>
      </c>
      <c r="D491" t="str">
        <f t="shared" si="36"/>
        <v>Burundi</v>
      </c>
      <c r="E491">
        <f t="shared" si="37"/>
        <v>2009</v>
      </c>
      <c r="F491" t="str">
        <f>VLOOKUP(D491,Ratio!$A$2:$Z$124,MATCH('Long form'!E491,Ratio!$A$1:$Z$1,0),FALSE)</f>
        <v/>
      </c>
      <c r="G491" t="str">
        <f>VLOOKUP(C491,'[1]Long form'!C$2:F$2617,4,FALSE)</f>
        <v/>
      </c>
    </row>
    <row r="492" spans="1:7" x14ac:dyDescent="0.4">
      <c r="A492">
        <f t="shared" si="38"/>
        <v>21</v>
      </c>
      <c r="B492">
        <f t="shared" si="39"/>
        <v>11</v>
      </c>
      <c r="C492" t="str">
        <f t="shared" si="35"/>
        <v>Burundi2010</v>
      </c>
      <c r="D492" t="str">
        <f t="shared" si="36"/>
        <v>Burundi</v>
      </c>
      <c r="E492">
        <f t="shared" si="37"/>
        <v>2010</v>
      </c>
      <c r="F492">
        <f>VLOOKUP(D492,Ratio!$A$2:$Z$124,MATCH('Long form'!E492,Ratio!$A$1:$Z$1,0),FALSE)</f>
        <v>6.9043808389474076E-2</v>
      </c>
      <c r="G492">
        <f>VLOOKUP(C492,'[1]Long form'!C$2:F$2617,4,FALSE)</f>
        <v>0.19715874423024296</v>
      </c>
    </row>
    <row r="493" spans="1:7" x14ac:dyDescent="0.4">
      <c r="A493">
        <f t="shared" si="38"/>
        <v>21</v>
      </c>
      <c r="B493">
        <f t="shared" si="39"/>
        <v>12</v>
      </c>
      <c r="C493" t="str">
        <f t="shared" si="35"/>
        <v>Burundi2011</v>
      </c>
      <c r="D493" t="str">
        <f t="shared" si="36"/>
        <v>Burundi</v>
      </c>
      <c r="E493">
        <f t="shared" si="37"/>
        <v>2011</v>
      </c>
      <c r="F493">
        <f>VLOOKUP(D493,Ratio!$A$2:$Z$124,MATCH('Long form'!E493,Ratio!$A$1:$Z$1,0),FALSE)</f>
        <v>5.3578857560441791E-2</v>
      </c>
      <c r="G493">
        <f>VLOOKUP(C493,'[1]Long form'!C$2:F$2617,4,FALSE)</f>
        <v>0.19750330498678509</v>
      </c>
    </row>
    <row r="494" spans="1:7" x14ac:dyDescent="0.4">
      <c r="A494">
        <f t="shared" si="38"/>
        <v>21</v>
      </c>
      <c r="B494">
        <f t="shared" si="39"/>
        <v>13</v>
      </c>
      <c r="C494" t="str">
        <f t="shared" si="35"/>
        <v>Burundi2012</v>
      </c>
      <c r="D494" t="str">
        <f t="shared" si="36"/>
        <v>Burundi</v>
      </c>
      <c r="E494">
        <f t="shared" si="37"/>
        <v>2012</v>
      </c>
      <c r="F494">
        <f>VLOOKUP(D494,Ratio!$A$2:$Z$124,MATCH('Long form'!E494,Ratio!$A$1:$Z$1,0),FALSE)</f>
        <v>9.3323678940070875E-2</v>
      </c>
      <c r="G494">
        <f>VLOOKUP(C494,'[1]Long form'!C$2:F$2617,4,FALSE)</f>
        <v>0.20222179160220347</v>
      </c>
    </row>
    <row r="495" spans="1:7" x14ac:dyDescent="0.4">
      <c r="A495">
        <f t="shared" si="38"/>
        <v>21</v>
      </c>
      <c r="B495">
        <f t="shared" si="39"/>
        <v>14</v>
      </c>
      <c r="C495" t="str">
        <f t="shared" si="35"/>
        <v>Burundi2013</v>
      </c>
      <c r="D495" t="str">
        <f t="shared" si="36"/>
        <v>Burundi</v>
      </c>
      <c r="E495">
        <f t="shared" si="37"/>
        <v>2013</v>
      </c>
      <c r="F495">
        <f>VLOOKUP(D495,Ratio!$A$2:$Z$124,MATCH('Long form'!E495,Ratio!$A$1:$Z$1,0),FALSE)</f>
        <v>0.1212982473913484</v>
      </c>
      <c r="G495">
        <f>VLOOKUP(C495,'[1]Long form'!C$2:F$2617,4,FALSE)</f>
        <v>0.22306636365557206</v>
      </c>
    </row>
    <row r="496" spans="1:7" x14ac:dyDescent="0.4">
      <c r="A496">
        <f t="shared" si="38"/>
        <v>21</v>
      </c>
      <c r="B496">
        <f t="shared" si="39"/>
        <v>15</v>
      </c>
      <c r="C496" t="str">
        <f t="shared" si="35"/>
        <v>Burundi2014</v>
      </c>
      <c r="D496" t="str">
        <f t="shared" si="36"/>
        <v>Burundi</v>
      </c>
      <c r="E496">
        <f t="shared" si="37"/>
        <v>2014</v>
      </c>
      <c r="F496">
        <f>VLOOKUP(D496,Ratio!$A$2:$Z$124,MATCH('Long form'!E496,Ratio!$A$1:$Z$1,0),FALSE)</f>
        <v>0.14057812491573363</v>
      </c>
      <c r="G496">
        <f>VLOOKUP(C496,'[1]Long form'!C$2:F$2617,4,FALSE)</f>
        <v>0.17310647094029655</v>
      </c>
    </row>
    <row r="497" spans="1:7" x14ac:dyDescent="0.4">
      <c r="A497">
        <f t="shared" si="38"/>
        <v>21</v>
      </c>
      <c r="B497">
        <f t="shared" si="39"/>
        <v>16</v>
      </c>
      <c r="C497" t="str">
        <f t="shared" si="35"/>
        <v>Burundi2015</v>
      </c>
      <c r="D497" t="str">
        <f t="shared" si="36"/>
        <v>Burundi</v>
      </c>
      <c r="E497">
        <f t="shared" si="37"/>
        <v>2015</v>
      </c>
      <c r="F497">
        <f>VLOOKUP(D497,Ratio!$A$2:$Z$124,MATCH('Long form'!E497,Ratio!$A$1:$Z$1,0),FALSE)</f>
        <v>0.1634974707810411</v>
      </c>
      <c r="G497">
        <f>VLOOKUP(C497,'[1]Long form'!C$2:F$2617,4,FALSE)</f>
        <v>0.18108429417934332</v>
      </c>
    </row>
    <row r="498" spans="1:7" x14ac:dyDescent="0.4">
      <c r="A498">
        <f t="shared" si="38"/>
        <v>21</v>
      </c>
      <c r="B498">
        <f t="shared" si="39"/>
        <v>17</v>
      </c>
      <c r="C498" t="str">
        <f t="shared" si="35"/>
        <v>Burundi2016</v>
      </c>
      <c r="D498" t="str">
        <f t="shared" si="36"/>
        <v>Burundi</v>
      </c>
      <c r="E498">
        <f t="shared" si="37"/>
        <v>2016</v>
      </c>
      <c r="F498">
        <f>VLOOKUP(D498,Ratio!$A$2:$Z$124,MATCH('Long form'!E498,Ratio!$A$1:$Z$1,0),FALSE)</f>
        <v>0.32864473089470236</v>
      </c>
      <c r="G498">
        <f>VLOOKUP(C498,'[1]Long form'!C$2:F$2617,4,FALSE)</f>
        <v>0.22384878503238392</v>
      </c>
    </row>
    <row r="499" spans="1:7" x14ac:dyDescent="0.4">
      <c r="A499">
        <f t="shared" si="38"/>
        <v>21</v>
      </c>
      <c r="B499">
        <f t="shared" si="39"/>
        <v>18</v>
      </c>
      <c r="C499" t="str">
        <f t="shared" si="35"/>
        <v>Burundi2017</v>
      </c>
      <c r="D499" t="str">
        <f t="shared" si="36"/>
        <v>Burundi</v>
      </c>
      <c r="E499">
        <f t="shared" si="37"/>
        <v>2017</v>
      </c>
      <c r="F499">
        <f>VLOOKUP(D499,Ratio!$A$2:$Z$124,MATCH('Long form'!E499,Ratio!$A$1:$Z$1,0),FALSE)</f>
        <v>0.27005014940989291</v>
      </c>
      <c r="G499">
        <f>VLOOKUP(C499,'[1]Long form'!C$2:F$2617,4,FALSE)</f>
        <v>0.2311706095220491</v>
      </c>
    </row>
    <row r="500" spans="1:7" x14ac:dyDescent="0.4">
      <c r="A500">
        <f t="shared" si="38"/>
        <v>21</v>
      </c>
      <c r="B500">
        <f t="shared" si="39"/>
        <v>19</v>
      </c>
      <c r="C500" t="str">
        <f t="shared" si="35"/>
        <v>Burundi2018</v>
      </c>
      <c r="D500" t="str">
        <f t="shared" si="36"/>
        <v>Burundi</v>
      </c>
      <c r="E500">
        <f t="shared" si="37"/>
        <v>2018</v>
      </c>
      <c r="F500" t="str">
        <f>VLOOKUP(D500,Ratio!$A$2:$Z$124,MATCH('Long form'!E500,Ratio!$A$1:$Z$1,0),FALSE)</f>
        <v/>
      </c>
      <c r="G500" t="str">
        <f>VLOOKUP(C500,'[1]Long form'!C$2:F$2617,4,FALSE)</f>
        <v/>
      </c>
    </row>
    <row r="501" spans="1:7" x14ac:dyDescent="0.4">
      <c r="A501">
        <f t="shared" si="38"/>
        <v>21</v>
      </c>
      <c r="B501">
        <f t="shared" si="39"/>
        <v>20</v>
      </c>
      <c r="C501" t="str">
        <f t="shared" si="35"/>
        <v>Burundi2019</v>
      </c>
      <c r="D501" t="str">
        <f t="shared" si="36"/>
        <v>Burundi</v>
      </c>
      <c r="E501">
        <f t="shared" si="37"/>
        <v>2019</v>
      </c>
      <c r="F501" t="str">
        <f>VLOOKUP(D501,Ratio!$A$2:$Z$124,MATCH('Long form'!E501,Ratio!$A$1:$Z$1,0),FALSE)</f>
        <v/>
      </c>
      <c r="G501" t="str">
        <f>VLOOKUP(C501,'[1]Long form'!C$2:F$2617,4,FALSE)</f>
        <v/>
      </c>
    </row>
    <row r="502" spans="1:7" x14ac:dyDescent="0.4">
      <c r="A502">
        <f t="shared" si="38"/>
        <v>21</v>
      </c>
      <c r="B502">
        <f t="shared" si="39"/>
        <v>21</v>
      </c>
      <c r="C502" t="str">
        <f t="shared" si="35"/>
        <v>Burundi2020</v>
      </c>
      <c r="D502" t="str">
        <f t="shared" si="36"/>
        <v>Burundi</v>
      </c>
      <c r="E502">
        <f t="shared" si="37"/>
        <v>2020</v>
      </c>
      <c r="F502" t="str">
        <f>VLOOKUP(D502,Ratio!$A$2:$Z$124,MATCH('Long form'!E502,Ratio!$A$1:$Z$1,0),FALSE)</f>
        <v/>
      </c>
      <c r="G502" t="str">
        <f>VLOOKUP(C502,'[1]Long form'!C$2:F$2617,4,FALSE)</f>
        <v/>
      </c>
    </row>
    <row r="503" spans="1:7" x14ac:dyDescent="0.4">
      <c r="A503">
        <f t="shared" si="38"/>
        <v>21</v>
      </c>
      <c r="B503">
        <f t="shared" si="39"/>
        <v>22</v>
      </c>
      <c r="C503" t="str">
        <f t="shared" si="35"/>
        <v>Burundi2021</v>
      </c>
      <c r="D503" t="str">
        <f t="shared" si="36"/>
        <v>Burundi</v>
      </c>
      <c r="E503">
        <f t="shared" si="37"/>
        <v>2021</v>
      </c>
      <c r="F503" t="str">
        <f>VLOOKUP(D503,Ratio!$A$2:$Z$124,MATCH('Long form'!E503,Ratio!$A$1:$Z$1,0),FALSE)</f>
        <v/>
      </c>
      <c r="G503" t="str">
        <f>VLOOKUP(C503,'[1]Long form'!C$2:F$2617,4,FALSE)</f>
        <v/>
      </c>
    </row>
    <row r="504" spans="1:7" x14ac:dyDescent="0.4">
      <c r="A504">
        <f t="shared" si="38"/>
        <v>21</v>
      </c>
      <c r="B504">
        <f t="shared" si="39"/>
        <v>23</v>
      </c>
      <c r="C504" t="str">
        <f t="shared" si="35"/>
        <v>Burundi2022</v>
      </c>
      <c r="D504" t="str">
        <f t="shared" si="36"/>
        <v>Burundi</v>
      </c>
      <c r="E504">
        <f t="shared" si="37"/>
        <v>2022</v>
      </c>
      <c r="F504" t="str">
        <f>VLOOKUP(D504,Ratio!$A$2:$Z$124,MATCH('Long form'!E504,Ratio!$A$1:$Z$1,0),FALSE)</f>
        <v/>
      </c>
      <c r="G504" t="str">
        <f>VLOOKUP(C504,'[1]Long form'!C$2:F$2617,4,FALSE)</f>
        <v/>
      </c>
    </row>
    <row r="505" spans="1:7" x14ac:dyDescent="0.4">
      <c r="A505">
        <f t="shared" si="38"/>
        <v>21</v>
      </c>
      <c r="B505">
        <f t="shared" si="39"/>
        <v>24</v>
      </c>
      <c r="C505" t="str">
        <f t="shared" si="35"/>
        <v>Burundi2023</v>
      </c>
      <c r="D505" t="str">
        <f t="shared" si="36"/>
        <v>Burundi</v>
      </c>
      <c r="E505">
        <f t="shared" si="37"/>
        <v>2023</v>
      </c>
      <c r="F505" t="str">
        <f>VLOOKUP(D505,Ratio!$A$2:$Z$124,MATCH('Long form'!E505,Ratio!$A$1:$Z$1,0),FALSE)</f>
        <v/>
      </c>
      <c r="G505" t="str">
        <f>VLOOKUP(C505,'[1]Long form'!C$2:F$2617,4,FALSE)</f>
        <v/>
      </c>
    </row>
    <row r="506" spans="1:7" x14ac:dyDescent="0.4">
      <c r="A506">
        <f t="shared" si="38"/>
        <v>22</v>
      </c>
      <c r="B506">
        <f t="shared" si="39"/>
        <v>1</v>
      </c>
      <c r="C506" t="str">
        <f t="shared" si="35"/>
        <v>Cambodia2000</v>
      </c>
      <c r="D506" t="str">
        <f t="shared" si="36"/>
        <v>Cambodia</v>
      </c>
      <c r="E506">
        <f t="shared" si="37"/>
        <v>2000</v>
      </c>
      <c r="F506" t="str">
        <f>VLOOKUP(D506,Ratio!$A$2:$Z$124,MATCH('Long form'!E506,Ratio!$A$1:$Z$1,0),FALSE)</f>
        <v/>
      </c>
      <c r="G506" t="str">
        <f>VLOOKUP(C506,'[1]Long form'!C$2:F$2617,4,FALSE)</f>
        <v/>
      </c>
    </row>
    <row r="507" spans="1:7" x14ac:dyDescent="0.4">
      <c r="A507">
        <f t="shared" si="38"/>
        <v>22</v>
      </c>
      <c r="B507">
        <f t="shared" si="39"/>
        <v>2</v>
      </c>
      <c r="C507" t="str">
        <f t="shared" si="35"/>
        <v>Cambodia2001</v>
      </c>
      <c r="D507" t="str">
        <f t="shared" si="36"/>
        <v>Cambodia</v>
      </c>
      <c r="E507">
        <f t="shared" si="37"/>
        <v>2001</v>
      </c>
      <c r="F507" t="str">
        <f>VLOOKUP(D507,Ratio!$A$2:$Z$124,MATCH('Long form'!E507,Ratio!$A$1:$Z$1,0),FALSE)</f>
        <v/>
      </c>
      <c r="G507" t="str">
        <f>VLOOKUP(C507,'[1]Long form'!C$2:F$2617,4,FALSE)</f>
        <v/>
      </c>
    </row>
    <row r="508" spans="1:7" x14ac:dyDescent="0.4">
      <c r="A508">
        <f t="shared" si="38"/>
        <v>22</v>
      </c>
      <c r="B508">
        <f t="shared" si="39"/>
        <v>3</v>
      </c>
      <c r="C508" t="str">
        <f t="shared" si="35"/>
        <v>Cambodia2002</v>
      </c>
      <c r="D508" t="str">
        <f t="shared" si="36"/>
        <v>Cambodia</v>
      </c>
      <c r="E508">
        <f t="shared" si="37"/>
        <v>2002</v>
      </c>
      <c r="F508" t="str">
        <f>VLOOKUP(D508,Ratio!$A$2:$Z$124,MATCH('Long form'!E508,Ratio!$A$1:$Z$1,0),FALSE)</f>
        <v/>
      </c>
      <c r="G508" t="str">
        <f>VLOOKUP(C508,'[1]Long form'!C$2:F$2617,4,FALSE)</f>
        <v/>
      </c>
    </row>
    <row r="509" spans="1:7" x14ac:dyDescent="0.4">
      <c r="A509">
        <f t="shared" si="38"/>
        <v>22</v>
      </c>
      <c r="B509">
        <f t="shared" si="39"/>
        <v>4</v>
      </c>
      <c r="C509" t="str">
        <f t="shared" si="35"/>
        <v>Cambodia2003</v>
      </c>
      <c r="D509" t="str">
        <f t="shared" si="36"/>
        <v>Cambodia</v>
      </c>
      <c r="E509">
        <f t="shared" si="37"/>
        <v>2003</v>
      </c>
      <c r="F509" t="str">
        <f>VLOOKUP(D509,Ratio!$A$2:$Z$124,MATCH('Long form'!E509,Ratio!$A$1:$Z$1,0),FALSE)</f>
        <v/>
      </c>
      <c r="G509" t="str">
        <f>VLOOKUP(C509,'[1]Long form'!C$2:F$2617,4,FALSE)</f>
        <v/>
      </c>
    </row>
    <row r="510" spans="1:7" x14ac:dyDescent="0.4">
      <c r="A510">
        <f t="shared" si="38"/>
        <v>22</v>
      </c>
      <c r="B510">
        <f t="shared" si="39"/>
        <v>5</v>
      </c>
      <c r="C510" t="str">
        <f t="shared" si="35"/>
        <v>Cambodia2004</v>
      </c>
      <c r="D510" t="str">
        <f t="shared" si="36"/>
        <v>Cambodia</v>
      </c>
      <c r="E510">
        <f t="shared" si="37"/>
        <v>2004</v>
      </c>
      <c r="F510" t="str">
        <f>VLOOKUP(D510,Ratio!$A$2:$Z$124,MATCH('Long form'!E510,Ratio!$A$1:$Z$1,0),FALSE)</f>
        <v/>
      </c>
      <c r="G510" t="str">
        <f>VLOOKUP(C510,'[1]Long form'!C$2:F$2617,4,FALSE)</f>
        <v/>
      </c>
    </row>
    <row r="511" spans="1:7" x14ac:dyDescent="0.4">
      <c r="A511">
        <f t="shared" si="38"/>
        <v>22</v>
      </c>
      <c r="B511">
        <f t="shared" si="39"/>
        <v>6</v>
      </c>
      <c r="C511" t="str">
        <f t="shared" si="35"/>
        <v>Cambodia2005</v>
      </c>
      <c r="D511" t="str">
        <f t="shared" si="36"/>
        <v>Cambodia</v>
      </c>
      <c r="E511">
        <f t="shared" si="37"/>
        <v>2005</v>
      </c>
      <c r="F511" t="str">
        <f>VLOOKUP(D511,Ratio!$A$2:$Z$124,MATCH('Long form'!E511,Ratio!$A$1:$Z$1,0),FALSE)</f>
        <v/>
      </c>
      <c r="G511" t="str">
        <f>VLOOKUP(C511,'[1]Long form'!C$2:F$2617,4,FALSE)</f>
        <v/>
      </c>
    </row>
    <row r="512" spans="1:7" x14ac:dyDescent="0.4">
      <c r="A512">
        <f t="shared" si="38"/>
        <v>22</v>
      </c>
      <c r="B512">
        <f t="shared" si="39"/>
        <v>7</v>
      </c>
      <c r="C512" t="str">
        <f t="shared" si="35"/>
        <v>Cambodia2006</v>
      </c>
      <c r="D512" t="str">
        <f t="shared" si="36"/>
        <v>Cambodia</v>
      </c>
      <c r="E512">
        <f t="shared" si="37"/>
        <v>2006</v>
      </c>
      <c r="F512" t="str">
        <f>VLOOKUP(D512,Ratio!$A$2:$Z$124,MATCH('Long form'!E512,Ratio!$A$1:$Z$1,0),FALSE)</f>
        <v/>
      </c>
      <c r="G512" t="str">
        <f>VLOOKUP(C512,'[1]Long form'!C$2:F$2617,4,FALSE)</f>
        <v/>
      </c>
    </row>
    <row r="513" spans="1:7" x14ac:dyDescent="0.4">
      <c r="A513">
        <f t="shared" si="38"/>
        <v>22</v>
      </c>
      <c r="B513">
        <f t="shared" si="39"/>
        <v>8</v>
      </c>
      <c r="C513" t="str">
        <f t="shared" si="35"/>
        <v>Cambodia2007</v>
      </c>
      <c r="D513" t="str">
        <f t="shared" si="36"/>
        <v>Cambodia</v>
      </c>
      <c r="E513">
        <f t="shared" si="37"/>
        <v>2007</v>
      </c>
      <c r="F513" t="str">
        <f>VLOOKUP(D513,Ratio!$A$2:$Z$124,MATCH('Long form'!E513,Ratio!$A$1:$Z$1,0),FALSE)</f>
        <v/>
      </c>
      <c r="G513" t="str">
        <f>VLOOKUP(C513,'[1]Long form'!C$2:F$2617,4,FALSE)</f>
        <v/>
      </c>
    </row>
    <row r="514" spans="1:7" x14ac:dyDescent="0.4">
      <c r="A514">
        <f t="shared" si="38"/>
        <v>22</v>
      </c>
      <c r="B514">
        <f t="shared" si="39"/>
        <v>9</v>
      </c>
      <c r="C514" t="str">
        <f t="shared" si="35"/>
        <v>Cambodia2008</v>
      </c>
      <c r="D514" t="str">
        <f t="shared" si="36"/>
        <v>Cambodia</v>
      </c>
      <c r="E514">
        <f t="shared" si="37"/>
        <v>2008</v>
      </c>
      <c r="F514" t="str">
        <f>VLOOKUP(D514,Ratio!$A$2:$Z$124,MATCH('Long form'!E514,Ratio!$A$1:$Z$1,0),FALSE)</f>
        <v/>
      </c>
      <c r="G514" t="str">
        <f>VLOOKUP(C514,'[1]Long form'!C$2:F$2617,4,FALSE)</f>
        <v/>
      </c>
    </row>
    <row r="515" spans="1:7" x14ac:dyDescent="0.4">
      <c r="A515">
        <f t="shared" si="38"/>
        <v>22</v>
      </c>
      <c r="B515">
        <f t="shared" si="39"/>
        <v>10</v>
      </c>
      <c r="C515" t="str">
        <f t="shared" ref="C515:C578" si="40">D515&amp;E515</f>
        <v>Cambodia2009</v>
      </c>
      <c r="D515" t="str">
        <f t="shared" ref="D515:D578" si="41">VLOOKUP(A515,$J$2:$K$124,2,FALSE)</f>
        <v>Cambodia</v>
      </c>
      <c r="E515">
        <f t="shared" ref="E515:E578" si="42">VLOOKUP(B515,$N$2:$O$25,2,FALSE)</f>
        <v>2009</v>
      </c>
      <c r="F515" t="str">
        <f>VLOOKUP(D515,Ratio!$A$2:$Z$124,MATCH('Long form'!E515,Ratio!$A$1:$Z$1,0),FALSE)</f>
        <v/>
      </c>
      <c r="G515" t="str">
        <f>VLOOKUP(C515,'[1]Long form'!C$2:F$2617,4,FALSE)</f>
        <v/>
      </c>
    </row>
    <row r="516" spans="1:7" x14ac:dyDescent="0.4">
      <c r="A516">
        <f t="shared" si="38"/>
        <v>22</v>
      </c>
      <c r="B516">
        <f t="shared" si="39"/>
        <v>11</v>
      </c>
      <c r="C516" t="str">
        <f t="shared" si="40"/>
        <v>Cambodia2010</v>
      </c>
      <c r="D516" t="str">
        <f t="shared" si="41"/>
        <v>Cambodia</v>
      </c>
      <c r="E516">
        <f t="shared" si="42"/>
        <v>2010</v>
      </c>
      <c r="F516">
        <f>VLOOKUP(D516,Ratio!$A$2:$Z$124,MATCH('Long form'!E516,Ratio!$A$1:$Z$1,0),FALSE)</f>
        <v>2.7786870900846292E-2</v>
      </c>
      <c r="G516">
        <f>VLOOKUP(C516,'[1]Long form'!C$2:F$2617,4,FALSE)</f>
        <v>0.3046380752669377</v>
      </c>
    </row>
    <row r="517" spans="1:7" x14ac:dyDescent="0.4">
      <c r="A517">
        <f t="shared" si="38"/>
        <v>22</v>
      </c>
      <c r="B517">
        <f t="shared" si="39"/>
        <v>12</v>
      </c>
      <c r="C517" t="str">
        <f t="shared" si="40"/>
        <v>Cambodia2011</v>
      </c>
      <c r="D517" t="str">
        <f t="shared" si="41"/>
        <v>Cambodia</v>
      </c>
      <c r="E517">
        <f t="shared" si="42"/>
        <v>2011</v>
      </c>
      <c r="F517">
        <f>VLOOKUP(D517,Ratio!$A$2:$Z$124,MATCH('Long form'!E517,Ratio!$A$1:$Z$1,0),FALSE)</f>
        <v>2.3469817472592466E-2</v>
      </c>
      <c r="G517">
        <f>VLOOKUP(C517,'[1]Long form'!C$2:F$2617,4,FALSE)</f>
        <v>0.25154515954037032</v>
      </c>
    </row>
    <row r="518" spans="1:7" x14ac:dyDescent="0.4">
      <c r="A518">
        <f t="shared" si="38"/>
        <v>22</v>
      </c>
      <c r="B518">
        <f t="shared" si="39"/>
        <v>13</v>
      </c>
      <c r="C518" t="str">
        <f t="shared" si="40"/>
        <v>Cambodia2012</v>
      </c>
      <c r="D518" t="str">
        <f t="shared" si="41"/>
        <v>Cambodia</v>
      </c>
      <c r="E518">
        <f t="shared" si="42"/>
        <v>2012</v>
      </c>
      <c r="F518">
        <f>VLOOKUP(D518,Ratio!$A$2:$Z$124,MATCH('Long form'!E518,Ratio!$A$1:$Z$1,0),FALSE)</f>
        <v>2.4933057395525138E-2</v>
      </c>
      <c r="G518">
        <f>VLOOKUP(C518,'[1]Long form'!C$2:F$2617,4,FALSE)</f>
        <v>0.24244730998126632</v>
      </c>
    </row>
    <row r="519" spans="1:7" x14ac:dyDescent="0.4">
      <c r="A519">
        <f t="shared" si="38"/>
        <v>22</v>
      </c>
      <c r="B519">
        <f t="shared" si="39"/>
        <v>14</v>
      </c>
      <c r="C519" t="str">
        <f t="shared" si="40"/>
        <v>Cambodia2013</v>
      </c>
      <c r="D519" t="str">
        <f t="shared" si="41"/>
        <v>Cambodia</v>
      </c>
      <c r="E519">
        <f t="shared" si="42"/>
        <v>2013</v>
      </c>
      <c r="F519">
        <f>VLOOKUP(D519,Ratio!$A$2:$Z$124,MATCH('Long form'!E519,Ratio!$A$1:$Z$1,0),FALSE)</f>
        <v>2.3664162694877318E-2</v>
      </c>
      <c r="G519">
        <f>VLOOKUP(C519,'[1]Long form'!C$2:F$2617,4,FALSE)</f>
        <v>0.2342616043210238</v>
      </c>
    </row>
    <row r="520" spans="1:7" x14ac:dyDescent="0.4">
      <c r="A520">
        <f t="shared" si="38"/>
        <v>22</v>
      </c>
      <c r="B520">
        <f t="shared" si="39"/>
        <v>15</v>
      </c>
      <c r="C520" t="str">
        <f t="shared" si="40"/>
        <v>Cambodia2014</v>
      </c>
      <c r="D520" t="str">
        <f t="shared" si="41"/>
        <v>Cambodia</v>
      </c>
      <c r="E520">
        <f t="shared" si="42"/>
        <v>2014</v>
      </c>
      <c r="F520">
        <f>VLOOKUP(D520,Ratio!$A$2:$Z$124,MATCH('Long form'!E520,Ratio!$A$1:$Z$1,0),FALSE)</f>
        <v>2.0789093841549425E-2</v>
      </c>
      <c r="G520">
        <f>VLOOKUP(C520,'[1]Long form'!C$2:F$2617,4,FALSE)</f>
        <v>0.20406441281186843</v>
      </c>
    </row>
    <row r="521" spans="1:7" x14ac:dyDescent="0.4">
      <c r="A521">
        <f t="shared" si="38"/>
        <v>22</v>
      </c>
      <c r="B521">
        <f t="shared" si="39"/>
        <v>16</v>
      </c>
      <c r="C521" t="str">
        <f t="shared" si="40"/>
        <v>Cambodia2015</v>
      </c>
      <c r="D521" t="str">
        <f t="shared" si="41"/>
        <v>Cambodia</v>
      </c>
      <c r="E521">
        <f t="shared" si="42"/>
        <v>2015</v>
      </c>
      <c r="F521">
        <f>VLOOKUP(D521,Ratio!$A$2:$Z$124,MATCH('Long form'!E521,Ratio!$A$1:$Z$1,0),FALSE)</f>
        <v>2.3931833534801362E-2</v>
      </c>
      <c r="G521">
        <f>VLOOKUP(C521,'[1]Long form'!C$2:F$2617,4,FALSE)</f>
        <v>0.20308667155969387</v>
      </c>
    </row>
    <row r="522" spans="1:7" x14ac:dyDescent="0.4">
      <c r="A522">
        <f t="shared" si="38"/>
        <v>22</v>
      </c>
      <c r="B522">
        <f t="shared" si="39"/>
        <v>17</v>
      </c>
      <c r="C522" t="str">
        <f t="shared" si="40"/>
        <v>Cambodia2016</v>
      </c>
      <c r="D522" t="str">
        <f t="shared" si="41"/>
        <v>Cambodia</v>
      </c>
      <c r="E522">
        <f t="shared" si="42"/>
        <v>2016</v>
      </c>
      <c r="F522">
        <f>VLOOKUP(D522,Ratio!$A$2:$Z$124,MATCH('Long form'!E522,Ratio!$A$1:$Z$1,0),FALSE)</f>
        <v>3.4155407889712962E-2</v>
      </c>
      <c r="G522">
        <f>VLOOKUP(C522,'[1]Long form'!C$2:F$2617,4,FALSE)</f>
        <v>0.20859407467391863</v>
      </c>
    </row>
    <row r="523" spans="1:7" x14ac:dyDescent="0.4">
      <c r="A523">
        <f t="shared" si="38"/>
        <v>22</v>
      </c>
      <c r="B523">
        <f t="shared" si="39"/>
        <v>18</v>
      </c>
      <c r="C523" t="str">
        <f t="shared" si="40"/>
        <v>Cambodia2017</v>
      </c>
      <c r="D523" t="str">
        <f t="shared" si="41"/>
        <v>Cambodia</v>
      </c>
      <c r="E523">
        <f t="shared" si="42"/>
        <v>2017</v>
      </c>
      <c r="F523">
        <f>VLOOKUP(D523,Ratio!$A$2:$Z$124,MATCH('Long form'!E523,Ratio!$A$1:$Z$1,0),FALSE)</f>
        <v>4.0372845637300481E-2</v>
      </c>
      <c r="G523">
        <f>VLOOKUP(C523,'[1]Long form'!C$2:F$2617,4,FALSE)</f>
        <v>0.21911211098192063</v>
      </c>
    </row>
    <row r="524" spans="1:7" x14ac:dyDescent="0.4">
      <c r="A524">
        <f t="shared" si="38"/>
        <v>22</v>
      </c>
      <c r="B524">
        <f t="shared" si="39"/>
        <v>19</v>
      </c>
      <c r="C524" t="str">
        <f t="shared" si="40"/>
        <v>Cambodia2018</v>
      </c>
      <c r="D524" t="str">
        <f t="shared" si="41"/>
        <v>Cambodia</v>
      </c>
      <c r="E524">
        <f t="shared" si="42"/>
        <v>2018</v>
      </c>
      <c r="F524">
        <f>VLOOKUP(D524,Ratio!$A$2:$Z$124,MATCH('Long form'!E524,Ratio!$A$1:$Z$1,0),FALSE)</f>
        <v>3.4622043016895337E-2</v>
      </c>
      <c r="G524">
        <f>VLOOKUP(C524,'[1]Long form'!C$2:F$2617,4,FALSE)</f>
        <v>0.22202926569916753</v>
      </c>
    </row>
    <row r="525" spans="1:7" x14ac:dyDescent="0.4">
      <c r="A525">
        <f t="shared" si="38"/>
        <v>22</v>
      </c>
      <c r="B525">
        <f t="shared" si="39"/>
        <v>20</v>
      </c>
      <c r="C525" t="str">
        <f t="shared" si="40"/>
        <v>Cambodia2019</v>
      </c>
      <c r="D525" t="str">
        <f t="shared" si="41"/>
        <v>Cambodia</v>
      </c>
      <c r="E525">
        <f t="shared" si="42"/>
        <v>2019</v>
      </c>
      <c r="F525">
        <f>VLOOKUP(D525,Ratio!$A$2:$Z$124,MATCH('Long form'!E525,Ratio!$A$1:$Z$1,0),FALSE)</f>
        <v>1.6217349919757987E-2</v>
      </c>
      <c r="G525">
        <f>VLOOKUP(C525,'[1]Long form'!C$2:F$2617,4,FALSE)</f>
        <v>0.21766854015164813</v>
      </c>
    </row>
    <row r="526" spans="1:7" x14ac:dyDescent="0.4">
      <c r="A526">
        <f t="shared" si="38"/>
        <v>22</v>
      </c>
      <c r="B526">
        <f t="shared" si="39"/>
        <v>21</v>
      </c>
      <c r="C526" t="str">
        <f t="shared" si="40"/>
        <v>Cambodia2020</v>
      </c>
      <c r="D526" t="str">
        <f t="shared" si="41"/>
        <v>Cambodia</v>
      </c>
      <c r="E526">
        <f t="shared" si="42"/>
        <v>2020</v>
      </c>
      <c r="F526">
        <f>VLOOKUP(D526,Ratio!$A$2:$Z$124,MATCH('Long form'!E526,Ratio!$A$1:$Z$1,0),FALSE)</f>
        <v>3.2061745921414475E-2</v>
      </c>
      <c r="G526">
        <f>VLOOKUP(C526,'[1]Long form'!C$2:F$2617,4,FALSE)</f>
        <v>0.226648615659512</v>
      </c>
    </row>
    <row r="527" spans="1:7" x14ac:dyDescent="0.4">
      <c r="A527">
        <f t="shared" si="38"/>
        <v>22</v>
      </c>
      <c r="B527">
        <f t="shared" si="39"/>
        <v>22</v>
      </c>
      <c r="C527" t="str">
        <f t="shared" si="40"/>
        <v>Cambodia2021</v>
      </c>
      <c r="D527" t="str">
        <f t="shared" si="41"/>
        <v>Cambodia</v>
      </c>
      <c r="E527">
        <f t="shared" si="42"/>
        <v>2021</v>
      </c>
      <c r="F527">
        <f>VLOOKUP(D527,Ratio!$A$2:$Z$124,MATCH('Long form'!E527,Ratio!$A$1:$Z$1,0),FALSE)</f>
        <v>3.4025465402514332E-2</v>
      </c>
      <c r="G527">
        <f>VLOOKUP(C527,'[1]Long form'!C$2:F$2617,4,FALSE)</f>
        <v>0.22310974368777947</v>
      </c>
    </row>
    <row r="528" spans="1:7" x14ac:dyDescent="0.4">
      <c r="A528">
        <f t="shared" si="38"/>
        <v>22</v>
      </c>
      <c r="B528">
        <f t="shared" si="39"/>
        <v>23</v>
      </c>
      <c r="C528" t="str">
        <f t="shared" si="40"/>
        <v>Cambodia2022</v>
      </c>
      <c r="D528" t="str">
        <f t="shared" si="41"/>
        <v>Cambodia</v>
      </c>
      <c r="E528">
        <f t="shared" si="42"/>
        <v>2022</v>
      </c>
      <c r="F528">
        <f>VLOOKUP(D528,Ratio!$A$2:$Z$124,MATCH('Long form'!E528,Ratio!$A$1:$Z$1,0),FALSE)</f>
        <v>4.3056062463193351E-2</v>
      </c>
      <c r="G528">
        <f>VLOOKUP(C528,'[1]Long form'!C$2:F$2617,4,FALSE)</f>
        <v>0.21661734653375125</v>
      </c>
    </row>
    <row r="529" spans="1:7" x14ac:dyDescent="0.4">
      <c r="A529">
        <f t="shared" si="38"/>
        <v>22</v>
      </c>
      <c r="B529">
        <f t="shared" si="39"/>
        <v>24</v>
      </c>
      <c r="C529" t="str">
        <f t="shared" si="40"/>
        <v>Cambodia2023</v>
      </c>
      <c r="D529" t="str">
        <f t="shared" si="41"/>
        <v>Cambodia</v>
      </c>
      <c r="E529">
        <f t="shared" si="42"/>
        <v>2023</v>
      </c>
      <c r="F529">
        <f>VLOOKUP(D529,Ratio!$A$2:$Z$124,MATCH('Long form'!E529,Ratio!$A$1:$Z$1,0),FALSE)</f>
        <v>6.9820058171088814E-2</v>
      </c>
      <c r="G529">
        <f>VLOOKUP(C529,'[1]Long form'!C$2:F$2617,4,FALSE)</f>
        <v>0.22523962914928822</v>
      </c>
    </row>
    <row r="530" spans="1:7" x14ac:dyDescent="0.4">
      <c r="A530">
        <f t="shared" si="38"/>
        <v>23</v>
      </c>
      <c r="B530">
        <f t="shared" si="39"/>
        <v>1</v>
      </c>
      <c r="C530" t="str">
        <f t="shared" si="40"/>
        <v>Cameroon2000</v>
      </c>
      <c r="D530" t="str">
        <f t="shared" si="41"/>
        <v>Cameroon</v>
      </c>
      <c r="E530">
        <f t="shared" si="42"/>
        <v>2000</v>
      </c>
      <c r="F530" t="str">
        <f>VLOOKUP(D530,Ratio!$A$2:$Z$124,MATCH('Long form'!E530,Ratio!$A$1:$Z$1,0),FALSE)</f>
        <v/>
      </c>
      <c r="G530" t="str">
        <f>VLOOKUP(C530,'[1]Long form'!C$2:F$2617,4,FALSE)</f>
        <v/>
      </c>
    </row>
    <row r="531" spans="1:7" x14ac:dyDescent="0.4">
      <c r="A531">
        <f t="shared" si="38"/>
        <v>23</v>
      </c>
      <c r="B531">
        <f t="shared" si="39"/>
        <v>2</v>
      </c>
      <c r="C531" t="str">
        <f t="shared" si="40"/>
        <v>Cameroon2001</v>
      </c>
      <c r="D531" t="str">
        <f t="shared" si="41"/>
        <v>Cameroon</v>
      </c>
      <c r="E531">
        <f t="shared" si="42"/>
        <v>2001</v>
      </c>
      <c r="F531" t="str">
        <f>VLOOKUP(D531,Ratio!$A$2:$Z$124,MATCH('Long form'!E531,Ratio!$A$1:$Z$1,0),FALSE)</f>
        <v/>
      </c>
      <c r="G531" t="str">
        <f>VLOOKUP(C531,'[1]Long form'!C$2:F$2617,4,FALSE)</f>
        <v/>
      </c>
    </row>
    <row r="532" spans="1:7" x14ac:dyDescent="0.4">
      <c r="A532">
        <f t="shared" si="38"/>
        <v>23</v>
      </c>
      <c r="B532">
        <f t="shared" si="39"/>
        <v>3</v>
      </c>
      <c r="C532" t="str">
        <f t="shared" si="40"/>
        <v>Cameroon2002</v>
      </c>
      <c r="D532" t="str">
        <f t="shared" si="41"/>
        <v>Cameroon</v>
      </c>
      <c r="E532">
        <f t="shared" si="42"/>
        <v>2002</v>
      </c>
      <c r="F532" t="str">
        <f>VLOOKUP(D532,Ratio!$A$2:$Z$124,MATCH('Long form'!E532,Ratio!$A$1:$Z$1,0),FALSE)</f>
        <v/>
      </c>
      <c r="G532" t="str">
        <f>VLOOKUP(C532,'[1]Long form'!C$2:F$2617,4,FALSE)</f>
        <v/>
      </c>
    </row>
    <row r="533" spans="1:7" x14ac:dyDescent="0.4">
      <c r="A533">
        <f t="shared" si="38"/>
        <v>23</v>
      </c>
      <c r="B533">
        <f t="shared" si="39"/>
        <v>4</v>
      </c>
      <c r="C533" t="str">
        <f t="shared" si="40"/>
        <v>Cameroon2003</v>
      </c>
      <c r="D533" t="str">
        <f t="shared" si="41"/>
        <v>Cameroon</v>
      </c>
      <c r="E533">
        <f t="shared" si="42"/>
        <v>2003</v>
      </c>
      <c r="F533" t="str">
        <f>VLOOKUP(D533,Ratio!$A$2:$Z$124,MATCH('Long form'!E533,Ratio!$A$1:$Z$1,0),FALSE)</f>
        <v/>
      </c>
      <c r="G533" t="str">
        <f>VLOOKUP(C533,'[1]Long form'!C$2:F$2617,4,FALSE)</f>
        <v/>
      </c>
    </row>
    <row r="534" spans="1:7" x14ac:dyDescent="0.4">
      <c r="A534">
        <f t="shared" si="38"/>
        <v>23</v>
      </c>
      <c r="B534">
        <f t="shared" si="39"/>
        <v>5</v>
      </c>
      <c r="C534" t="str">
        <f t="shared" si="40"/>
        <v>Cameroon2004</v>
      </c>
      <c r="D534" t="str">
        <f t="shared" si="41"/>
        <v>Cameroon</v>
      </c>
      <c r="E534">
        <f t="shared" si="42"/>
        <v>2004</v>
      </c>
      <c r="F534" t="str">
        <f>VLOOKUP(D534,Ratio!$A$2:$Z$124,MATCH('Long form'!E534,Ratio!$A$1:$Z$1,0),FALSE)</f>
        <v/>
      </c>
      <c r="G534" t="str">
        <f>VLOOKUP(C534,'[1]Long form'!C$2:F$2617,4,FALSE)</f>
        <v/>
      </c>
    </row>
    <row r="535" spans="1:7" x14ac:dyDescent="0.4">
      <c r="A535">
        <f t="shared" si="38"/>
        <v>23</v>
      </c>
      <c r="B535">
        <f t="shared" si="39"/>
        <v>6</v>
      </c>
      <c r="C535" t="str">
        <f t="shared" si="40"/>
        <v>Cameroon2005</v>
      </c>
      <c r="D535" t="str">
        <f t="shared" si="41"/>
        <v>Cameroon</v>
      </c>
      <c r="E535">
        <f t="shared" si="42"/>
        <v>2005</v>
      </c>
      <c r="F535" t="str">
        <f>VLOOKUP(D535,Ratio!$A$2:$Z$124,MATCH('Long form'!E535,Ratio!$A$1:$Z$1,0),FALSE)</f>
        <v/>
      </c>
      <c r="G535" t="str">
        <f>VLOOKUP(C535,'[1]Long form'!C$2:F$2617,4,FALSE)</f>
        <v/>
      </c>
    </row>
    <row r="536" spans="1:7" x14ac:dyDescent="0.4">
      <c r="A536">
        <f t="shared" si="38"/>
        <v>23</v>
      </c>
      <c r="B536">
        <f t="shared" si="39"/>
        <v>7</v>
      </c>
      <c r="C536" t="str">
        <f t="shared" si="40"/>
        <v>Cameroon2006</v>
      </c>
      <c r="D536" t="str">
        <f t="shared" si="41"/>
        <v>Cameroon</v>
      </c>
      <c r="E536">
        <f t="shared" si="42"/>
        <v>2006</v>
      </c>
      <c r="F536" t="str">
        <f>VLOOKUP(D536,Ratio!$A$2:$Z$124,MATCH('Long form'!E536,Ratio!$A$1:$Z$1,0),FALSE)</f>
        <v/>
      </c>
      <c r="G536" t="str">
        <f>VLOOKUP(C536,'[1]Long form'!C$2:F$2617,4,FALSE)</f>
        <v/>
      </c>
    </row>
    <row r="537" spans="1:7" x14ac:dyDescent="0.4">
      <c r="A537">
        <f t="shared" si="38"/>
        <v>23</v>
      </c>
      <c r="B537">
        <f t="shared" si="39"/>
        <v>8</v>
      </c>
      <c r="C537" t="str">
        <f t="shared" si="40"/>
        <v>Cameroon2007</v>
      </c>
      <c r="D537" t="str">
        <f t="shared" si="41"/>
        <v>Cameroon</v>
      </c>
      <c r="E537">
        <f t="shared" si="42"/>
        <v>2007</v>
      </c>
      <c r="F537" t="str">
        <f>VLOOKUP(D537,Ratio!$A$2:$Z$124,MATCH('Long form'!E537,Ratio!$A$1:$Z$1,0),FALSE)</f>
        <v/>
      </c>
      <c r="G537" t="str">
        <f>VLOOKUP(C537,'[1]Long form'!C$2:F$2617,4,FALSE)</f>
        <v/>
      </c>
    </row>
    <row r="538" spans="1:7" x14ac:dyDescent="0.4">
      <c r="A538">
        <f t="shared" si="38"/>
        <v>23</v>
      </c>
      <c r="B538">
        <f t="shared" si="39"/>
        <v>9</v>
      </c>
      <c r="C538" t="str">
        <f t="shared" si="40"/>
        <v>Cameroon2008</v>
      </c>
      <c r="D538" t="str">
        <f t="shared" si="41"/>
        <v>Cameroon</v>
      </c>
      <c r="E538">
        <f t="shared" si="42"/>
        <v>2008</v>
      </c>
      <c r="F538" t="str">
        <f>VLOOKUP(D538,Ratio!$A$2:$Z$124,MATCH('Long form'!E538,Ratio!$A$1:$Z$1,0),FALSE)</f>
        <v/>
      </c>
      <c r="G538" t="str">
        <f>VLOOKUP(C538,'[1]Long form'!C$2:F$2617,4,FALSE)</f>
        <v/>
      </c>
    </row>
    <row r="539" spans="1:7" x14ac:dyDescent="0.4">
      <c r="A539">
        <f t="shared" ref="A539:A602" si="43">A515+1</f>
        <v>23</v>
      </c>
      <c r="B539">
        <f t="shared" ref="B539:B602" si="44">B515</f>
        <v>10</v>
      </c>
      <c r="C539" t="str">
        <f t="shared" si="40"/>
        <v>Cameroon2009</v>
      </c>
      <c r="D539" t="str">
        <f t="shared" si="41"/>
        <v>Cameroon</v>
      </c>
      <c r="E539">
        <f t="shared" si="42"/>
        <v>2009</v>
      </c>
      <c r="F539" t="str">
        <f>VLOOKUP(D539,Ratio!$A$2:$Z$124,MATCH('Long form'!E539,Ratio!$A$1:$Z$1,0),FALSE)</f>
        <v/>
      </c>
      <c r="G539" t="str">
        <f>VLOOKUP(C539,'[1]Long form'!C$2:F$2617,4,FALSE)</f>
        <v/>
      </c>
    </row>
    <row r="540" spans="1:7" x14ac:dyDescent="0.4">
      <c r="A540">
        <f t="shared" si="43"/>
        <v>23</v>
      </c>
      <c r="B540">
        <f t="shared" si="44"/>
        <v>11</v>
      </c>
      <c r="C540" t="str">
        <f t="shared" si="40"/>
        <v>Cameroon2010</v>
      </c>
      <c r="D540" t="str">
        <f t="shared" si="41"/>
        <v>Cameroon</v>
      </c>
      <c r="E540">
        <f t="shared" si="42"/>
        <v>2010</v>
      </c>
      <c r="F540">
        <f>VLOOKUP(D540,Ratio!$A$2:$Z$124,MATCH('Long form'!E540,Ratio!$A$1:$Z$1,0),FALSE)</f>
        <v>-0.11474798451088682</v>
      </c>
      <c r="G540">
        <f>VLOOKUP(C540,'[1]Long form'!C$2:F$2617,4,FALSE)</f>
        <v>8.7752684825227856E-2</v>
      </c>
    </row>
    <row r="541" spans="1:7" x14ac:dyDescent="0.4">
      <c r="A541">
        <f t="shared" si="43"/>
        <v>23</v>
      </c>
      <c r="B541">
        <f t="shared" si="44"/>
        <v>12</v>
      </c>
      <c r="C541" t="str">
        <f t="shared" si="40"/>
        <v>Cameroon2011</v>
      </c>
      <c r="D541" t="str">
        <f t="shared" si="41"/>
        <v>Cameroon</v>
      </c>
      <c r="E541">
        <f t="shared" si="42"/>
        <v>2011</v>
      </c>
      <c r="F541">
        <f>VLOOKUP(D541,Ratio!$A$2:$Z$124,MATCH('Long form'!E541,Ratio!$A$1:$Z$1,0),FALSE)</f>
        <v>-0.34657838865801999</v>
      </c>
      <c r="G541">
        <f>VLOOKUP(C541,'[1]Long form'!C$2:F$2617,4,FALSE)</f>
        <v>5.472324792329946E-2</v>
      </c>
    </row>
    <row r="542" spans="1:7" x14ac:dyDescent="0.4">
      <c r="A542">
        <f t="shared" si="43"/>
        <v>23</v>
      </c>
      <c r="B542">
        <f t="shared" si="44"/>
        <v>13</v>
      </c>
      <c r="C542" t="str">
        <f t="shared" si="40"/>
        <v>Cameroon2012</v>
      </c>
      <c r="D542" t="str">
        <f t="shared" si="41"/>
        <v>Cameroon</v>
      </c>
      <c r="E542">
        <f t="shared" si="42"/>
        <v>2012</v>
      </c>
      <c r="F542">
        <f>VLOOKUP(D542,Ratio!$A$2:$Z$124,MATCH('Long form'!E542,Ratio!$A$1:$Z$1,0),FALSE)</f>
        <v>-0.33367452450831914</v>
      </c>
      <c r="G542">
        <f>VLOOKUP(C542,'[1]Long form'!C$2:F$2617,4,FALSE)</f>
        <v>6.3067027201496595E-2</v>
      </c>
    </row>
    <row r="543" spans="1:7" x14ac:dyDescent="0.4">
      <c r="A543">
        <f t="shared" si="43"/>
        <v>23</v>
      </c>
      <c r="B543">
        <f t="shared" si="44"/>
        <v>14</v>
      </c>
      <c r="C543" t="str">
        <f t="shared" si="40"/>
        <v>Cameroon2013</v>
      </c>
      <c r="D543" t="str">
        <f t="shared" si="41"/>
        <v>Cameroon</v>
      </c>
      <c r="E543">
        <f t="shared" si="42"/>
        <v>2013</v>
      </c>
      <c r="F543">
        <f>VLOOKUP(D543,Ratio!$A$2:$Z$124,MATCH('Long form'!E543,Ratio!$A$1:$Z$1,0),FALSE)</f>
        <v>-0.53627378184606767</v>
      </c>
      <c r="G543">
        <f>VLOOKUP(C543,'[1]Long form'!C$2:F$2617,4,FALSE)</f>
        <v>7.8732430203589929E-2</v>
      </c>
    </row>
    <row r="544" spans="1:7" x14ac:dyDescent="0.4">
      <c r="A544">
        <f t="shared" si="43"/>
        <v>23</v>
      </c>
      <c r="B544">
        <f t="shared" si="44"/>
        <v>15</v>
      </c>
      <c r="C544" t="str">
        <f t="shared" si="40"/>
        <v>Cameroon2014</v>
      </c>
      <c r="D544" t="str">
        <f t="shared" si="41"/>
        <v>Cameroon</v>
      </c>
      <c r="E544">
        <f t="shared" si="42"/>
        <v>2014</v>
      </c>
      <c r="F544">
        <f>VLOOKUP(D544,Ratio!$A$2:$Z$124,MATCH('Long form'!E544,Ratio!$A$1:$Z$1,0),FALSE)</f>
        <v>-0.13514752527588714</v>
      </c>
      <c r="G544">
        <f>VLOOKUP(C544,'[1]Long form'!C$2:F$2617,4,FALSE)</f>
        <v>0.10590742897783811</v>
      </c>
    </row>
    <row r="545" spans="1:7" x14ac:dyDescent="0.4">
      <c r="A545">
        <f t="shared" si="43"/>
        <v>23</v>
      </c>
      <c r="B545">
        <f t="shared" si="44"/>
        <v>16</v>
      </c>
      <c r="C545" t="str">
        <f t="shared" si="40"/>
        <v>Cameroon2015</v>
      </c>
      <c r="D545" t="str">
        <f t="shared" si="41"/>
        <v>Cameroon</v>
      </c>
      <c r="E545">
        <f t="shared" si="42"/>
        <v>2015</v>
      </c>
      <c r="F545">
        <f>VLOOKUP(D545,Ratio!$A$2:$Z$124,MATCH('Long form'!E545,Ratio!$A$1:$Z$1,0),FALSE)</f>
        <v>0.19158200290275762</v>
      </c>
      <c r="G545">
        <f>VLOOKUP(C545,'[1]Long form'!C$2:F$2617,4,FALSE)</f>
        <v>0.10228175496774508</v>
      </c>
    </row>
    <row r="546" spans="1:7" x14ac:dyDescent="0.4">
      <c r="A546">
        <f t="shared" si="43"/>
        <v>23</v>
      </c>
      <c r="B546">
        <f t="shared" si="44"/>
        <v>17</v>
      </c>
      <c r="C546" t="str">
        <f t="shared" si="40"/>
        <v>Cameroon2016</v>
      </c>
      <c r="D546" t="str">
        <f t="shared" si="41"/>
        <v>Cameroon</v>
      </c>
      <c r="E546">
        <f t="shared" si="42"/>
        <v>2016</v>
      </c>
      <c r="F546">
        <f>VLOOKUP(D546,Ratio!$A$2:$Z$124,MATCH('Long form'!E546,Ratio!$A$1:$Z$1,0),FALSE)</f>
        <v>0.16483642730938969</v>
      </c>
      <c r="G546">
        <f>VLOOKUP(C546,'[1]Long form'!C$2:F$2617,4,FALSE)</f>
        <v>9.0854415037376401E-2</v>
      </c>
    </row>
    <row r="547" spans="1:7" x14ac:dyDescent="0.4">
      <c r="A547">
        <f t="shared" si="43"/>
        <v>23</v>
      </c>
      <c r="B547">
        <f t="shared" si="44"/>
        <v>18</v>
      </c>
      <c r="C547" t="str">
        <f t="shared" si="40"/>
        <v>Cameroon2017</v>
      </c>
      <c r="D547" t="str">
        <f t="shared" si="41"/>
        <v>Cameroon</v>
      </c>
      <c r="E547">
        <f t="shared" si="42"/>
        <v>2017</v>
      </c>
      <c r="F547">
        <f>VLOOKUP(D547,Ratio!$A$2:$Z$124,MATCH('Long form'!E547,Ratio!$A$1:$Z$1,0),FALSE)</f>
        <v>0.17397609996598526</v>
      </c>
      <c r="G547">
        <f>VLOOKUP(C547,'[1]Long form'!C$2:F$2617,4,FALSE)</f>
        <v>9.6874450052251829E-2</v>
      </c>
    </row>
    <row r="548" spans="1:7" x14ac:dyDescent="0.4">
      <c r="A548">
        <f t="shared" si="43"/>
        <v>23</v>
      </c>
      <c r="B548">
        <f t="shared" si="44"/>
        <v>19</v>
      </c>
      <c r="C548" t="str">
        <f t="shared" si="40"/>
        <v>Cameroon2018</v>
      </c>
      <c r="D548" t="str">
        <f t="shared" si="41"/>
        <v>Cameroon</v>
      </c>
      <c r="E548">
        <f t="shared" si="42"/>
        <v>2018</v>
      </c>
      <c r="F548">
        <f>VLOOKUP(D548,Ratio!$A$2:$Z$124,MATCH('Long form'!E548,Ratio!$A$1:$Z$1,0),FALSE)</f>
        <v>0.22307276883273466</v>
      </c>
      <c r="G548">
        <f>VLOOKUP(C548,'[1]Long form'!C$2:F$2617,4,FALSE)</f>
        <v>0.10833813247956721</v>
      </c>
    </row>
    <row r="549" spans="1:7" x14ac:dyDescent="0.4">
      <c r="A549">
        <f t="shared" si="43"/>
        <v>23</v>
      </c>
      <c r="B549">
        <f t="shared" si="44"/>
        <v>20</v>
      </c>
      <c r="C549" t="str">
        <f t="shared" si="40"/>
        <v>Cameroon2019</v>
      </c>
      <c r="D549" t="str">
        <f t="shared" si="41"/>
        <v>Cameroon</v>
      </c>
      <c r="E549">
        <f t="shared" si="42"/>
        <v>2019</v>
      </c>
      <c r="F549">
        <f>VLOOKUP(D549,Ratio!$A$2:$Z$124,MATCH('Long form'!E549,Ratio!$A$1:$Z$1,0),FALSE)</f>
        <v>0.13604721464128514</v>
      </c>
      <c r="G549">
        <f>VLOOKUP(C549,'[1]Long form'!C$2:F$2617,4,FALSE)</f>
        <v>0.10754267428993664</v>
      </c>
    </row>
    <row r="550" spans="1:7" x14ac:dyDescent="0.4">
      <c r="A550">
        <f t="shared" si="43"/>
        <v>23</v>
      </c>
      <c r="B550">
        <f t="shared" si="44"/>
        <v>21</v>
      </c>
      <c r="C550" t="str">
        <f t="shared" si="40"/>
        <v>Cameroon2020</v>
      </c>
      <c r="D550" t="str">
        <f t="shared" si="41"/>
        <v>Cameroon</v>
      </c>
      <c r="E550">
        <f t="shared" si="42"/>
        <v>2020</v>
      </c>
      <c r="F550">
        <f>VLOOKUP(D550,Ratio!$A$2:$Z$124,MATCH('Long form'!E550,Ratio!$A$1:$Z$1,0),FALSE)</f>
        <v>0.13741050219144166</v>
      </c>
      <c r="G550">
        <f>VLOOKUP(C550,'[1]Long form'!C$2:F$2617,4,FALSE)</f>
        <v>0.1375134321911933</v>
      </c>
    </row>
    <row r="551" spans="1:7" x14ac:dyDescent="0.4">
      <c r="A551">
        <f t="shared" si="43"/>
        <v>23</v>
      </c>
      <c r="B551">
        <f t="shared" si="44"/>
        <v>22</v>
      </c>
      <c r="C551" t="str">
        <f t="shared" si="40"/>
        <v>Cameroon2021</v>
      </c>
      <c r="D551" t="str">
        <f t="shared" si="41"/>
        <v>Cameroon</v>
      </c>
      <c r="E551">
        <f t="shared" si="42"/>
        <v>2021</v>
      </c>
      <c r="F551">
        <f>VLOOKUP(D551,Ratio!$A$2:$Z$124,MATCH('Long form'!E551,Ratio!$A$1:$Z$1,0),FALSE)</f>
        <v>0.13687073799879948</v>
      </c>
      <c r="G551">
        <f>VLOOKUP(C551,'[1]Long form'!C$2:F$2617,4,FALSE)</f>
        <v>0.14188626683591352</v>
      </c>
    </row>
    <row r="552" spans="1:7" x14ac:dyDescent="0.4">
      <c r="A552">
        <f t="shared" si="43"/>
        <v>23</v>
      </c>
      <c r="B552">
        <f t="shared" si="44"/>
        <v>23</v>
      </c>
      <c r="C552" t="str">
        <f t="shared" si="40"/>
        <v>Cameroon2022</v>
      </c>
      <c r="D552" t="str">
        <f t="shared" si="41"/>
        <v>Cameroon</v>
      </c>
      <c r="E552">
        <f t="shared" si="42"/>
        <v>2022</v>
      </c>
      <c r="F552">
        <f>VLOOKUP(D552,Ratio!$A$2:$Z$124,MATCH('Long form'!E552,Ratio!$A$1:$Z$1,0),FALSE)</f>
        <v>3.4940233229705166E-2</v>
      </c>
      <c r="G552">
        <f>VLOOKUP(C552,'[1]Long form'!C$2:F$2617,4,FALSE)</f>
        <v>0.15030246069606173</v>
      </c>
    </row>
    <row r="553" spans="1:7" x14ac:dyDescent="0.4">
      <c r="A553">
        <f t="shared" si="43"/>
        <v>23</v>
      </c>
      <c r="B553">
        <f t="shared" si="44"/>
        <v>24</v>
      </c>
      <c r="C553" t="str">
        <f t="shared" si="40"/>
        <v>Cameroon2023</v>
      </c>
      <c r="D553" t="str">
        <f t="shared" si="41"/>
        <v>Cameroon</v>
      </c>
      <c r="E553">
        <f t="shared" si="42"/>
        <v>2023</v>
      </c>
      <c r="F553">
        <f>VLOOKUP(D553,Ratio!$A$2:$Z$124,MATCH('Long form'!E553,Ratio!$A$1:$Z$1,0),FALSE)</f>
        <v>7.7299379604193239E-2</v>
      </c>
      <c r="G553">
        <f>VLOOKUP(C553,'[1]Long form'!C$2:F$2617,4,FALSE)</f>
        <v>0.15280430817927804</v>
      </c>
    </row>
    <row r="554" spans="1:7" x14ac:dyDescent="0.4">
      <c r="A554">
        <f t="shared" si="43"/>
        <v>24</v>
      </c>
      <c r="B554">
        <f t="shared" si="44"/>
        <v>1</v>
      </c>
      <c r="C554" t="str">
        <f t="shared" si="40"/>
        <v>Canada2000</v>
      </c>
      <c r="D554" t="str">
        <f t="shared" si="41"/>
        <v>Canada</v>
      </c>
      <c r="E554">
        <f t="shared" si="42"/>
        <v>2000</v>
      </c>
      <c r="F554" t="str">
        <f>VLOOKUP(D554,Ratio!$A$2:$Z$124,MATCH('Long form'!E554,Ratio!$A$1:$Z$1,0),FALSE)</f>
        <v/>
      </c>
      <c r="G554" t="str">
        <f>VLOOKUP(C554,'[1]Long form'!C$2:F$2617,4,FALSE)</f>
        <v/>
      </c>
    </row>
    <row r="555" spans="1:7" x14ac:dyDescent="0.4">
      <c r="A555">
        <f t="shared" si="43"/>
        <v>24</v>
      </c>
      <c r="B555">
        <f t="shared" si="44"/>
        <v>2</v>
      </c>
      <c r="C555" t="str">
        <f t="shared" si="40"/>
        <v>Canada2001</v>
      </c>
      <c r="D555" t="str">
        <f t="shared" si="41"/>
        <v>Canada</v>
      </c>
      <c r="E555">
        <f t="shared" si="42"/>
        <v>2001</v>
      </c>
      <c r="F555" t="str">
        <f>VLOOKUP(D555,Ratio!$A$2:$Z$124,MATCH('Long form'!E555,Ratio!$A$1:$Z$1,0),FALSE)</f>
        <v/>
      </c>
      <c r="G555" t="str">
        <f>VLOOKUP(C555,'[1]Long form'!C$2:F$2617,4,FALSE)</f>
        <v/>
      </c>
    </row>
    <row r="556" spans="1:7" x14ac:dyDescent="0.4">
      <c r="A556">
        <f t="shared" si="43"/>
        <v>24</v>
      </c>
      <c r="B556">
        <f t="shared" si="44"/>
        <v>3</v>
      </c>
      <c r="C556" t="str">
        <f t="shared" si="40"/>
        <v>Canada2002</v>
      </c>
      <c r="D556" t="str">
        <f t="shared" si="41"/>
        <v>Canada</v>
      </c>
      <c r="E556">
        <f t="shared" si="42"/>
        <v>2002</v>
      </c>
      <c r="F556" t="str">
        <f>VLOOKUP(D556,Ratio!$A$2:$Z$124,MATCH('Long form'!E556,Ratio!$A$1:$Z$1,0),FALSE)</f>
        <v/>
      </c>
      <c r="G556" t="str">
        <f>VLOOKUP(C556,'[1]Long form'!C$2:F$2617,4,FALSE)</f>
        <v/>
      </c>
    </row>
    <row r="557" spans="1:7" x14ac:dyDescent="0.4">
      <c r="A557">
        <f t="shared" si="43"/>
        <v>24</v>
      </c>
      <c r="B557">
        <f t="shared" si="44"/>
        <v>4</v>
      </c>
      <c r="C557" t="str">
        <f t="shared" si="40"/>
        <v>Canada2003</v>
      </c>
      <c r="D557" t="str">
        <f t="shared" si="41"/>
        <v>Canada</v>
      </c>
      <c r="E557">
        <f t="shared" si="42"/>
        <v>2003</v>
      </c>
      <c r="F557" t="str">
        <f>VLOOKUP(D557,Ratio!$A$2:$Z$124,MATCH('Long form'!E557,Ratio!$A$1:$Z$1,0),FALSE)</f>
        <v/>
      </c>
      <c r="G557" t="str">
        <f>VLOOKUP(C557,'[1]Long form'!C$2:F$2617,4,FALSE)</f>
        <v/>
      </c>
    </row>
    <row r="558" spans="1:7" x14ac:dyDescent="0.4">
      <c r="A558">
        <f t="shared" si="43"/>
        <v>24</v>
      </c>
      <c r="B558">
        <f t="shared" si="44"/>
        <v>5</v>
      </c>
      <c r="C558" t="str">
        <f t="shared" si="40"/>
        <v>Canada2004</v>
      </c>
      <c r="D558" t="str">
        <f t="shared" si="41"/>
        <v>Canada</v>
      </c>
      <c r="E558">
        <f t="shared" si="42"/>
        <v>2004</v>
      </c>
      <c r="F558" t="str">
        <f>VLOOKUP(D558,Ratio!$A$2:$Z$124,MATCH('Long form'!E558,Ratio!$A$1:$Z$1,0),FALSE)</f>
        <v/>
      </c>
      <c r="G558" t="str">
        <f>VLOOKUP(C558,'[1]Long form'!C$2:F$2617,4,FALSE)</f>
        <v/>
      </c>
    </row>
    <row r="559" spans="1:7" x14ac:dyDescent="0.4">
      <c r="A559">
        <f t="shared" si="43"/>
        <v>24</v>
      </c>
      <c r="B559">
        <f t="shared" si="44"/>
        <v>6</v>
      </c>
      <c r="C559" t="str">
        <f t="shared" si="40"/>
        <v>Canada2005</v>
      </c>
      <c r="D559" t="str">
        <f t="shared" si="41"/>
        <v>Canada</v>
      </c>
      <c r="E559">
        <f t="shared" si="42"/>
        <v>2005</v>
      </c>
      <c r="F559" t="str">
        <f>VLOOKUP(D559,Ratio!$A$2:$Z$124,MATCH('Long form'!E559,Ratio!$A$1:$Z$1,0),FALSE)</f>
        <v/>
      </c>
      <c r="G559">
        <f>VLOOKUP(C559,'[1]Long form'!C$2:F$2617,4,FALSE)</f>
        <v>0.15335793486229807</v>
      </c>
    </row>
    <row r="560" spans="1:7" x14ac:dyDescent="0.4">
      <c r="A560">
        <f t="shared" si="43"/>
        <v>24</v>
      </c>
      <c r="B560">
        <f t="shared" si="44"/>
        <v>7</v>
      </c>
      <c r="C560" t="str">
        <f t="shared" si="40"/>
        <v>Canada2006</v>
      </c>
      <c r="D560" t="str">
        <f t="shared" si="41"/>
        <v>Canada</v>
      </c>
      <c r="E560">
        <f t="shared" si="42"/>
        <v>2006</v>
      </c>
      <c r="F560" t="str">
        <f>VLOOKUP(D560,Ratio!$A$2:$Z$124,MATCH('Long form'!E560,Ratio!$A$1:$Z$1,0),FALSE)</f>
        <v/>
      </c>
      <c r="G560">
        <f>VLOOKUP(C560,'[1]Long form'!C$2:F$2617,4,FALSE)</f>
        <v>0.15353392570721006</v>
      </c>
    </row>
    <row r="561" spans="1:7" x14ac:dyDescent="0.4">
      <c r="A561">
        <f t="shared" si="43"/>
        <v>24</v>
      </c>
      <c r="B561">
        <f t="shared" si="44"/>
        <v>8</v>
      </c>
      <c r="C561" t="str">
        <f t="shared" si="40"/>
        <v>Canada2007</v>
      </c>
      <c r="D561" t="str">
        <f t="shared" si="41"/>
        <v>Canada</v>
      </c>
      <c r="E561">
        <f t="shared" si="42"/>
        <v>2007</v>
      </c>
      <c r="F561" t="str">
        <f>VLOOKUP(D561,Ratio!$A$2:$Z$124,MATCH('Long form'!E561,Ratio!$A$1:$Z$1,0),FALSE)</f>
        <v/>
      </c>
      <c r="G561">
        <f>VLOOKUP(C561,'[1]Long form'!C$2:F$2617,4,FALSE)</f>
        <v>0.14831721299352937</v>
      </c>
    </row>
    <row r="562" spans="1:7" x14ac:dyDescent="0.4">
      <c r="A562">
        <f t="shared" si="43"/>
        <v>24</v>
      </c>
      <c r="B562">
        <f t="shared" si="44"/>
        <v>9</v>
      </c>
      <c r="C562" t="str">
        <f t="shared" si="40"/>
        <v>Canada2008</v>
      </c>
      <c r="D562" t="str">
        <f t="shared" si="41"/>
        <v>Canada</v>
      </c>
      <c r="E562">
        <f t="shared" si="42"/>
        <v>2008</v>
      </c>
      <c r="F562" t="str">
        <f>VLOOKUP(D562,Ratio!$A$2:$Z$124,MATCH('Long form'!E562,Ratio!$A$1:$Z$1,0),FALSE)</f>
        <v/>
      </c>
      <c r="G562">
        <f>VLOOKUP(C562,'[1]Long form'!C$2:F$2617,4,FALSE)</f>
        <v>0.12222385349678805</v>
      </c>
    </row>
    <row r="563" spans="1:7" x14ac:dyDescent="0.4">
      <c r="A563">
        <f t="shared" si="43"/>
        <v>24</v>
      </c>
      <c r="B563">
        <f t="shared" si="44"/>
        <v>10</v>
      </c>
      <c r="C563" t="str">
        <f t="shared" si="40"/>
        <v>Canada2009</v>
      </c>
      <c r="D563" t="str">
        <f t="shared" si="41"/>
        <v>Canada</v>
      </c>
      <c r="E563">
        <f t="shared" si="42"/>
        <v>2009</v>
      </c>
      <c r="F563" t="str">
        <f>VLOOKUP(D563,Ratio!$A$2:$Z$124,MATCH('Long form'!E563,Ratio!$A$1:$Z$1,0),FALSE)</f>
        <v/>
      </c>
      <c r="G563">
        <f>VLOOKUP(C563,'[1]Long form'!C$2:F$2617,4,FALSE)</f>
        <v>0.14685266532349539</v>
      </c>
    </row>
    <row r="564" spans="1:7" x14ac:dyDescent="0.4">
      <c r="A564">
        <f t="shared" si="43"/>
        <v>24</v>
      </c>
      <c r="B564">
        <f t="shared" si="44"/>
        <v>11</v>
      </c>
      <c r="C564" t="str">
        <f t="shared" si="40"/>
        <v>Canada2010</v>
      </c>
      <c r="D564" t="str">
        <f t="shared" si="41"/>
        <v>Canada</v>
      </c>
      <c r="E564">
        <f t="shared" si="42"/>
        <v>2010</v>
      </c>
      <c r="F564" t="str">
        <f>VLOOKUP(D564,Ratio!$A$2:$Z$124,MATCH('Long form'!E564,Ratio!$A$1:$Z$1,0),FALSE)</f>
        <v/>
      </c>
      <c r="G564">
        <f>VLOOKUP(C564,'[1]Long form'!C$2:F$2617,4,FALSE)</f>
        <v>0.15565365103092016</v>
      </c>
    </row>
    <row r="565" spans="1:7" x14ac:dyDescent="0.4">
      <c r="A565">
        <f t="shared" si="43"/>
        <v>24</v>
      </c>
      <c r="B565">
        <f t="shared" si="44"/>
        <v>12</v>
      </c>
      <c r="C565" t="str">
        <f t="shared" si="40"/>
        <v>Canada2011</v>
      </c>
      <c r="D565" t="str">
        <f t="shared" si="41"/>
        <v>Canada</v>
      </c>
      <c r="E565">
        <f t="shared" si="42"/>
        <v>2011</v>
      </c>
      <c r="F565" t="str">
        <f>VLOOKUP(D565,Ratio!$A$2:$Z$124,MATCH('Long form'!E565,Ratio!$A$1:$Z$1,0),FALSE)</f>
        <v/>
      </c>
      <c r="G565">
        <f>VLOOKUP(C565,'[1]Long form'!C$2:F$2617,4,FALSE)</f>
        <v>0.15885664293389587</v>
      </c>
    </row>
    <row r="566" spans="1:7" x14ac:dyDescent="0.4">
      <c r="A566">
        <f t="shared" si="43"/>
        <v>24</v>
      </c>
      <c r="B566">
        <f t="shared" si="44"/>
        <v>13</v>
      </c>
      <c r="C566" t="str">
        <f t="shared" si="40"/>
        <v>Canada2012</v>
      </c>
      <c r="D566" t="str">
        <f t="shared" si="41"/>
        <v>Canada</v>
      </c>
      <c r="E566">
        <f t="shared" si="42"/>
        <v>2012</v>
      </c>
      <c r="F566" t="str">
        <f>VLOOKUP(D566,Ratio!$A$2:$Z$124,MATCH('Long form'!E566,Ratio!$A$1:$Z$1,0),FALSE)</f>
        <v/>
      </c>
      <c r="G566">
        <f>VLOOKUP(C566,'[1]Long form'!C$2:F$2617,4,FALSE)</f>
        <v>0.16155378499054146</v>
      </c>
    </row>
    <row r="567" spans="1:7" x14ac:dyDescent="0.4">
      <c r="A567">
        <f t="shared" si="43"/>
        <v>24</v>
      </c>
      <c r="B567">
        <f t="shared" si="44"/>
        <v>14</v>
      </c>
      <c r="C567" t="str">
        <f t="shared" si="40"/>
        <v>Canada2013</v>
      </c>
      <c r="D567" t="str">
        <f t="shared" si="41"/>
        <v>Canada</v>
      </c>
      <c r="E567">
        <f t="shared" si="42"/>
        <v>2013</v>
      </c>
      <c r="F567" t="str">
        <f>VLOOKUP(D567,Ratio!$A$2:$Z$124,MATCH('Long form'!E567,Ratio!$A$1:$Z$1,0),FALSE)</f>
        <v/>
      </c>
      <c r="G567">
        <f>VLOOKUP(C567,'[1]Long form'!C$2:F$2617,4,FALSE)</f>
        <v>0.14329449313035944</v>
      </c>
    </row>
    <row r="568" spans="1:7" x14ac:dyDescent="0.4">
      <c r="A568">
        <f t="shared" si="43"/>
        <v>24</v>
      </c>
      <c r="B568">
        <f t="shared" si="44"/>
        <v>15</v>
      </c>
      <c r="C568" t="str">
        <f t="shared" si="40"/>
        <v>Canada2014</v>
      </c>
      <c r="D568" t="str">
        <f t="shared" si="41"/>
        <v>Canada</v>
      </c>
      <c r="E568">
        <f t="shared" si="42"/>
        <v>2014</v>
      </c>
      <c r="F568" t="str">
        <f>VLOOKUP(D568,Ratio!$A$2:$Z$124,MATCH('Long form'!E568,Ratio!$A$1:$Z$1,0),FALSE)</f>
        <v/>
      </c>
      <c r="G568">
        <f>VLOOKUP(C568,'[1]Long form'!C$2:F$2617,4,FALSE)</f>
        <v>0.14230582822996257</v>
      </c>
    </row>
    <row r="569" spans="1:7" x14ac:dyDescent="0.4">
      <c r="A569">
        <f t="shared" si="43"/>
        <v>24</v>
      </c>
      <c r="B569">
        <f t="shared" si="44"/>
        <v>16</v>
      </c>
      <c r="C569" t="str">
        <f t="shared" si="40"/>
        <v>Canada2015</v>
      </c>
      <c r="D569" t="str">
        <f t="shared" si="41"/>
        <v>Canada</v>
      </c>
      <c r="E569">
        <f t="shared" si="42"/>
        <v>2015</v>
      </c>
      <c r="F569" t="str">
        <f>VLOOKUP(D569,Ratio!$A$2:$Z$124,MATCH('Long form'!E569,Ratio!$A$1:$Z$1,0),FALSE)</f>
        <v/>
      </c>
      <c r="G569">
        <f>VLOOKUP(C569,'[1]Long form'!C$2:F$2617,4,FALSE)</f>
        <v>0.14197676913705093</v>
      </c>
    </row>
    <row r="570" spans="1:7" x14ac:dyDescent="0.4">
      <c r="A570">
        <f t="shared" si="43"/>
        <v>24</v>
      </c>
      <c r="B570">
        <f t="shared" si="44"/>
        <v>17</v>
      </c>
      <c r="C570" t="str">
        <f t="shared" si="40"/>
        <v>Canada2016</v>
      </c>
      <c r="D570" t="str">
        <f t="shared" si="41"/>
        <v>Canada</v>
      </c>
      <c r="E570">
        <f t="shared" si="42"/>
        <v>2016</v>
      </c>
      <c r="F570" t="str">
        <f>VLOOKUP(D570,Ratio!$A$2:$Z$124,MATCH('Long form'!E570,Ratio!$A$1:$Z$1,0),FALSE)</f>
        <v/>
      </c>
      <c r="G570">
        <f>VLOOKUP(C570,'[1]Long form'!C$2:F$2617,4,FALSE)</f>
        <v>0.14761293731413647</v>
      </c>
    </row>
    <row r="571" spans="1:7" x14ac:dyDescent="0.4">
      <c r="A571">
        <f t="shared" si="43"/>
        <v>24</v>
      </c>
      <c r="B571">
        <f t="shared" si="44"/>
        <v>18</v>
      </c>
      <c r="C571" t="str">
        <f t="shared" si="40"/>
        <v>Canada2017</v>
      </c>
      <c r="D571" t="str">
        <f t="shared" si="41"/>
        <v>Canada</v>
      </c>
      <c r="E571">
        <f t="shared" si="42"/>
        <v>2017</v>
      </c>
      <c r="F571" t="str">
        <f>VLOOKUP(D571,Ratio!$A$2:$Z$124,MATCH('Long form'!E571,Ratio!$A$1:$Z$1,0),FALSE)</f>
        <v/>
      </c>
      <c r="G571">
        <f>VLOOKUP(C571,'[1]Long form'!C$2:F$2617,4,FALSE)</f>
        <v>0.14805397622379243</v>
      </c>
    </row>
    <row r="572" spans="1:7" x14ac:dyDescent="0.4">
      <c r="A572">
        <f t="shared" si="43"/>
        <v>24</v>
      </c>
      <c r="B572">
        <f t="shared" si="44"/>
        <v>19</v>
      </c>
      <c r="C572" t="str">
        <f t="shared" si="40"/>
        <v>Canada2018</v>
      </c>
      <c r="D572" t="str">
        <f t="shared" si="41"/>
        <v>Canada</v>
      </c>
      <c r="E572">
        <f t="shared" si="42"/>
        <v>2018</v>
      </c>
      <c r="F572" t="str">
        <f>VLOOKUP(D572,Ratio!$A$2:$Z$124,MATCH('Long form'!E572,Ratio!$A$1:$Z$1,0),FALSE)</f>
        <v/>
      </c>
      <c r="G572">
        <f>VLOOKUP(C572,'[1]Long form'!C$2:F$2617,4,FALSE)</f>
        <v>0.15249074100001142</v>
      </c>
    </row>
    <row r="573" spans="1:7" x14ac:dyDescent="0.4">
      <c r="A573">
        <f t="shared" si="43"/>
        <v>24</v>
      </c>
      <c r="B573">
        <f t="shared" si="44"/>
        <v>20</v>
      </c>
      <c r="C573" t="str">
        <f t="shared" si="40"/>
        <v>Canada2019</v>
      </c>
      <c r="D573" t="str">
        <f t="shared" si="41"/>
        <v>Canada</v>
      </c>
      <c r="E573">
        <f t="shared" si="42"/>
        <v>2019</v>
      </c>
      <c r="F573" t="str">
        <f>VLOOKUP(D573,Ratio!$A$2:$Z$124,MATCH('Long form'!E573,Ratio!$A$1:$Z$1,0),FALSE)</f>
        <v/>
      </c>
      <c r="G573">
        <f>VLOOKUP(C573,'[1]Long form'!C$2:F$2617,4,FALSE)</f>
        <v>0.15343128527627176</v>
      </c>
    </row>
    <row r="574" spans="1:7" x14ac:dyDescent="0.4">
      <c r="A574">
        <f t="shared" si="43"/>
        <v>24</v>
      </c>
      <c r="B574">
        <f t="shared" si="44"/>
        <v>21</v>
      </c>
      <c r="C574" t="str">
        <f t="shared" si="40"/>
        <v>Canada2020</v>
      </c>
      <c r="D574" t="str">
        <f t="shared" si="41"/>
        <v>Canada</v>
      </c>
      <c r="E574">
        <f t="shared" si="42"/>
        <v>2020</v>
      </c>
      <c r="F574" t="str">
        <f>VLOOKUP(D574,Ratio!$A$2:$Z$124,MATCH('Long form'!E574,Ratio!$A$1:$Z$1,0),FALSE)</f>
        <v/>
      </c>
      <c r="G574">
        <f>VLOOKUP(C574,'[1]Long form'!C$2:F$2617,4,FALSE)</f>
        <v>0.16095343853572705</v>
      </c>
    </row>
    <row r="575" spans="1:7" x14ac:dyDescent="0.4">
      <c r="A575">
        <f t="shared" si="43"/>
        <v>24</v>
      </c>
      <c r="B575">
        <f t="shared" si="44"/>
        <v>22</v>
      </c>
      <c r="C575" t="str">
        <f t="shared" si="40"/>
        <v>Canada2021</v>
      </c>
      <c r="D575" t="str">
        <f t="shared" si="41"/>
        <v>Canada</v>
      </c>
      <c r="E575">
        <f t="shared" si="42"/>
        <v>2021</v>
      </c>
      <c r="F575" t="str">
        <f>VLOOKUP(D575,Ratio!$A$2:$Z$124,MATCH('Long form'!E575,Ratio!$A$1:$Z$1,0),FALSE)</f>
        <v/>
      </c>
      <c r="G575">
        <f>VLOOKUP(C575,'[1]Long form'!C$2:F$2617,4,FALSE)</f>
        <v>0.1717223352891202</v>
      </c>
    </row>
    <row r="576" spans="1:7" x14ac:dyDescent="0.4">
      <c r="A576">
        <f t="shared" si="43"/>
        <v>24</v>
      </c>
      <c r="B576">
        <f t="shared" si="44"/>
        <v>23</v>
      </c>
      <c r="C576" t="str">
        <f t="shared" si="40"/>
        <v>Canada2022</v>
      </c>
      <c r="D576" t="str">
        <f t="shared" si="41"/>
        <v>Canada</v>
      </c>
      <c r="E576">
        <f t="shared" si="42"/>
        <v>2022</v>
      </c>
      <c r="F576" t="str">
        <f>VLOOKUP(D576,Ratio!$A$2:$Z$124,MATCH('Long form'!E576,Ratio!$A$1:$Z$1,0),FALSE)</f>
        <v/>
      </c>
      <c r="G576">
        <f>VLOOKUP(C576,'[1]Long form'!C$2:F$2617,4,FALSE)</f>
        <v>0.17360733003529824</v>
      </c>
    </row>
    <row r="577" spans="1:7" x14ac:dyDescent="0.4">
      <c r="A577">
        <f t="shared" si="43"/>
        <v>24</v>
      </c>
      <c r="B577">
        <f t="shared" si="44"/>
        <v>24</v>
      </c>
      <c r="C577" t="str">
        <f t="shared" si="40"/>
        <v>Canada2023</v>
      </c>
      <c r="D577" t="str">
        <f t="shared" si="41"/>
        <v>Canada</v>
      </c>
      <c r="E577">
        <f t="shared" si="42"/>
        <v>2023</v>
      </c>
      <c r="F577" t="str">
        <f>VLOOKUP(D577,Ratio!$A$2:$Z$124,MATCH('Long form'!E577,Ratio!$A$1:$Z$1,0),FALSE)</f>
        <v/>
      </c>
      <c r="G577">
        <f>VLOOKUP(C577,'[1]Long form'!C$2:F$2617,4,FALSE)</f>
        <v>0.17139431441814998</v>
      </c>
    </row>
    <row r="578" spans="1:7" ht="40.5" x14ac:dyDescent="0.4">
      <c r="A578">
        <f t="shared" si="43"/>
        <v>25</v>
      </c>
      <c r="B578">
        <f t="shared" si="44"/>
        <v>1</v>
      </c>
      <c r="C578" t="str">
        <f t="shared" si="40"/>
        <v>Central African Rep.2000</v>
      </c>
      <c r="D578" t="str">
        <f t="shared" si="41"/>
        <v>Central African Rep.</v>
      </c>
      <c r="E578">
        <f t="shared" si="42"/>
        <v>2000</v>
      </c>
      <c r="F578" t="str">
        <f>VLOOKUP(D578,Ratio!$A$2:$Z$124,MATCH('Long form'!E578,Ratio!$A$1:$Z$1,0),FALSE)</f>
        <v/>
      </c>
      <c r="G578" t="str">
        <f>VLOOKUP(C578,'[1]Long form'!C$2:F$2617,4,FALSE)</f>
        <v/>
      </c>
    </row>
    <row r="579" spans="1:7" ht="40.5" x14ac:dyDescent="0.4">
      <c r="A579">
        <f t="shared" si="43"/>
        <v>25</v>
      </c>
      <c r="B579">
        <f t="shared" si="44"/>
        <v>2</v>
      </c>
      <c r="C579" t="str">
        <f t="shared" ref="C579:C642" si="45">D579&amp;E579</f>
        <v>Central African Rep.2001</v>
      </c>
      <c r="D579" t="str">
        <f t="shared" ref="D579:D642" si="46">VLOOKUP(A579,$J$2:$K$124,2,FALSE)</f>
        <v>Central African Rep.</v>
      </c>
      <c r="E579">
        <f t="shared" ref="E579:E642" si="47">VLOOKUP(B579,$N$2:$O$25,2,FALSE)</f>
        <v>2001</v>
      </c>
      <c r="F579" t="str">
        <f>VLOOKUP(D579,Ratio!$A$2:$Z$124,MATCH('Long form'!E579,Ratio!$A$1:$Z$1,0),FALSE)</f>
        <v/>
      </c>
      <c r="G579" t="str">
        <f>VLOOKUP(C579,'[1]Long form'!C$2:F$2617,4,FALSE)</f>
        <v/>
      </c>
    </row>
    <row r="580" spans="1:7" ht="40.5" x14ac:dyDescent="0.4">
      <c r="A580">
        <f t="shared" si="43"/>
        <v>25</v>
      </c>
      <c r="B580">
        <f t="shared" si="44"/>
        <v>3</v>
      </c>
      <c r="C580" t="str">
        <f t="shared" si="45"/>
        <v>Central African Rep.2002</v>
      </c>
      <c r="D580" t="str">
        <f t="shared" si="46"/>
        <v>Central African Rep.</v>
      </c>
      <c r="E580">
        <f t="shared" si="47"/>
        <v>2002</v>
      </c>
      <c r="F580" t="str">
        <f>VLOOKUP(D580,Ratio!$A$2:$Z$124,MATCH('Long form'!E580,Ratio!$A$1:$Z$1,0),FALSE)</f>
        <v/>
      </c>
      <c r="G580" t="str">
        <f>VLOOKUP(C580,'[1]Long form'!C$2:F$2617,4,FALSE)</f>
        <v/>
      </c>
    </row>
    <row r="581" spans="1:7" ht="40.5" x14ac:dyDescent="0.4">
      <c r="A581">
        <f t="shared" si="43"/>
        <v>25</v>
      </c>
      <c r="B581">
        <f t="shared" si="44"/>
        <v>4</v>
      </c>
      <c r="C581" t="str">
        <f t="shared" si="45"/>
        <v>Central African Rep.2003</v>
      </c>
      <c r="D581" t="str">
        <f t="shared" si="46"/>
        <v>Central African Rep.</v>
      </c>
      <c r="E581">
        <f t="shared" si="47"/>
        <v>2003</v>
      </c>
      <c r="F581" t="str">
        <f>VLOOKUP(D581,Ratio!$A$2:$Z$124,MATCH('Long form'!E581,Ratio!$A$1:$Z$1,0),FALSE)</f>
        <v/>
      </c>
      <c r="G581" t="str">
        <f>VLOOKUP(C581,'[1]Long form'!C$2:F$2617,4,FALSE)</f>
        <v/>
      </c>
    </row>
    <row r="582" spans="1:7" ht="40.5" x14ac:dyDescent="0.4">
      <c r="A582">
        <f t="shared" si="43"/>
        <v>25</v>
      </c>
      <c r="B582">
        <f t="shared" si="44"/>
        <v>5</v>
      </c>
      <c r="C582" t="str">
        <f t="shared" si="45"/>
        <v>Central African Rep.2004</v>
      </c>
      <c r="D582" t="str">
        <f t="shared" si="46"/>
        <v>Central African Rep.</v>
      </c>
      <c r="E582">
        <f t="shared" si="47"/>
        <v>2004</v>
      </c>
      <c r="F582" t="str">
        <f>VLOOKUP(D582,Ratio!$A$2:$Z$124,MATCH('Long form'!E582,Ratio!$A$1:$Z$1,0),FALSE)</f>
        <v/>
      </c>
      <c r="G582" t="str">
        <f>VLOOKUP(C582,'[1]Long form'!C$2:F$2617,4,FALSE)</f>
        <v/>
      </c>
    </row>
    <row r="583" spans="1:7" ht="40.5" x14ac:dyDescent="0.4">
      <c r="A583">
        <f t="shared" si="43"/>
        <v>25</v>
      </c>
      <c r="B583">
        <f t="shared" si="44"/>
        <v>6</v>
      </c>
      <c r="C583" t="str">
        <f t="shared" si="45"/>
        <v>Central African Rep.2005</v>
      </c>
      <c r="D583" t="str">
        <f t="shared" si="46"/>
        <v>Central African Rep.</v>
      </c>
      <c r="E583">
        <f t="shared" si="47"/>
        <v>2005</v>
      </c>
      <c r="F583" t="str">
        <f>VLOOKUP(D583,Ratio!$A$2:$Z$124,MATCH('Long form'!E583,Ratio!$A$1:$Z$1,0),FALSE)</f>
        <v/>
      </c>
      <c r="G583" t="str">
        <f>VLOOKUP(C583,'[1]Long form'!C$2:F$2617,4,FALSE)</f>
        <v/>
      </c>
    </row>
    <row r="584" spans="1:7" ht="40.5" x14ac:dyDescent="0.4">
      <c r="A584">
        <f t="shared" si="43"/>
        <v>25</v>
      </c>
      <c r="B584">
        <f t="shared" si="44"/>
        <v>7</v>
      </c>
      <c r="C584" t="str">
        <f t="shared" si="45"/>
        <v>Central African Rep.2006</v>
      </c>
      <c r="D584" t="str">
        <f t="shared" si="46"/>
        <v>Central African Rep.</v>
      </c>
      <c r="E584">
        <f t="shared" si="47"/>
        <v>2006</v>
      </c>
      <c r="F584" t="str">
        <f>VLOOKUP(D584,Ratio!$A$2:$Z$124,MATCH('Long form'!E584,Ratio!$A$1:$Z$1,0),FALSE)</f>
        <v/>
      </c>
      <c r="G584" t="str">
        <f>VLOOKUP(C584,'[1]Long form'!C$2:F$2617,4,FALSE)</f>
        <v/>
      </c>
    </row>
    <row r="585" spans="1:7" ht="40.5" x14ac:dyDescent="0.4">
      <c r="A585">
        <f t="shared" si="43"/>
        <v>25</v>
      </c>
      <c r="B585">
        <f t="shared" si="44"/>
        <v>8</v>
      </c>
      <c r="C585" t="str">
        <f t="shared" si="45"/>
        <v>Central African Rep.2007</v>
      </c>
      <c r="D585" t="str">
        <f t="shared" si="46"/>
        <v>Central African Rep.</v>
      </c>
      <c r="E585">
        <f t="shared" si="47"/>
        <v>2007</v>
      </c>
      <c r="F585" t="str">
        <f>VLOOKUP(D585,Ratio!$A$2:$Z$124,MATCH('Long form'!E585,Ratio!$A$1:$Z$1,0),FALSE)</f>
        <v/>
      </c>
      <c r="G585" t="str">
        <f>VLOOKUP(C585,'[1]Long form'!C$2:F$2617,4,FALSE)</f>
        <v/>
      </c>
    </row>
    <row r="586" spans="1:7" ht="40.5" x14ac:dyDescent="0.4">
      <c r="A586">
        <f t="shared" si="43"/>
        <v>25</v>
      </c>
      <c r="B586">
        <f t="shared" si="44"/>
        <v>9</v>
      </c>
      <c r="C586" t="str">
        <f t="shared" si="45"/>
        <v>Central African Rep.2008</v>
      </c>
      <c r="D586" t="str">
        <f t="shared" si="46"/>
        <v>Central African Rep.</v>
      </c>
      <c r="E586">
        <f t="shared" si="47"/>
        <v>2008</v>
      </c>
      <c r="F586" t="str">
        <f>VLOOKUP(D586,Ratio!$A$2:$Z$124,MATCH('Long form'!E586,Ratio!$A$1:$Z$1,0),FALSE)</f>
        <v/>
      </c>
      <c r="G586" t="str">
        <f>VLOOKUP(C586,'[1]Long form'!C$2:F$2617,4,FALSE)</f>
        <v/>
      </c>
    </row>
    <row r="587" spans="1:7" ht="40.5" x14ac:dyDescent="0.4">
      <c r="A587">
        <f t="shared" si="43"/>
        <v>25</v>
      </c>
      <c r="B587">
        <f t="shared" si="44"/>
        <v>10</v>
      </c>
      <c r="C587" t="str">
        <f t="shared" si="45"/>
        <v>Central African Rep.2009</v>
      </c>
      <c r="D587" t="str">
        <f t="shared" si="46"/>
        <v>Central African Rep.</v>
      </c>
      <c r="E587">
        <f t="shared" si="47"/>
        <v>2009</v>
      </c>
      <c r="F587" t="str">
        <f>VLOOKUP(D587,Ratio!$A$2:$Z$124,MATCH('Long form'!E587,Ratio!$A$1:$Z$1,0),FALSE)</f>
        <v/>
      </c>
      <c r="G587" t="str">
        <f>VLOOKUP(C587,'[1]Long form'!C$2:F$2617,4,FALSE)</f>
        <v/>
      </c>
    </row>
    <row r="588" spans="1:7" ht="40.5" x14ac:dyDescent="0.4">
      <c r="A588">
        <f t="shared" si="43"/>
        <v>25</v>
      </c>
      <c r="B588">
        <f t="shared" si="44"/>
        <v>11</v>
      </c>
      <c r="C588" t="str">
        <f t="shared" si="45"/>
        <v>Central African Rep.2010</v>
      </c>
      <c r="D588" t="str">
        <f t="shared" si="46"/>
        <v>Central African Rep.</v>
      </c>
      <c r="E588">
        <f t="shared" si="47"/>
        <v>2010</v>
      </c>
      <c r="F588">
        <f>VLOOKUP(D588,Ratio!$A$2:$Z$124,MATCH('Long form'!E588,Ratio!$A$1:$Z$1,0),FALSE)</f>
        <v>-0.12034615863528826</v>
      </c>
      <c r="G588">
        <f>VLOOKUP(C588,'[1]Long form'!C$2:F$2617,4,FALSE)</f>
        <v>0.16467934587583943</v>
      </c>
    </row>
    <row r="589" spans="1:7" ht="40.5" x14ac:dyDescent="0.4">
      <c r="A589">
        <f t="shared" si="43"/>
        <v>25</v>
      </c>
      <c r="B589">
        <f t="shared" si="44"/>
        <v>12</v>
      </c>
      <c r="C589" t="str">
        <f t="shared" si="45"/>
        <v>Central African Rep.2011</v>
      </c>
      <c r="D589" t="str">
        <f t="shared" si="46"/>
        <v>Central African Rep.</v>
      </c>
      <c r="E589">
        <f t="shared" si="47"/>
        <v>2011</v>
      </c>
      <c r="F589">
        <f>VLOOKUP(D589,Ratio!$A$2:$Z$124,MATCH('Long form'!E589,Ratio!$A$1:$Z$1,0),FALSE)</f>
        <v>-8.2970460162410262E-2</v>
      </c>
      <c r="G589">
        <f>VLOOKUP(C589,'[1]Long form'!C$2:F$2617,4,FALSE)</f>
        <v>0.2556257521058965</v>
      </c>
    </row>
    <row r="590" spans="1:7" ht="40.5" x14ac:dyDescent="0.4">
      <c r="A590">
        <f t="shared" si="43"/>
        <v>25</v>
      </c>
      <c r="B590">
        <f t="shared" si="44"/>
        <v>13</v>
      </c>
      <c r="C590" t="str">
        <f t="shared" si="45"/>
        <v>Central African Rep.2012</v>
      </c>
      <c r="D590" t="str">
        <f t="shared" si="46"/>
        <v>Central African Rep.</v>
      </c>
      <c r="E590">
        <f t="shared" si="47"/>
        <v>2012</v>
      </c>
      <c r="F590">
        <f>VLOOKUP(D590,Ratio!$A$2:$Z$124,MATCH('Long form'!E590,Ratio!$A$1:$Z$1,0),FALSE)</f>
        <v>-0.1269873974108032</v>
      </c>
      <c r="G590">
        <f>VLOOKUP(C590,'[1]Long form'!C$2:F$2617,4,FALSE)</f>
        <v>0.22690509583917717</v>
      </c>
    </row>
    <row r="591" spans="1:7" ht="40.5" x14ac:dyDescent="0.4">
      <c r="A591">
        <f t="shared" si="43"/>
        <v>25</v>
      </c>
      <c r="B591">
        <f t="shared" si="44"/>
        <v>14</v>
      </c>
      <c r="C591" t="str">
        <f t="shared" si="45"/>
        <v>Central African Rep.2013</v>
      </c>
      <c r="D591" t="str">
        <f t="shared" si="46"/>
        <v>Central African Rep.</v>
      </c>
      <c r="E591">
        <f t="shared" si="47"/>
        <v>2013</v>
      </c>
      <c r="F591">
        <f>VLOOKUP(D591,Ratio!$A$2:$Z$124,MATCH('Long form'!E591,Ratio!$A$1:$Z$1,0),FALSE)</f>
        <v>-3.4912280701754388E-2</v>
      </c>
      <c r="G591">
        <f>VLOOKUP(C591,'[1]Long form'!C$2:F$2617,4,FALSE)</f>
        <v>0.39070086251213798</v>
      </c>
    </row>
    <row r="592" spans="1:7" ht="40.5" x14ac:dyDescent="0.4">
      <c r="A592">
        <f t="shared" si="43"/>
        <v>25</v>
      </c>
      <c r="B592">
        <f t="shared" si="44"/>
        <v>15</v>
      </c>
      <c r="C592" t="str">
        <f t="shared" si="45"/>
        <v>Central African Rep.2014</v>
      </c>
      <c r="D592" t="str">
        <f t="shared" si="46"/>
        <v>Central African Rep.</v>
      </c>
      <c r="E592">
        <f t="shared" si="47"/>
        <v>2014</v>
      </c>
      <c r="F592">
        <f>VLOOKUP(D592,Ratio!$A$2:$Z$124,MATCH('Long form'!E592,Ratio!$A$1:$Z$1,0),FALSE)</f>
        <v>-3.4619555155907013E-2</v>
      </c>
      <c r="G592">
        <f>VLOOKUP(C592,'[1]Long form'!C$2:F$2617,4,FALSE)</f>
        <v>0.42202602852869614</v>
      </c>
    </row>
    <row r="593" spans="1:7" ht="40.5" x14ac:dyDescent="0.4">
      <c r="A593">
        <f t="shared" si="43"/>
        <v>25</v>
      </c>
      <c r="B593">
        <f t="shared" si="44"/>
        <v>16</v>
      </c>
      <c r="C593" t="str">
        <f t="shared" si="45"/>
        <v>Central African Rep.2015</v>
      </c>
      <c r="D593" t="str">
        <f t="shared" si="46"/>
        <v>Central African Rep.</v>
      </c>
      <c r="E593">
        <f t="shared" si="47"/>
        <v>2015</v>
      </c>
      <c r="F593">
        <f>VLOOKUP(D593,Ratio!$A$2:$Z$124,MATCH('Long form'!E593,Ratio!$A$1:$Z$1,0),FALSE)</f>
        <v>0.18988823842469399</v>
      </c>
      <c r="G593">
        <f>VLOOKUP(C593,'[1]Long form'!C$2:F$2617,4,FALSE)</f>
        <v>0.38707152274225443</v>
      </c>
    </row>
    <row r="594" spans="1:7" ht="40.5" x14ac:dyDescent="0.4">
      <c r="A594">
        <f t="shared" si="43"/>
        <v>25</v>
      </c>
      <c r="B594">
        <f t="shared" si="44"/>
        <v>17</v>
      </c>
      <c r="C594" t="str">
        <f t="shared" si="45"/>
        <v>Central African Rep.2016</v>
      </c>
      <c r="D594" t="str">
        <f t="shared" si="46"/>
        <v>Central African Rep.</v>
      </c>
      <c r="E594">
        <f t="shared" si="47"/>
        <v>2016</v>
      </c>
      <c r="F594">
        <f>VLOOKUP(D594,Ratio!$A$2:$Z$124,MATCH('Long form'!E594,Ratio!$A$1:$Z$1,0),FALSE)</f>
        <v>9.5507024620948677E-2</v>
      </c>
      <c r="G594">
        <f>VLOOKUP(C594,'[1]Long form'!C$2:F$2617,4,FALSE)</f>
        <v>0.32018278343903656</v>
      </c>
    </row>
    <row r="595" spans="1:7" ht="40.5" x14ac:dyDescent="0.4">
      <c r="A595">
        <f t="shared" si="43"/>
        <v>25</v>
      </c>
      <c r="B595">
        <f t="shared" si="44"/>
        <v>18</v>
      </c>
      <c r="C595" t="str">
        <f t="shared" si="45"/>
        <v>Central African Rep.2017</v>
      </c>
      <c r="D595" t="str">
        <f t="shared" si="46"/>
        <v>Central African Rep.</v>
      </c>
      <c r="E595">
        <f t="shared" si="47"/>
        <v>2017</v>
      </c>
      <c r="F595">
        <f>VLOOKUP(D595,Ratio!$A$2:$Z$124,MATCH('Long form'!E595,Ratio!$A$1:$Z$1,0),FALSE)</f>
        <v>3.3824435075086458E-2</v>
      </c>
      <c r="G595">
        <f>VLOOKUP(C595,'[1]Long form'!C$2:F$2617,4,FALSE)</f>
        <v>0.34304333341458859</v>
      </c>
    </row>
    <row r="596" spans="1:7" ht="40.5" x14ac:dyDescent="0.4">
      <c r="A596">
        <f t="shared" si="43"/>
        <v>25</v>
      </c>
      <c r="B596">
        <f t="shared" si="44"/>
        <v>19</v>
      </c>
      <c r="C596" t="str">
        <f t="shared" si="45"/>
        <v>Central African Rep.2018</v>
      </c>
      <c r="D596" t="str">
        <f t="shared" si="46"/>
        <v>Central African Rep.</v>
      </c>
      <c r="E596">
        <f t="shared" si="47"/>
        <v>2018</v>
      </c>
      <c r="F596">
        <f>VLOOKUP(D596,Ratio!$A$2:$Z$124,MATCH('Long form'!E596,Ratio!$A$1:$Z$1,0),FALSE)</f>
        <v>-4.6474549651381383E-2</v>
      </c>
      <c r="G596">
        <f>VLOOKUP(C596,'[1]Long form'!C$2:F$2617,4,FALSE)</f>
        <v>0.28499830451000341</v>
      </c>
    </row>
    <row r="597" spans="1:7" ht="40.5" x14ac:dyDescent="0.4">
      <c r="A597">
        <f t="shared" si="43"/>
        <v>25</v>
      </c>
      <c r="B597">
        <f t="shared" si="44"/>
        <v>20</v>
      </c>
      <c r="C597" t="str">
        <f t="shared" si="45"/>
        <v>Central African Rep.2019</v>
      </c>
      <c r="D597" t="str">
        <f t="shared" si="46"/>
        <v>Central African Rep.</v>
      </c>
      <c r="E597">
        <f t="shared" si="47"/>
        <v>2019</v>
      </c>
      <c r="F597">
        <f>VLOOKUP(D597,Ratio!$A$2:$Z$124,MATCH('Long form'!E597,Ratio!$A$1:$Z$1,0),FALSE)</f>
        <v>1.4262877073515062E-2</v>
      </c>
      <c r="G597">
        <f>VLOOKUP(C597,'[1]Long form'!C$2:F$2617,4,FALSE)</f>
        <v>0.30268011436830367</v>
      </c>
    </row>
    <row r="598" spans="1:7" ht="40.5" x14ac:dyDescent="0.4">
      <c r="A598">
        <f t="shared" si="43"/>
        <v>25</v>
      </c>
      <c r="B598">
        <f t="shared" si="44"/>
        <v>21</v>
      </c>
      <c r="C598" t="str">
        <f t="shared" si="45"/>
        <v>Central African Rep.2020</v>
      </c>
      <c r="D598" t="str">
        <f t="shared" si="46"/>
        <v>Central African Rep.</v>
      </c>
      <c r="E598">
        <f t="shared" si="47"/>
        <v>2020</v>
      </c>
      <c r="F598">
        <f>VLOOKUP(D598,Ratio!$A$2:$Z$124,MATCH('Long form'!E598,Ratio!$A$1:$Z$1,0),FALSE)</f>
        <v>0.13348951263300785</v>
      </c>
      <c r="G598">
        <f>VLOOKUP(C598,'[1]Long form'!C$2:F$2617,4,FALSE)</f>
        <v>0.23885951562884053</v>
      </c>
    </row>
    <row r="599" spans="1:7" ht="40.5" x14ac:dyDescent="0.4">
      <c r="A599">
        <f t="shared" si="43"/>
        <v>25</v>
      </c>
      <c r="B599">
        <f t="shared" si="44"/>
        <v>22</v>
      </c>
      <c r="C599" t="str">
        <f t="shared" si="45"/>
        <v>Central African Rep.2021</v>
      </c>
      <c r="D599" t="str">
        <f t="shared" si="46"/>
        <v>Central African Rep.</v>
      </c>
      <c r="E599">
        <f t="shared" si="47"/>
        <v>2021</v>
      </c>
      <c r="F599">
        <f>VLOOKUP(D599,Ratio!$A$2:$Z$124,MATCH('Long form'!E599,Ratio!$A$1:$Z$1,0),FALSE)</f>
        <v>3.2376909677031815E-2</v>
      </c>
      <c r="G599">
        <f>VLOOKUP(C599,'[1]Long form'!C$2:F$2617,4,FALSE)</f>
        <v>0.21030225448665582</v>
      </c>
    </row>
    <row r="600" spans="1:7" ht="40.5" x14ac:dyDescent="0.4">
      <c r="A600">
        <f t="shared" si="43"/>
        <v>25</v>
      </c>
      <c r="B600">
        <f t="shared" si="44"/>
        <v>23</v>
      </c>
      <c r="C600" t="str">
        <f t="shared" si="45"/>
        <v>Central African Rep.2022</v>
      </c>
      <c r="D600" t="str">
        <f t="shared" si="46"/>
        <v>Central African Rep.</v>
      </c>
      <c r="E600">
        <f t="shared" si="47"/>
        <v>2022</v>
      </c>
      <c r="F600">
        <f>VLOOKUP(D600,Ratio!$A$2:$Z$124,MATCH('Long form'!E600,Ratio!$A$1:$Z$1,0),FALSE)</f>
        <v>6.3222755359177055E-2</v>
      </c>
      <c r="G600">
        <f>VLOOKUP(C600,'[1]Long form'!C$2:F$2617,4,FALSE)</f>
        <v>0.23496348085634453</v>
      </c>
    </row>
    <row r="601" spans="1:7" ht="40.5" x14ac:dyDescent="0.4">
      <c r="A601">
        <f t="shared" si="43"/>
        <v>25</v>
      </c>
      <c r="B601">
        <f t="shared" si="44"/>
        <v>24</v>
      </c>
      <c r="C601" t="str">
        <f t="shared" si="45"/>
        <v>Central African Rep.2023</v>
      </c>
      <c r="D601" t="str">
        <f t="shared" si="46"/>
        <v>Central African Rep.</v>
      </c>
      <c r="E601">
        <f t="shared" si="47"/>
        <v>2023</v>
      </c>
      <c r="F601">
        <f>VLOOKUP(D601,Ratio!$A$2:$Z$124,MATCH('Long form'!E601,Ratio!$A$1:$Z$1,0),FALSE)</f>
        <v>4.6300813008130083E-2</v>
      </c>
      <c r="G601">
        <f>VLOOKUP(C601,'[1]Long form'!C$2:F$2617,4,FALSE)</f>
        <v>0.1894778191565156</v>
      </c>
    </row>
    <row r="602" spans="1:7" x14ac:dyDescent="0.4">
      <c r="A602">
        <f t="shared" si="43"/>
        <v>26</v>
      </c>
      <c r="B602">
        <f t="shared" si="44"/>
        <v>1</v>
      </c>
      <c r="C602" t="str">
        <f t="shared" si="45"/>
        <v>Chad2000</v>
      </c>
      <c r="D602" t="str">
        <f t="shared" si="46"/>
        <v>Chad</v>
      </c>
      <c r="E602">
        <f t="shared" si="47"/>
        <v>2000</v>
      </c>
      <c r="F602" t="str">
        <f>VLOOKUP(D602,Ratio!$A$2:$Z$124,MATCH('Long form'!E602,Ratio!$A$1:$Z$1,0),FALSE)</f>
        <v/>
      </c>
      <c r="G602" t="str">
        <f>VLOOKUP(C602,'[1]Long form'!C$2:F$2617,4,FALSE)</f>
        <v/>
      </c>
    </row>
    <row r="603" spans="1:7" x14ac:dyDescent="0.4">
      <c r="A603">
        <f t="shared" ref="A603:A666" si="48">A579+1</f>
        <v>26</v>
      </c>
      <c r="B603">
        <f t="shared" ref="B603:B666" si="49">B579</f>
        <v>2</v>
      </c>
      <c r="C603" t="str">
        <f t="shared" si="45"/>
        <v>Chad2001</v>
      </c>
      <c r="D603" t="str">
        <f t="shared" si="46"/>
        <v>Chad</v>
      </c>
      <c r="E603">
        <f t="shared" si="47"/>
        <v>2001</v>
      </c>
      <c r="F603" t="str">
        <f>VLOOKUP(D603,Ratio!$A$2:$Z$124,MATCH('Long form'!E603,Ratio!$A$1:$Z$1,0),FALSE)</f>
        <v/>
      </c>
      <c r="G603" t="str">
        <f>VLOOKUP(C603,'[1]Long form'!C$2:F$2617,4,FALSE)</f>
        <v/>
      </c>
    </row>
    <row r="604" spans="1:7" x14ac:dyDescent="0.4">
      <c r="A604">
        <f t="shared" si="48"/>
        <v>26</v>
      </c>
      <c r="B604">
        <f t="shared" si="49"/>
        <v>3</v>
      </c>
      <c r="C604" t="str">
        <f t="shared" si="45"/>
        <v>Chad2002</v>
      </c>
      <c r="D604" t="str">
        <f t="shared" si="46"/>
        <v>Chad</v>
      </c>
      <c r="E604">
        <f t="shared" si="47"/>
        <v>2002</v>
      </c>
      <c r="F604" t="str">
        <f>VLOOKUP(D604,Ratio!$A$2:$Z$124,MATCH('Long form'!E604,Ratio!$A$1:$Z$1,0),FALSE)</f>
        <v/>
      </c>
      <c r="G604" t="str">
        <f>VLOOKUP(C604,'[1]Long form'!C$2:F$2617,4,FALSE)</f>
        <v/>
      </c>
    </row>
    <row r="605" spans="1:7" x14ac:dyDescent="0.4">
      <c r="A605">
        <f t="shared" si="48"/>
        <v>26</v>
      </c>
      <c r="B605">
        <f t="shared" si="49"/>
        <v>4</v>
      </c>
      <c r="C605" t="str">
        <f t="shared" si="45"/>
        <v>Chad2003</v>
      </c>
      <c r="D605" t="str">
        <f t="shared" si="46"/>
        <v>Chad</v>
      </c>
      <c r="E605">
        <f t="shared" si="47"/>
        <v>2003</v>
      </c>
      <c r="F605" t="str">
        <f>VLOOKUP(D605,Ratio!$A$2:$Z$124,MATCH('Long form'!E605,Ratio!$A$1:$Z$1,0),FALSE)</f>
        <v/>
      </c>
      <c r="G605" t="str">
        <f>VLOOKUP(C605,'[1]Long form'!C$2:F$2617,4,FALSE)</f>
        <v/>
      </c>
    </row>
    <row r="606" spans="1:7" x14ac:dyDescent="0.4">
      <c r="A606">
        <f t="shared" si="48"/>
        <v>26</v>
      </c>
      <c r="B606">
        <f t="shared" si="49"/>
        <v>5</v>
      </c>
      <c r="C606" t="str">
        <f t="shared" si="45"/>
        <v>Chad2004</v>
      </c>
      <c r="D606" t="str">
        <f t="shared" si="46"/>
        <v>Chad</v>
      </c>
      <c r="E606">
        <f t="shared" si="47"/>
        <v>2004</v>
      </c>
      <c r="F606" t="str">
        <f>VLOOKUP(D606,Ratio!$A$2:$Z$124,MATCH('Long form'!E606,Ratio!$A$1:$Z$1,0),FALSE)</f>
        <v/>
      </c>
      <c r="G606" t="str">
        <f>VLOOKUP(C606,'[1]Long form'!C$2:F$2617,4,FALSE)</f>
        <v/>
      </c>
    </row>
    <row r="607" spans="1:7" x14ac:dyDescent="0.4">
      <c r="A607">
        <f t="shared" si="48"/>
        <v>26</v>
      </c>
      <c r="B607">
        <f t="shared" si="49"/>
        <v>6</v>
      </c>
      <c r="C607" t="str">
        <f t="shared" si="45"/>
        <v>Chad2005</v>
      </c>
      <c r="D607" t="str">
        <f t="shared" si="46"/>
        <v>Chad</v>
      </c>
      <c r="E607">
        <f t="shared" si="47"/>
        <v>2005</v>
      </c>
      <c r="F607" t="str">
        <f>VLOOKUP(D607,Ratio!$A$2:$Z$124,MATCH('Long form'!E607,Ratio!$A$1:$Z$1,0),FALSE)</f>
        <v/>
      </c>
      <c r="G607" t="str">
        <f>VLOOKUP(C607,'[1]Long form'!C$2:F$2617,4,FALSE)</f>
        <v/>
      </c>
    </row>
    <row r="608" spans="1:7" x14ac:dyDescent="0.4">
      <c r="A608">
        <f t="shared" si="48"/>
        <v>26</v>
      </c>
      <c r="B608">
        <f t="shared" si="49"/>
        <v>7</v>
      </c>
      <c r="C608" t="str">
        <f t="shared" si="45"/>
        <v>Chad2006</v>
      </c>
      <c r="D608" t="str">
        <f t="shared" si="46"/>
        <v>Chad</v>
      </c>
      <c r="E608">
        <f t="shared" si="47"/>
        <v>2006</v>
      </c>
      <c r="F608" t="str">
        <f>VLOOKUP(D608,Ratio!$A$2:$Z$124,MATCH('Long form'!E608,Ratio!$A$1:$Z$1,0),FALSE)</f>
        <v/>
      </c>
      <c r="G608" t="str">
        <f>VLOOKUP(C608,'[1]Long form'!C$2:F$2617,4,FALSE)</f>
        <v/>
      </c>
    </row>
    <row r="609" spans="1:7" x14ac:dyDescent="0.4">
      <c r="A609">
        <f t="shared" si="48"/>
        <v>26</v>
      </c>
      <c r="B609">
        <f t="shared" si="49"/>
        <v>8</v>
      </c>
      <c r="C609" t="str">
        <f t="shared" si="45"/>
        <v>Chad2007</v>
      </c>
      <c r="D609" t="str">
        <f t="shared" si="46"/>
        <v>Chad</v>
      </c>
      <c r="E609">
        <f t="shared" si="47"/>
        <v>2007</v>
      </c>
      <c r="F609" t="str">
        <f>VLOOKUP(D609,Ratio!$A$2:$Z$124,MATCH('Long form'!E609,Ratio!$A$1:$Z$1,0),FALSE)</f>
        <v/>
      </c>
      <c r="G609" t="str">
        <f>VLOOKUP(C609,'[1]Long form'!C$2:F$2617,4,FALSE)</f>
        <v/>
      </c>
    </row>
    <row r="610" spans="1:7" x14ac:dyDescent="0.4">
      <c r="A610">
        <f t="shared" si="48"/>
        <v>26</v>
      </c>
      <c r="B610">
        <f t="shared" si="49"/>
        <v>9</v>
      </c>
      <c r="C610" t="str">
        <f t="shared" si="45"/>
        <v>Chad2008</v>
      </c>
      <c r="D610" t="str">
        <f t="shared" si="46"/>
        <v>Chad</v>
      </c>
      <c r="E610">
        <f t="shared" si="47"/>
        <v>2008</v>
      </c>
      <c r="F610" t="str">
        <f>VLOOKUP(D610,Ratio!$A$2:$Z$124,MATCH('Long form'!E610,Ratio!$A$1:$Z$1,0),FALSE)</f>
        <v/>
      </c>
      <c r="G610" t="str">
        <f>VLOOKUP(C610,'[1]Long form'!C$2:F$2617,4,FALSE)</f>
        <v/>
      </c>
    </row>
    <row r="611" spans="1:7" x14ac:dyDescent="0.4">
      <c r="A611">
        <f t="shared" si="48"/>
        <v>26</v>
      </c>
      <c r="B611">
        <f t="shared" si="49"/>
        <v>10</v>
      </c>
      <c r="C611" t="str">
        <f t="shared" si="45"/>
        <v>Chad2009</v>
      </c>
      <c r="D611" t="str">
        <f t="shared" si="46"/>
        <v>Chad</v>
      </c>
      <c r="E611">
        <f t="shared" si="47"/>
        <v>2009</v>
      </c>
      <c r="F611" t="str">
        <f>VLOOKUP(D611,Ratio!$A$2:$Z$124,MATCH('Long form'!E611,Ratio!$A$1:$Z$1,0),FALSE)</f>
        <v/>
      </c>
      <c r="G611" t="str">
        <f>VLOOKUP(C611,'[1]Long form'!C$2:F$2617,4,FALSE)</f>
        <v/>
      </c>
    </row>
    <row r="612" spans="1:7" x14ac:dyDescent="0.4">
      <c r="A612">
        <f t="shared" si="48"/>
        <v>26</v>
      </c>
      <c r="B612">
        <f t="shared" si="49"/>
        <v>11</v>
      </c>
      <c r="C612" t="str">
        <f t="shared" si="45"/>
        <v>Chad2010</v>
      </c>
      <c r="D612" t="str">
        <f t="shared" si="46"/>
        <v>Chad</v>
      </c>
      <c r="E612">
        <f t="shared" si="47"/>
        <v>2010</v>
      </c>
      <c r="F612">
        <f>VLOOKUP(D612,Ratio!$A$2:$Z$124,MATCH('Long form'!E612,Ratio!$A$1:$Z$1,0),FALSE)</f>
        <v>-0.31256849315068491</v>
      </c>
      <c r="G612">
        <f>VLOOKUP(C612,'[1]Long form'!C$2:F$2617,4,FALSE)</f>
        <v>0.12545649838882922</v>
      </c>
    </row>
    <row r="613" spans="1:7" x14ac:dyDescent="0.4">
      <c r="A613">
        <f t="shared" si="48"/>
        <v>26</v>
      </c>
      <c r="B613">
        <f t="shared" si="49"/>
        <v>12</v>
      </c>
      <c r="C613" t="str">
        <f t="shared" si="45"/>
        <v>Chad2011</v>
      </c>
      <c r="D613" t="str">
        <f t="shared" si="46"/>
        <v>Chad</v>
      </c>
      <c r="E613">
        <f t="shared" si="47"/>
        <v>2011</v>
      </c>
      <c r="F613">
        <f>VLOOKUP(D613,Ratio!$A$2:$Z$124,MATCH('Long form'!E613,Ratio!$A$1:$Z$1,0),FALSE)</f>
        <v>-8.8354006694231144E-2</v>
      </c>
      <c r="G613">
        <f>VLOOKUP(C613,'[1]Long form'!C$2:F$2617,4,FALSE)</f>
        <v>0.20015566349100009</v>
      </c>
    </row>
    <row r="614" spans="1:7" x14ac:dyDescent="0.4">
      <c r="A614">
        <f t="shared" si="48"/>
        <v>26</v>
      </c>
      <c r="B614">
        <f t="shared" si="49"/>
        <v>13</v>
      </c>
      <c r="C614" t="str">
        <f t="shared" si="45"/>
        <v>Chad2012</v>
      </c>
      <c r="D614" t="str">
        <f t="shared" si="46"/>
        <v>Chad</v>
      </c>
      <c r="E614">
        <f t="shared" si="47"/>
        <v>2012</v>
      </c>
      <c r="F614">
        <f>VLOOKUP(D614,Ratio!$A$2:$Z$124,MATCH('Long form'!E614,Ratio!$A$1:$Z$1,0),FALSE)</f>
        <v>-8.370056699921051E-2</v>
      </c>
      <c r="G614">
        <f>VLOOKUP(C614,'[1]Long form'!C$2:F$2617,4,FALSE)</f>
        <v>0.18119042355358467</v>
      </c>
    </row>
    <row r="615" spans="1:7" x14ac:dyDescent="0.4">
      <c r="A615">
        <f t="shared" si="48"/>
        <v>26</v>
      </c>
      <c r="B615">
        <f t="shared" si="49"/>
        <v>14</v>
      </c>
      <c r="C615" t="str">
        <f t="shared" si="45"/>
        <v>Chad2013</v>
      </c>
      <c r="D615" t="str">
        <f t="shared" si="46"/>
        <v>Chad</v>
      </c>
      <c r="E615">
        <f t="shared" si="47"/>
        <v>2013</v>
      </c>
      <c r="F615">
        <f>VLOOKUP(D615,Ratio!$A$2:$Z$124,MATCH('Long form'!E615,Ratio!$A$1:$Z$1,0),FALSE)</f>
        <v>-2.5973878349038911E-2</v>
      </c>
      <c r="G615">
        <f>VLOOKUP(C615,'[1]Long form'!C$2:F$2617,4,FALSE)</f>
        <v>0.2198714856627286</v>
      </c>
    </row>
    <row r="616" spans="1:7" x14ac:dyDescent="0.4">
      <c r="A616">
        <f t="shared" si="48"/>
        <v>26</v>
      </c>
      <c r="B616">
        <f t="shared" si="49"/>
        <v>15</v>
      </c>
      <c r="C616" t="str">
        <f t="shared" si="45"/>
        <v>Chad2014</v>
      </c>
      <c r="D616" t="str">
        <f t="shared" si="46"/>
        <v>Chad</v>
      </c>
      <c r="E616">
        <f t="shared" si="47"/>
        <v>2014</v>
      </c>
      <c r="F616">
        <f>VLOOKUP(D616,Ratio!$A$2:$Z$124,MATCH('Long form'!E616,Ratio!$A$1:$Z$1,0),FALSE)</f>
        <v>-8.3188769382689695E-2</v>
      </c>
      <c r="G616">
        <f>VLOOKUP(C616,'[1]Long form'!C$2:F$2617,4,FALSE)</f>
        <v>0.1343309534095411</v>
      </c>
    </row>
    <row r="617" spans="1:7" x14ac:dyDescent="0.4">
      <c r="A617">
        <f t="shared" si="48"/>
        <v>26</v>
      </c>
      <c r="B617">
        <f t="shared" si="49"/>
        <v>16</v>
      </c>
      <c r="C617" t="str">
        <f t="shared" si="45"/>
        <v>Chad2015</v>
      </c>
      <c r="D617" t="str">
        <f t="shared" si="46"/>
        <v>Chad</v>
      </c>
      <c r="E617">
        <f t="shared" si="47"/>
        <v>2015</v>
      </c>
      <c r="F617">
        <f>VLOOKUP(D617,Ratio!$A$2:$Z$124,MATCH('Long form'!E617,Ratio!$A$1:$Z$1,0),FALSE)</f>
        <v>0.21970776503585079</v>
      </c>
      <c r="G617">
        <f>VLOOKUP(C617,'[1]Long form'!C$2:F$2617,4,FALSE)</f>
        <v>0.14661444688372588</v>
      </c>
    </row>
    <row r="618" spans="1:7" x14ac:dyDescent="0.4">
      <c r="A618">
        <f t="shared" si="48"/>
        <v>26</v>
      </c>
      <c r="B618">
        <f t="shared" si="49"/>
        <v>17</v>
      </c>
      <c r="C618" t="str">
        <f t="shared" si="45"/>
        <v>Chad2016</v>
      </c>
      <c r="D618" t="str">
        <f t="shared" si="46"/>
        <v>Chad</v>
      </c>
      <c r="E618">
        <f t="shared" si="47"/>
        <v>2016</v>
      </c>
      <c r="F618">
        <f>VLOOKUP(D618,Ratio!$A$2:$Z$124,MATCH('Long form'!E618,Ratio!$A$1:$Z$1,0),FALSE)</f>
        <v>0.16987690792712951</v>
      </c>
      <c r="G618">
        <f>VLOOKUP(C618,'[1]Long form'!C$2:F$2617,4,FALSE)</f>
        <v>0.13168541773648912</v>
      </c>
    </row>
    <row r="619" spans="1:7" x14ac:dyDescent="0.4">
      <c r="A619">
        <f t="shared" si="48"/>
        <v>26</v>
      </c>
      <c r="B619">
        <f t="shared" si="49"/>
        <v>18</v>
      </c>
      <c r="C619" t="str">
        <f t="shared" si="45"/>
        <v>Chad2017</v>
      </c>
      <c r="D619" t="str">
        <f t="shared" si="46"/>
        <v>Chad</v>
      </c>
      <c r="E619">
        <f t="shared" si="47"/>
        <v>2017</v>
      </c>
      <c r="F619">
        <f>VLOOKUP(D619,Ratio!$A$2:$Z$124,MATCH('Long form'!E619,Ratio!$A$1:$Z$1,0),FALSE)</f>
        <v>9.6837477974968666E-2</v>
      </c>
      <c r="G619">
        <f>VLOOKUP(C619,'[1]Long form'!C$2:F$2617,4,FALSE)</f>
        <v>0.18022503985831068</v>
      </c>
    </row>
    <row r="620" spans="1:7" x14ac:dyDescent="0.4">
      <c r="A620">
        <f t="shared" si="48"/>
        <v>26</v>
      </c>
      <c r="B620">
        <f t="shared" si="49"/>
        <v>19</v>
      </c>
      <c r="C620" t="str">
        <f t="shared" si="45"/>
        <v>Chad2018</v>
      </c>
      <c r="D620" t="str">
        <f t="shared" si="46"/>
        <v>Chad</v>
      </c>
      <c r="E620">
        <f t="shared" si="47"/>
        <v>2018</v>
      </c>
      <c r="F620">
        <f>VLOOKUP(D620,Ratio!$A$2:$Z$124,MATCH('Long form'!E620,Ratio!$A$1:$Z$1,0),FALSE)</f>
        <v>7.4033587328124831E-2</v>
      </c>
      <c r="G620">
        <f>VLOOKUP(C620,'[1]Long form'!C$2:F$2617,4,FALSE)</f>
        <v>0.16750140019818191</v>
      </c>
    </row>
    <row r="621" spans="1:7" x14ac:dyDescent="0.4">
      <c r="A621">
        <f t="shared" si="48"/>
        <v>26</v>
      </c>
      <c r="B621">
        <f t="shared" si="49"/>
        <v>20</v>
      </c>
      <c r="C621" t="str">
        <f t="shared" si="45"/>
        <v>Chad2019</v>
      </c>
      <c r="D621" t="str">
        <f t="shared" si="46"/>
        <v>Chad</v>
      </c>
      <c r="E621">
        <f t="shared" si="47"/>
        <v>2019</v>
      </c>
      <c r="F621">
        <f>VLOOKUP(D621,Ratio!$A$2:$Z$124,MATCH('Long form'!E621,Ratio!$A$1:$Z$1,0),FALSE)</f>
        <v>0.31341682466819681</v>
      </c>
      <c r="G621">
        <f>VLOOKUP(C621,'[1]Long form'!C$2:F$2617,4,FALSE)</f>
        <v>6.8038850244596299E-2</v>
      </c>
    </row>
    <row r="622" spans="1:7" x14ac:dyDescent="0.4">
      <c r="A622">
        <f t="shared" si="48"/>
        <v>26</v>
      </c>
      <c r="B622">
        <f t="shared" si="49"/>
        <v>21</v>
      </c>
      <c r="C622" t="str">
        <f t="shared" si="45"/>
        <v>Chad2020</v>
      </c>
      <c r="D622" t="str">
        <f t="shared" si="46"/>
        <v>Chad</v>
      </c>
      <c r="E622">
        <f t="shared" si="47"/>
        <v>2020</v>
      </c>
      <c r="F622">
        <f>VLOOKUP(D622,Ratio!$A$2:$Z$124,MATCH('Long form'!E622,Ratio!$A$1:$Z$1,0),FALSE)</f>
        <v>0.79223850148367958</v>
      </c>
      <c r="G622">
        <f>VLOOKUP(C622,'[1]Long form'!C$2:F$2617,4,FALSE)</f>
        <v>2.9357438519932104E-2</v>
      </c>
    </row>
    <row r="623" spans="1:7" x14ac:dyDescent="0.4">
      <c r="A623">
        <f t="shared" si="48"/>
        <v>26</v>
      </c>
      <c r="B623">
        <f t="shared" si="49"/>
        <v>22</v>
      </c>
      <c r="C623" t="str">
        <f t="shared" si="45"/>
        <v>Chad2021</v>
      </c>
      <c r="D623" t="str">
        <f t="shared" si="46"/>
        <v>Chad</v>
      </c>
      <c r="E623">
        <f t="shared" si="47"/>
        <v>2021</v>
      </c>
      <c r="F623">
        <f>VLOOKUP(D623,Ratio!$A$2:$Z$124,MATCH('Long form'!E623,Ratio!$A$1:$Z$1,0),FALSE)</f>
        <v>0.21236961560749468</v>
      </c>
      <c r="G623">
        <f>VLOOKUP(C623,'[1]Long form'!C$2:F$2617,4,FALSE)</f>
        <v>9.1163124454525749E-2</v>
      </c>
    </row>
    <row r="624" spans="1:7" x14ac:dyDescent="0.4">
      <c r="A624">
        <f t="shared" si="48"/>
        <v>26</v>
      </c>
      <c r="B624">
        <f t="shared" si="49"/>
        <v>23</v>
      </c>
      <c r="C624" t="str">
        <f t="shared" si="45"/>
        <v>Chad2022</v>
      </c>
      <c r="D624" t="str">
        <f t="shared" si="46"/>
        <v>Chad</v>
      </c>
      <c r="E624">
        <f t="shared" si="47"/>
        <v>2022</v>
      </c>
      <c r="F624">
        <f>VLOOKUP(D624,Ratio!$A$2:$Z$124,MATCH('Long form'!E624,Ratio!$A$1:$Z$1,0),FALSE)</f>
        <v>0.37387319194616092</v>
      </c>
      <c r="G624">
        <f>VLOOKUP(C624,'[1]Long form'!C$2:F$2617,4,FALSE)</f>
        <v>6.0040042670315624E-2</v>
      </c>
    </row>
    <row r="625" spans="1:7" x14ac:dyDescent="0.4">
      <c r="A625">
        <f t="shared" si="48"/>
        <v>26</v>
      </c>
      <c r="B625">
        <f t="shared" si="49"/>
        <v>24</v>
      </c>
      <c r="C625" t="str">
        <f t="shared" si="45"/>
        <v>Chad2023</v>
      </c>
      <c r="D625" t="str">
        <f t="shared" si="46"/>
        <v>Chad</v>
      </c>
      <c r="E625">
        <f t="shared" si="47"/>
        <v>2023</v>
      </c>
      <c r="F625">
        <f>VLOOKUP(D625,Ratio!$A$2:$Z$124,MATCH('Long form'!E625,Ratio!$A$1:$Z$1,0),FALSE)</f>
        <v>-0.49393820883848261</v>
      </c>
      <c r="G625">
        <f>VLOOKUP(C625,'[1]Long form'!C$2:F$2617,4,FALSE)</f>
        <v>-1.391809173079196E-2</v>
      </c>
    </row>
    <row r="626" spans="1:7" x14ac:dyDescent="0.4">
      <c r="A626">
        <f t="shared" si="48"/>
        <v>27</v>
      </c>
      <c r="B626">
        <f t="shared" si="49"/>
        <v>1</v>
      </c>
      <c r="C626" t="str">
        <f t="shared" si="45"/>
        <v>Chile2000</v>
      </c>
      <c r="D626" t="str">
        <f t="shared" si="46"/>
        <v>Chile</v>
      </c>
      <c r="E626">
        <f t="shared" si="47"/>
        <v>2000</v>
      </c>
      <c r="F626" t="str">
        <f>VLOOKUP(D626,Ratio!$A$2:$Z$124,MATCH('Long form'!E626,Ratio!$A$1:$Z$1,0),FALSE)</f>
        <v/>
      </c>
      <c r="G626" t="str">
        <f>VLOOKUP(C626,'[1]Long form'!C$2:F$2617,4,FALSE)</f>
        <v/>
      </c>
    </row>
    <row r="627" spans="1:7" x14ac:dyDescent="0.4">
      <c r="A627">
        <f t="shared" si="48"/>
        <v>27</v>
      </c>
      <c r="B627">
        <f t="shared" si="49"/>
        <v>2</v>
      </c>
      <c r="C627" t="str">
        <f t="shared" si="45"/>
        <v>Chile2001</v>
      </c>
      <c r="D627" t="str">
        <f t="shared" si="46"/>
        <v>Chile</v>
      </c>
      <c r="E627">
        <f t="shared" si="47"/>
        <v>2001</v>
      </c>
      <c r="F627">
        <f>VLOOKUP(D627,Ratio!$A$2:$Z$124,MATCH('Long form'!E627,Ratio!$A$1:$Z$1,0),FALSE)</f>
        <v>0</v>
      </c>
      <c r="G627">
        <f>VLOOKUP(C627,'[1]Long form'!C$2:F$2617,4,FALSE)</f>
        <v>0.12733529403440608</v>
      </c>
    </row>
    <row r="628" spans="1:7" x14ac:dyDescent="0.4">
      <c r="A628">
        <f t="shared" si="48"/>
        <v>27</v>
      </c>
      <c r="B628">
        <f t="shared" si="49"/>
        <v>3</v>
      </c>
      <c r="C628" t="str">
        <f t="shared" si="45"/>
        <v>Chile2002</v>
      </c>
      <c r="D628" t="str">
        <f t="shared" si="46"/>
        <v>Chile</v>
      </c>
      <c r="E628">
        <f t="shared" si="47"/>
        <v>2002</v>
      </c>
      <c r="F628">
        <f>VLOOKUP(D628,Ratio!$A$2:$Z$124,MATCH('Long form'!E628,Ratio!$A$1:$Z$1,0),FALSE)</f>
        <v>0</v>
      </c>
      <c r="G628">
        <f>VLOOKUP(C628,'[1]Long form'!C$2:F$2617,4,FALSE)</f>
        <v>0.14011755497288464</v>
      </c>
    </row>
    <row r="629" spans="1:7" x14ac:dyDescent="0.4">
      <c r="A629">
        <f t="shared" si="48"/>
        <v>27</v>
      </c>
      <c r="B629">
        <f t="shared" si="49"/>
        <v>4</v>
      </c>
      <c r="C629" t="str">
        <f t="shared" si="45"/>
        <v>Chile2003</v>
      </c>
      <c r="D629" t="str">
        <f t="shared" si="46"/>
        <v>Chile</v>
      </c>
      <c r="E629">
        <f t="shared" si="47"/>
        <v>2003</v>
      </c>
      <c r="F629">
        <f>VLOOKUP(D629,Ratio!$A$2:$Z$124,MATCH('Long form'!E629,Ratio!$A$1:$Z$1,0),FALSE)</f>
        <v>0</v>
      </c>
      <c r="G629">
        <f>VLOOKUP(C629,'[1]Long form'!C$2:F$2617,4,FALSE)</f>
        <v>0.14064122082892277</v>
      </c>
    </row>
    <row r="630" spans="1:7" x14ac:dyDescent="0.4">
      <c r="A630">
        <f t="shared" si="48"/>
        <v>27</v>
      </c>
      <c r="B630">
        <f t="shared" si="49"/>
        <v>5</v>
      </c>
      <c r="C630" t="str">
        <f t="shared" si="45"/>
        <v>Chile2004</v>
      </c>
      <c r="D630" t="str">
        <f t="shared" si="46"/>
        <v>Chile</v>
      </c>
      <c r="E630">
        <f t="shared" si="47"/>
        <v>2004</v>
      </c>
      <c r="F630">
        <f>VLOOKUP(D630,Ratio!$A$2:$Z$124,MATCH('Long form'!E630,Ratio!$A$1:$Z$1,0),FALSE)</f>
        <v>0</v>
      </c>
      <c r="G630">
        <f>VLOOKUP(C630,'[1]Long form'!C$2:F$2617,4,FALSE)</f>
        <v>0.13546638594320418</v>
      </c>
    </row>
    <row r="631" spans="1:7" x14ac:dyDescent="0.4">
      <c r="A631">
        <f t="shared" si="48"/>
        <v>27</v>
      </c>
      <c r="B631">
        <f t="shared" si="49"/>
        <v>6</v>
      </c>
      <c r="C631" t="str">
        <f t="shared" si="45"/>
        <v>Chile2005</v>
      </c>
      <c r="D631" t="str">
        <f t="shared" si="46"/>
        <v>Chile</v>
      </c>
      <c r="E631">
        <f t="shared" si="47"/>
        <v>2005</v>
      </c>
      <c r="F631">
        <f>VLOOKUP(D631,Ratio!$A$2:$Z$124,MATCH('Long form'!E631,Ratio!$A$1:$Z$1,0),FALSE)</f>
        <v>4.1774820168295333E-2</v>
      </c>
      <c r="G631">
        <f>VLOOKUP(C631,'[1]Long form'!C$2:F$2617,4,FALSE)</f>
        <v>0.12950216417324298</v>
      </c>
    </row>
    <row r="632" spans="1:7" x14ac:dyDescent="0.4">
      <c r="A632">
        <f t="shared" si="48"/>
        <v>27</v>
      </c>
      <c r="B632">
        <f t="shared" si="49"/>
        <v>7</v>
      </c>
      <c r="C632" t="str">
        <f t="shared" si="45"/>
        <v>Chile2006</v>
      </c>
      <c r="D632" t="str">
        <f t="shared" si="46"/>
        <v>Chile</v>
      </c>
      <c r="E632">
        <f t="shared" si="47"/>
        <v>2006</v>
      </c>
      <c r="F632">
        <f>VLOOKUP(D632,Ratio!$A$2:$Z$124,MATCH('Long form'!E632,Ratio!$A$1:$Z$1,0),FALSE)</f>
        <v>0</v>
      </c>
      <c r="G632">
        <f>VLOOKUP(C632,'[1]Long form'!C$2:F$2617,4,FALSE)</f>
        <v>0.1253571059867003</v>
      </c>
    </row>
    <row r="633" spans="1:7" x14ac:dyDescent="0.4">
      <c r="A633">
        <f t="shared" si="48"/>
        <v>27</v>
      </c>
      <c r="B633">
        <f t="shared" si="49"/>
        <v>8</v>
      </c>
      <c r="C633" t="str">
        <f t="shared" si="45"/>
        <v>Chile2007</v>
      </c>
      <c r="D633" t="str">
        <f t="shared" si="46"/>
        <v>Chile</v>
      </c>
      <c r="E633">
        <f t="shared" si="47"/>
        <v>2007</v>
      </c>
      <c r="F633">
        <f>VLOOKUP(D633,Ratio!$A$2:$Z$124,MATCH('Long form'!E633,Ratio!$A$1:$Z$1,0),FALSE)</f>
        <v>0</v>
      </c>
      <c r="G633">
        <f>VLOOKUP(C633,'[1]Long form'!C$2:F$2617,4,FALSE)</f>
        <v>0.12180330333455117</v>
      </c>
    </row>
    <row r="634" spans="1:7" x14ac:dyDescent="0.4">
      <c r="A634">
        <f t="shared" si="48"/>
        <v>27</v>
      </c>
      <c r="B634">
        <f t="shared" si="49"/>
        <v>9</v>
      </c>
      <c r="C634" t="str">
        <f t="shared" si="45"/>
        <v>Chile2008</v>
      </c>
      <c r="D634" t="str">
        <f t="shared" si="46"/>
        <v>Chile</v>
      </c>
      <c r="E634">
        <f t="shared" si="47"/>
        <v>2008</v>
      </c>
      <c r="F634">
        <f>VLOOKUP(D634,Ratio!$A$2:$Z$124,MATCH('Long form'!E634,Ratio!$A$1:$Z$1,0),FALSE)</f>
        <v>0.11292715856500715</v>
      </c>
      <c r="G634">
        <f>VLOOKUP(C634,'[1]Long form'!C$2:F$2617,4,FALSE)</f>
        <v>0.12526017579433629</v>
      </c>
    </row>
    <row r="635" spans="1:7" x14ac:dyDescent="0.4">
      <c r="A635">
        <f t="shared" si="48"/>
        <v>27</v>
      </c>
      <c r="B635">
        <f t="shared" si="49"/>
        <v>10</v>
      </c>
      <c r="C635" t="str">
        <f t="shared" si="45"/>
        <v>Chile2009</v>
      </c>
      <c r="D635" t="str">
        <f t="shared" si="46"/>
        <v>Chile</v>
      </c>
      <c r="E635">
        <f t="shared" si="47"/>
        <v>2009</v>
      </c>
      <c r="F635">
        <f>VLOOKUP(D635,Ratio!$A$2:$Z$124,MATCH('Long form'!E635,Ratio!$A$1:$Z$1,0),FALSE)</f>
        <v>0.12963465298016974</v>
      </c>
      <c r="G635">
        <f>VLOOKUP(C635,'[1]Long form'!C$2:F$2617,4,FALSE)</f>
        <v>0.14338511845818991</v>
      </c>
    </row>
    <row r="636" spans="1:7" x14ac:dyDescent="0.4">
      <c r="A636">
        <f t="shared" si="48"/>
        <v>27</v>
      </c>
      <c r="B636">
        <f t="shared" si="49"/>
        <v>11</v>
      </c>
      <c r="C636" t="str">
        <f t="shared" si="45"/>
        <v>Chile2010</v>
      </c>
      <c r="D636" t="str">
        <f t="shared" si="46"/>
        <v>Chile</v>
      </c>
      <c r="E636">
        <f t="shared" si="47"/>
        <v>2010</v>
      </c>
      <c r="F636">
        <f>VLOOKUP(D636,Ratio!$A$2:$Z$124,MATCH('Long form'!E636,Ratio!$A$1:$Z$1,0),FALSE)</f>
        <v>9.2286936613788825E-2</v>
      </c>
      <c r="G636">
        <f>VLOOKUP(C636,'[1]Long form'!C$2:F$2617,4,FALSE)</f>
        <v>0.14138363299330481</v>
      </c>
    </row>
    <row r="637" spans="1:7" x14ac:dyDescent="0.4">
      <c r="A637">
        <f t="shared" si="48"/>
        <v>27</v>
      </c>
      <c r="B637">
        <f t="shared" si="49"/>
        <v>12</v>
      </c>
      <c r="C637" t="str">
        <f t="shared" si="45"/>
        <v>Chile2011</v>
      </c>
      <c r="D637" t="str">
        <f t="shared" si="46"/>
        <v>Chile</v>
      </c>
      <c r="E637">
        <f t="shared" si="47"/>
        <v>2011</v>
      </c>
      <c r="F637">
        <f>VLOOKUP(D637,Ratio!$A$2:$Z$124,MATCH('Long form'!E637,Ratio!$A$1:$Z$1,0),FALSE)</f>
        <v>7.5626142289933945E-2</v>
      </c>
      <c r="G637">
        <f>VLOOKUP(C637,'[1]Long form'!C$2:F$2617,4,FALSE)</f>
        <v>0.13934589933817859</v>
      </c>
    </row>
    <row r="638" spans="1:7" x14ac:dyDescent="0.4">
      <c r="A638">
        <f t="shared" si="48"/>
        <v>27</v>
      </c>
      <c r="B638">
        <f t="shared" si="49"/>
        <v>13</v>
      </c>
      <c r="C638" t="str">
        <f t="shared" si="45"/>
        <v>Chile2012</v>
      </c>
      <c r="D638" t="str">
        <f t="shared" si="46"/>
        <v>Chile</v>
      </c>
      <c r="E638">
        <f t="shared" si="47"/>
        <v>2012</v>
      </c>
      <c r="F638">
        <f>VLOOKUP(D638,Ratio!$A$2:$Z$124,MATCH('Long form'!E638,Ratio!$A$1:$Z$1,0),FALSE)</f>
        <v>9.1984153290615656E-2</v>
      </c>
      <c r="G638">
        <f>VLOOKUP(C638,'[1]Long form'!C$2:F$2617,4,FALSE)</f>
        <v>0.13312122485950875</v>
      </c>
    </row>
    <row r="639" spans="1:7" x14ac:dyDescent="0.4">
      <c r="A639">
        <f t="shared" si="48"/>
        <v>27</v>
      </c>
      <c r="B639">
        <f t="shared" si="49"/>
        <v>14</v>
      </c>
      <c r="C639" t="str">
        <f t="shared" si="45"/>
        <v>Chile2013</v>
      </c>
      <c r="D639" t="str">
        <f t="shared" si="46"/>
        <v>Chile</v>
      </c>
      <c r="E639">
        <f t="shared" si="47"/>
        <v>2013</v>
      </c>
      <c r="F639">
        <f>VLOOKUP(D639,Ratio!$A$2:$Z$124,MATCH('Long form'!E639,Ratio!$A$1:$Z$1,0),FALSE)</f>
        <v>9.4858089609402521E-2</v>
      </c>
      <c r="G639">
        <f>VLOOKUP(C639,'[1]Long form'!C$2:F$2617,4,FALSE)</f>
        <v>0.13324353756301754</v>
      </c>
    </row>
    <row r="640" spans="1:7" x14ac:dyDescent="0.4">
      <c r="A640">
        <f t="shared" si="48"/>
        <v>27</v>
      </c>
      <c r="B640">
        <f t="shared" si="49"/>
        <v>15</v>
      </c>
      <c r="C640" t="str">
        <f t="shared" si="45"/>
        <v>Chile2014</v>
      </c>
      <c r="D640" t="str">
        <f t="shared" si="46"/>
        <v>Chile</v>
      </c>
      <c r="E640">
        <f t="shared" si="47"/>
        <v>2014</v>
      </c>
      <c r="F640">
        <f>VLOOKUP(D640,Ratio!$A$2:$Z$124,MATCH('Long form'!E640,Ratio!$A$1:$Z$1,0),FALSE)</f>
        <v>9.4443989559730643E-2</v>
      </c>
      <c r="G640">
        <f>VLOOKUP(C640,'[1]Long form'!C$2:F$2617,4,FALSE)</f>
        <v>0.13385049776324975</v>
      </c>
    </row>
    <row r="641" spans="1:7" x14ac:dyDescent="0.4">
      <c r="A641">
        <f t="shared" si="48"/>
        <v>27</v>
      </c>
      <c r="B641">
        <f t="shared" si="49"/>
        <v>16</v>
      </c>
      <c r="C641" t="str">
        <f t="shared" si="45"/>
        <v>Chile2015</v>
      </c>
      <c r="D641" t="str">
        <f t="shared" si="46"/>
        <v>Chile</v>
      </c>
      <c r="E641">
        <f t="shared" si="47"/>
        <v>2015</v>
      </c>
      <c r="F641">
        <f>VLOOKUP(D641,Ratio!$A$2:$Z$124,MATCH('Long form'!E641,Ratio!$A$1:$Z$1,0),FALSE)</f>
        <v>9.6791198603240799E-2</v>
      </c>
      <c r="G641">
        <f>VLOOKUP(C641,'[1]Long form'!C$2:F$2617,4,FALSE)</f>
        <v>0.1262035091045231</v>
      </c>
    </row>
    <row r="642" spans="1:7" x14ac:dyDescent="0.4">
      <c r="A642">
        <f t="shared" si="48"/>
        <v>27</v>
      </c>
      <c r="B642">
        <f t="shared" si="49"/>
        <v>17</v>
      </c>
      <c r="C642" t="str">
        <f t="shared" si="45"/>
        <v>Chile2016</v>
      </c>
      <c r="D642" t="str">
        <f t="shared" si="46"/>
        <v>Chile</v>
      </c>
      <c r="E642">
        <f t="shared" si="47"/>
        <v>2016</v>
      </c>
      <c r="F642">
        <f>VLOOKUP(D642,Ratio!$A$2:$Z$124,MATCH('Long form'!E642,Ratio!$A$1:$Z$1,0),FALSE)</f>
        <v>9.0232843084274816E-2</v>
      </c>
      <c r="G642">
        <f>VLOOKUP(C642,'[1]Long form'!C$2:F$2617,4,FALSE)</f>
        <v>0.13779784370824003</v>
      </c>
    </row>
    <row r="643" spans="1:7" x14ac:dyDescent="0.4">
      <c r="A643">
        <f t="shared" si="48"/>
        <v>27</v>
      </c>
      <c r="B643">
        <f t="shared" si="49"/>
        <v>18</v>
      </c>
      <c r="C643" t="str">
        <f t="shared" ref="C643:C706" si="50">D643&amp;E643</f>
        <v>Chile2017</v>
      </c>
      <c r="D643" t="str">
        <f t="shared" ref="D643:D706" si="51">VLOOKUP(A643,$J$2:$K$124,2,FALSE)</f>
        <v>Chile</v>
      </c>
      <c r="E643">
        <f t="shared" ref="E643:E706" si="52">VLOOKUP(B643,$N$2:$O$25,2,FALSE)</f>
        <v>2017</v>
      </c>
      <c r="F643">
        <f>VLOOKUP(D643,Ratio!$A$2:$Z$124,MATCH('Long form'!E643,Ratio!$A$1:$Z$1,0),FALSE)</f>
        <v>8.9591915486817664E-2</v>
      </c>
      <c r="G643">
        <f>VLOOKUP(C643,'[1]Long form'!C$2:F$2617,4,FALSE)</f>
        <v>0.1376440914040645</v>
      </c>
    </row>
    <row r="644" spans="1:7" x14ac:dyDescent="0.4">
      <c r="A644">
        <f t="shared" si="48"/>
        <v>27</v>
      </c>
      <c r="B644">
        <f t="shared" si="49"/>
        <v>19</v>
      </c>
      <c r="C644" t="str">
        <f t="shared" si="50"/>
        <v>Chile2018</v>
      </c>
      <c r="D644" t="str">
        <f t="shared" si="51"/>
        <v>Chile</v>
      </c>
      <c r="E644">
        <f t="shared" si="52"/>
        <v>2018</v>
      </c>
      <c r="F644">
        <f>VLOOKUP(D644,Ratio!$A$2:$Z$124,MATCH('Long form'!E644,Ratio!$A$1:$Z$1,0),FALSE)</f>
        <v>8.5821270963503643E-2</v>
      </c>
      <c r="G644">
        <f>VLOOKUP(C644,'[1]Long form'!C$2:F$2617,4,FALSE)</f>
        <v>0.13320456173772569</v>
      </c>
    </row>
    <row r="645" spans="1:7" x14ac:dyDescent="0.4">
      <c r="A645">
        <f t="shared" si="48"/>
        <v>27</v>
      </c>
      <c r="B645">
        <f t="shared" si="49"/>
        <v>20</v>
      </c>
      <c r="C645" t="str">
        <f t="shared" si="50"/>
        <v>Chile2019</v>
      </c>
      <c r="D645" t="str">
        <f t="shared" si="51"/>
        <v>Chile</v>
      </c>
      <c r="E645">
        <f t="shared" si="52"/>
        <v>2019</v>
      </c>
      <c r="F645">
        <f>VLOOKUP(D645,Ratio!$A$2:$Z$124,MATCH('Long form'!E645,Ratio!$A$1:$Z$1,0),FALSE)</f>
        <v>0.1169328266638163</v>
      </c>
      <c r="G645">
        <f>VLOOKUP(C645,'[1]Long form'!C$2:F$2617,4,FALSE)</f>
        <v>0.12836554346813955</v>
      </c>
    </row>
    <row r="646" spans="1:7" x14ac:dyDescent="0.4">
      <c r="A646">
        <f t="shared" si="48"/>
        <v>27</v>
      </c>
      <c r="B646">
        <f t="shared" si="49"/>
        <v>21</v>
      </c>
      <c r="C646" t="str">
        <f t="shared" si="50"/>
        <v>Chile2020</v>
      </c>
      <c r="D646" t="str">
        <f t="shared" si="51"/>
        <v>Chile</v>
      </c>
      <c r="E646">
        <f t="shared" si="52"/>
        <v>2020</v>
      </c>
      <c r="F646">
        <f>VLOOKUP(D646,Ratio!$A$2:$Z$124,MATCH('Long form'!E646,Ratio!$A$1:$Z$1,0),FALSE)</f>
        <v>0.10792800071299796</v>
      </c>
      <c r="G646">
        <f>VLOOKUP(C646,'[1]Long form'!C$2:F$2617,4,FALSE)</f>
        <v>0.14668478719596592</v>
      </c>
    </row>
    <row r="647" spans="1:7" x14ac:dyDescent="0.4">
      <c r="A647">
        <f t="shared" si="48"/>
        <v>27</v>
      </c>
      <c r="B647">
        <f t="shared" si="49"/>
        <v>22</v>
      </c>
      <c r="C647" t="str">
        <f t="shared" si="50"/>
        <v>Chile2021</v>
      </c>
      <c r="D647" t="str">
        <f t="shared" si="51"/>
        <v>Chile</v>
      </c>
      <c r="E647">
        <f t="shared" si="52"/>
        <v>2021</v>
      </c>
      <c r="F647">
        <f>VLOOKUP(D647,Ratio!$A$2:$Z$124,MATCH('Long form'!E647,Ratio!$A$1:$Z$1,0),FALSE)</f>
        <v>5.755086392320384E-2</v>
      </c>
      <c r="G647">
        <f>VLOOKUP(C647,'[1]Long form'!C$2:F$2617,4,FALSE)</f>
        <v>0.1484528537232411</v>
      </c>
    </row>
    <row r="648" spans="1:7" x14ac:dyDescent="0.4">
      <c r="A648">
        <f t="shared" si="48"/>
        <v>27</v>
      </c>
      <c r="B648">
        <f t="shared" si="49"/>
        <v>23</v>
      </c>
      <c r="C648" t="str">
        <f t="shared" si="50"/>
        <v>Chile2022</v>
      </c>
      <c r="D648" t="str">
        <f t="shared" si="51"/>
        <v>Chile</v>
      </c>
      <c r="E648">
        <f t="shared" si="52"/>
        <v>2022</v>
      </c>
      <c r="F648">
        <f>VLOOKUP(D648,Ratio!$A$2:$Z$124,MATCH('Long form'!E648,Ratio!$A$1:$Z$1,0),FALSE)</f>
        <v>8.2783841107615844E-2</v>
      </c>
      <c r="G648">
        <f>VLOOKUP(C648,'[1]Long form'!C$2:F$2617,4,FALSE)</f>
        <v>0.15603366912280731</v>
      </c>
    </row>
    <row r="649" spans="1:7" x14ac:dyDescent="0.4">
      <c r="A649">
        <f t="shared" si="48"/>
        <v>27</v>
      </c>
      <c r="B649">
        <f t="shared" si="49"/>
        <v>24</v>
      </c>
      <c r="C649" t="str">
        <f t="shared" si="50"/>
        <v>Chile2023</v>
      </c>
      <c r="D649" t="str">
        <f t="shared" si="51"/>
        <v>Chile</v>
      </c>
      <c r="E649">
        <f t="shared" si="52"/>
        <v>2023</v>
      </c>
      <c r="F649">
        <f>VLOOKUP(D649,Ratio!$A$2:$Z$124,MATCH('Long form'!E649,Ratio!$A$1:$Z$1,0),FALSE)</f>
        <v>9.2394396719092484E-2</v>
      </c>
      <c r="G649">
        <f>VLOOKUP(C649,'[1]Long form'!C$2:F$2617,4,FALSE)</f>
        <v>0.16163731060399708</v>
      </c>
    </row>
    <row r="650" spans="1:7" ht="40.5" x14ac:dyDescent="0.4">
      <c r="A650">
        <f t="shared" si="48"/>
        <v>28</v>
      </c>
      <c r="B650">
        <f t="shared" si="49"/>
        <v>1</v>
      </c>
      <c r="C650" t="str">
        <f t="shared" si="50"/>
        <v>China, P.R.: Hong Kong2000</v>
      </c>
      <c r="D650" t="str">
        <f t="shared" si="51"/>
        <v>China, P.R.: Hong Kong</v>
      </c>
      <c r="E650">
        <f t="shared" si="52"/>
        <v>2000</v>
      </c>
      <c r="F650" t="str">
        <f>VLOOKUP(D650,Ratio!$A$2:$Z$124,MATCH('Long form'!E650,Ratio!$A$1:$Z$1,0),FALSE)</f>
        <v/>
      </c>
      <c r="G650" t="e">
        <f>VLOOKUP(C650,'[1]Long form'!C$2:F$2617,4,FALSE)</f>
        <v>#N/A</v>
      </c>
    </row>
    <row r="651" spans="1:7" ht="40.5" x14ac:dyDescent="0.4">
      <c r="A651">
        <f t="shared" si="48"/>
        <v>28</v>
      </c>
      <c r="B651">
        <f t="shared" si="49"/>
        <v>2</v>
      </c>
      <c r="C651" t="str">
        <f t="shared" si="50"/>
        <v>China, P.R.: Hong Kong2001</v>
      </c>
      <c r="D651" t="str">
        <f t="shared" si="51"/>
        <v>China, P.R.: Hong Kong</v>
      </c>
      <c r="E651">
        <f t="shared" si="52"/>
        <v>2001</v>
      </c>
      <c r="F651" t="str">
        <f>VLOOKUP(D651,Ratio!$A$2:$Z$124,MATCH('Long form'!E651,Ratio!$A$1:$Z$1,0),FALSE)</f>
        <v/>
      </c>
      <c r="G651" t="e">
        <f>VLOOKUP(C651,'[1]Long form'!C$2:F$2617,4,FALSE)</f>
        <v>#N/A</v>
      </c>
    </row>
    <row r="652" spans="1:7" ht="40.5" x14ac:dyDescent="0.4">
      <c r="A652">
        <f t="shared" si="48"/>
        <v>28</v>
      </c>
      <c r="B652">
        <f t="shared" si="49"/>
        <v>3</v>
      </c>
      <c r="C652" t="str">
        <f t="shared" si="50"/>
        <v>China, P.R.: Hong Kong2002</v>
      </c>
      <c r="D652" t="str">
        <f t="shared" si="51"/>
        <v>China, P.R.: Hong Kong</v>
      </c>
      <c r="E652">
        <f t="shared" si="52"/>
        <v>2002</v>
      </c>
      <c r="F652" t="str">
        <f>VLOOKUP(D652,Ratio!$A$2:$Z$124,MATCH('Long form'!E652,Ratio!$A$1:$Z$1,0),FALSE)</f>
        <v/>
      </c>
      <c r="G652" t="e">
        <f>VLOOKUP(C652,'[1]Long form'!C$2:F$2617,4,FALSE)</f>
        <v>#N/A</v>
      </c>
    </row>
    <row r="653" spans="1:7" ht="40.5" x14ac:dyDescent="0.4">
      <c r="A653">
        <f t="shared" si="48"/>
        <v>28</v>
      </c>
      <c r="B653">
        <f t="shared" si="49"/>
        <v>4</v>
      </c>
      <c r="C653" t="str">
        <f t="shared" si="50"/>
        <v>China, P.R.: Hong Kong2003</v>
      </c>
      <c r="D653" t="str">
        <f t="shared" si="51"/>
        <v>China, P.R.: Hong Kong</v>
      </c>
      <c r="E653">
        <f t="shared" si="52"/>
        <v>2003</v>
      </c>
      <c r="F653" t="str">
        <f>VLOOKUP(D653,Ratio!$A$2:$Z$124,MATCH('Long form'!E653,Ratio!$A$1:$Z$1,0),FALSE)</f>
        <v/>
      </c>
      <c r="G653" t="e">
        <f>VLOOKUP(C653,'[1]Long form'!C$2:F$2617,4,FALSE)</f>
        <v>#N/A</v>
      </c>
    </row>
    <row r="654" spans="1:7" ht="40.5" x14ac:dyDescent="0.4">
      <c r="A654">
        <f t="shared" si="48"/>
        <v>28</v>
      </c>
      <c r="B654">
        <f t="shared" si="49"/>
        <v>5</v>
      </c>
      <c r="C654" t="str">
        <f t="shared" si="50"/>
        <v>China, P.R.: Hong Kong2004</v>
      </c>
      <c r="D654" t="str">
        <f t="shared" si="51"/>
        <v>China, P.R.: Hong Kong</v>
      </c>
      <c r="E654">
        <f t="shared" si="52"/>
        <v>2004</v>
      </c>
      <c r="F654" t="str">
        <f>VLOOKUP(D654,Ratio!$A$2:$Z$124,MATCH('Long form'!E654,Ratio!$A$1:$Z$1,0),FALSE)</f>
        <v/>
      </c>
      <c r="G654" t="e">
        <f>VLOOKUP(C654,'[1]Long form'!C$2:F$2617,4,FALSE)</f>
        <v>#N/A</v>
      </c>
    </row>
    <row r="655" spans="1:7" ht="40.5" x14ac:dyDescent="0.4">
      <c r="A655">
        <f t="shared" si="48"/>
        <v>28</v>
      </c>
      <c r="B655">
        <f t="shared" si="49"/>
        <v>6</v>
      </c>
      <c r="C655" t="str">
        <f t="shared" si="50"/>
        <v>China, P.R.: Hong Kong2005</v>
      </c>
      <c r="D655" t="str">
        <f t="shared" si="51"/>
        <v>China, P.R.: Hong Kong</v>
      </c>
      <c r="E655">
        <f t="shared" si="52"/>
        <v>2005</v>
      </c>
      <c r="F655" t="str">
        <f>VLOOKUP(D655,Ratio!$A$2:$Z$124,MATCH('Long form'!E655,Ratio!$A$1:$Z$1,0),FALSE)</f>
        <v/>
      </c>
      <c r="G655" t="e">
        <f>VLOOKUP(C655,'[1]Long form'!C$2:F$2617,4,FALSE)</f>
        <v>#N/A</v>
      </c>
    </row>
    <row r="656" spans="1:7" ht="40.5" x14ac:dyDescent="0.4">
      <c r="A656">
        <f t="shared" si="48"/>
        <v>28</v>
      </c>
      <c r="B656">
        <f t="shared" si="49"/>
        <v>7</v>
      </c>
      <c r="C656" t="str">
        <f t="shared" si="50"/>
        <v>China, P.R.: Hong Kong2006</v>
      </c>
      <c r="D656" t="str">
        <f t="shared" si="51"/>
        <v>China, P.R.: Hong Kong</v>
      </c>
      <c r="E656">
        <f t="shared" si="52"/>
        <v>2006</v>
      </c>
      <c r="F656" t="str">
        <f>VLOOKUP(D656,Ratio!$A$2:$Z$124,MATCH('Long form'!E656,Ratio!$A$1:$Z$1,0),FALSE)</f>
        <v/>
      </c>
      <c r="G656" t="e">
        <f>VLOOKUP(C656,'[1]Long form'!C$2:F$2617,4,FALSE)</f>
        <v>#N/A</v>
      </c>
    </row>
    <row r="657" spans="1:7" ht="40.5" x14ac:dyDescent="0.4">
      <c r="A657">
        <f t="shared" si="48"/>
        <v>28</v>
      </c>
      <c r="B657">
        <f t="shared" si="49"/>
        <v>8</v>
      </c>
      <c r="C657" t="str">
        <f t="shared" si="50"/>
        <v>China, P.R.: Hong Kong2007</v>
      </c>
      <c r="D657" t="str">
        <f t="shared" si="51"/>
        <v>China, P.R.: Hong Kong</v>
      </c>
      <c r="E657">
        <f t="shared" si="52"/>
        <v>2007</v>
      </c>
      <c r="F657" t="str">
        <f>VLOOKUP(D657,Ratio!$A$2:$Z$124,MATCH('Long form'!E657,Ratio!$A$1:$Z$1,0),FALSE)</f>
        <v/>
      </c>
      <c r="G657" t="e">
        <f>VLOOKUP(C657,'[1]Long form'!C$2:F$2617,4,FALSE)</f>
        <v>#N/A</v>
      </c>
    </row>
    <row r="658" spans="1:7" ht="40.5" x14ac:dyDescent="0.4">
      <c r="A658">
        <f t="shared" si="48"/>
        <v>28</v>
      </c>
      <c r="B658">
        <f t="shared" si="49"/>
        <v>9</v>
      </c>
      <c r="C658" t="str">
        <f t="shared" si="50"/>
        <v>China, P.R.: Hong Kong2008</v>
      </c>
      <c r="D658" t="str">
        <f t="shared" si="51"/>
        <v>China, P.R.: Hong Kong</v>
      </c>
      <c r="E658">
        <f t="shared" si="52"/>
        <v>2008</v>
      </c>
      <c r="F658" t="str">
        <f>VLOOKUP(D658,Ratio!$A$2:$Z$124,MATCH('Long form'!E658,Ratio!$A$1:$Z$1,0),FALSE)</f>
        <v/>
      </c>
      <c r="G658" t="e">
        <f>VLOOKUP(C658,'[1]Long form'!C$2:F$2617,4,FALSE)</f>
        <v>#N/A</v>
      </c>
    </row>
    <row r="659" spans="1:7" ht="40.5" x14ac:dyDescent="0.4">
      <c r="A659">
        <f t="shared" si="48"/>
        <v>28</v>
      </c>
      <c r="B659">
        <f t="shared" si="49"/>
        <v>10</v>
      </c>
      <c r="C659" t="str">
        <f t="shared" si="50"/>
        <v>China, P.R.: Hong Kong2009</v>
      </c>
      <c r="D659" t="str">
        <f t="shared" si="51"/>
        <v>China, P.R.: Hong Kong</v>
      </c>
      <c r="E659">
        <f t="shared" si="52"/>
        <v>2009</v>
      </c>
      <c r="F659" t="str">
        <f>VLOOKUP(D659,Ratio!$A$2:$Z$124,MATCH('Long form'!E659,Ratio!$A$1:$Z$1,0),FALSE)</f>
        <v/>
      </c>
      <c r="G659" t="e">
        <f>VLOOKUP(C659,'[1]Long form'!C$2:F$2617,4,FALSE)</f>
        <v>#N/A</v>
      </c>
    </row>
    <row r="660" spans="1:7" ht="40.5" x14ac:dyDescent="0.4">
      <c r="A660">
        <f t="shared" si="48"/>
        <v>28</v>
      </c>
      <c r="B660">
        <f t="shared" si="49"/>
        <v>11</v>
      </c>
      <c r="C660" t="str">
        <f t="shared" si="50"/>
        <v>China, P.R.: Hong Kong2010</v>
      </c>
      <c r="D660" t="str">
        <f t="shared" si="51"/>
        <v>China, P.R.: Hong Kong</v>
      </c>
      <c r="E660">
        <f t="shared" si="52"/>
        <v>2010</v>
      </c>
      <c r="F660" t="str">
        <f>VLOOKUP(D660,Ratio!$A$2:$Z$124,MATCH('Long form'!E660,Ratio!$A$1:$Z$1,0),FALSE)</f>
        <v/>
      </c>
      <c r="G660" t="e">
        <f>VLOOKUP(C660,'[1]Long form'!C$2:F$2617,4,FALSE)</f>
        <v>#N/A</v>
      </c>
    </row>
    <row r="661" spans="1:7" ht="40.5" x14ac:dyDescent="0.4">
      <c r="A661">
        <f t="shared" si="48"/>
        <v>28</v>
      </c>
      <c r="B661">
        <f t="shared" si="49"/>
        <v>12</v>
      </c>
      <c r="C661" t="str">
        <f t="shared" si="50"/>
        <v>China, P.R.: Hong Kong2011</v>
      </c>
      <c r="D661" t="str">
        <f t="shared" si="51"/>
        <v>China, P.R.: Hong Kong</v>
      </c>
      <c r="E661">
        <f t="shared" si="52"/>
        <v>2011</v>
      </c>
      <c r="F661" t="str">
        <f>VLOOKUP(D661,Ratio!$A$2:$Z$124,MATCH('Long form'!E661,Ratio!$A$1:$Z$1,0),FALSE)</f>
        <v/>
      </c>
      <c r="G661" t="e">
        <f>VLOOKUP(C661,'[1]Long form'!C$2:F$2617,4,FALSE)</f>
        <v>#N/A</v>
      </c>
    </row>
    <row r="662" spans="1:7" ht="40.5" x14ac:dyDescent="0.4">
      <c r="A662">
        <f t="shared" si="48"/>
        <v>28</v>
      </c>
      <c r="B662">
        <f t="shared" si="49"/>
        <v>13</v>
      </c>
      <c r="C662" t="str">
        <f t="shared" si="50"/>
        <v>China, P.R.: Hong Kong2012</v>
      </c>
      <c r="D662" t="str">
        <f t="shared" si="51"/>
        <v>China, P.R.: Hong Kong</v>
      </c>
      <c r="E662">
        <f t="shared" si="52"/>
        <v>2012</v>
      </c>
      <c r="F662" t="str">
        <f>VLOOKUP(D662,Ratio!$A$2:$Z$124,MATCH('Long form'!E662,Ratio!$A$1:$Z$1,0),FALSE)</f>
        <v/>
      </c>
      <c r="G662" t="e">
        <f>VLOOKUP(C662,'[1]Long form'!C$2:F$2617,4,FALSE)</f>
        <v>#N/A</v>
      </c>
    </row>
    <row r="663" spans="1:7" ht="40.5" x14ac:dyDescent="0.4">
      <c r="A663">
        <f t="shared" si="48"/>
        <v>28</v>
      </c>
      <c r="B663">
        <f t="shared" si="49"/>
        <v>14</v>
      </c>
      <c r="C663" t="str">
        <f t="shared" si="50"/>
        <v>China, P.R.: Hong Kong2013</v>
      </c>
      <c r="D663" t="str">
        <f t="shared" si="51"/>
        <v>China, P.R.: Hong Kong</v>
      </c>
      <c r="E663">
        <f t="shared" si="52"/>
        <v>2013</v>
      </c>
      <c r="F663" t="str">
        <f>VLOOKUP(D663,Ratio!$A$2:$Z$124,MATCH('Long form'!E663,Ratio!$A$1:$Z$1,0),FALSE)</f>
        <v/>
      </c>
      <c r="G663" t="e">
        <f>VLOOKUP(C663,'[1]Long form'!C$2:F$2617,4,FALSE)</f>
        <v>#N/A</v>
      </c>
    </row>
    <row r="664" spans="1:7" ht="40.5" x14ac:dyDescent="0.4">
      <c r="A664">
        <f t="shared" si="48"/>
        <v>28</v>
      </c>
      <c r="B664">
        <f t="shared" si="49"/>
        <v>15</v>
      </c>
      <c r="C664" t="str">
        <f t="shared" si="50"/>
        <v>China, P.R.: Hong Kong2014</v>
      </c>
      <c r="D664" t="str">
        <f t="shared" si="51"/>
        <v>China, P.R.: Hong Kong</v>
      </c>
      <c r="E664">
        <f t="shared" si="52"/>
        <v>2014</v>
      </c>
      <c r="F664" t="str">
        <f>VLOOKUP(D664,Ratio!$A$2:$Z$124,MATCH('Long form'!E664,Ratio!$A$1:$Z$1,0),FALSE)</f>
        <v/>
      </c>
      <c r="G664" t="e">
        <f>VLOOKUP(C664,'[1]Long form'!C$2:F$2617,4,FALSE)</f>
        <v>#N/A</v>
      </c>
    </row>
    <row r="665" spans="1:7" ht="40.5" x14ac:dyDescent="0.4">
      <c r="A665">
        <f t="shared" si="48"/>
        <v>28</v>
      </c>
      <c r="B665">
        <f t="shared" si="49"/>
        <v>16</v>
      </c>
      <c r="C665" t="str">
        <f t="shared" si="50"/>
        <v>China, P.R.: Hong Kong2015</v>
      </c>
      <c r="D665" t="str">
        <f t="shared" si="51"/>
        <v>China, P.R.: Hong Kong</v>
      </c>
      <c r="E665">
        <f t="shared" si="52"/>
        <v>2015</v>
      </c>
      <c r="F665" t="str">
        <f>VLOOKUP(D665,Ratio!$A$2:$Z$124,MATCH('Long form'!E665,Ratio!$A$1:$Z$1,0),FALSE)</f>
        <v/>
      </c>
      <c r="G665" t="e">
        <f>VLOOKUP(C665,'[1]Long form'!C$2:F$2617,4,FALSE)</f>
        <v>#N/A</v>
      </c>
    </row>
    <row r="666" spans="1:7" ht="40.5" x14ac:dyDescent="0.4">
      <c r="A666">
        <f t="shared" si="48"/>
        <v>28</v>
      </c>
      <c r="B666">
        <f t="shared" si="49"/>
        <v>17</v>
      </c>
      <c r="C666" t="str">
        <f t="shared" si="50"/>
        <v>China, P.R.: Hong Kong2016</v>
      </c>
      <c r="D666" t="str">
        <f t="shared" si="51"/>
        <v>China, P.R.: Hong Kong</v>
      </c>
      <c r="E666">
        <f t="shared" si="52"/>
        <v>2016</v>
      </c>
      <c r="F666" t="str">
        <f>VLOOKUP(D666,Ratio!$A$2:$Z$124,MATCH('Long form'!E666,Ratio!$A$1:$Z$1,0),FALSE)</f>
        <v/>
      </c>
      <c r="G666" t="e">
        <f>VLOOKUP(C666,'[1]Long form'!C$2:F$2617,4,FALSE)</f>
        <v>#N/A</v>
      </c>
    </row>
    <row r="667" spans="1:7" ht="40.5" x14ac:dyDescent="0.4">
      <c r="A667">
        <f t="shared" ref="A667:A730" si="53">A643+1</f>
        <v>28</v>
      </c>
      <c r="B667">
        <f t="shared" ref="B667:B730" si="54">B643</f>
        <v>18</v>
      </c>
      <c r="C667" t="str">
        <f t="shared" si="50"/>
        <v>China, P.R.: Hong Kong2017</v>
      </c>
      <c r="D667" t="str">
        <f t="shared" si="51"/>
        <v>China, P.R.: Hong Kong</v>
      </c>
      <c r="E667">
        <f t="shared" si="52"/>
        <v>2017</v>
      </c>
      <c r="F667" t="str">
        <f>VLOOKUP(D667,Ratio!$A$2:$Z$124,MATCH('Long form'!E667,Ratio!$A$1:$Z$1,0),FALSE)</f>
        <v/>
      </c>
      <c r="G667" t="e">
        <f>VLOOKUP(C667,'[1]Long form'!C$2:F$2617,4,FALSE)</f>
        <v>#N/A</v>
      </c>
    </row>
    <row r="668" spans="1:7" ht="40.5" x14ac:dyDescent="0.4">
      <c r="A668">
        <f t="shared" si="53"/>
        <v>28</v>
      </c>
      <c r="B668">
        <f t="shared" si="54"/>
        <v>19</v>
      </c>
      <c r="C668" t="str">
        <f t="shared" si="50"/>
        <v>China, P.R.: Hong Kong2018</v>
      </c>
      <c r="D668" t="str">
        <f t="shared" si="51"/>
        <v>China, P.R.: Hong Kong</v>
      </c>
      <c r="E668">
        <f t="shared" si="52"/>
        <v>2018</v>
      </c>
      <c r="F668" t="str">
        <f>VLOOKUP(D668,Ratio!$A$2:$Z$124,MATCH('Long form'!E668,Ratio!$A$1:$Z$1,0),FALSE)</f>
        <v/>
      </c>
      <c r="G668" t="e">
        <f>VLOOKUP(C668,'[1]Long form'!C$2:F$2617,4,FALSE)</f>
        <v>#N/A</v>
      </c>
    </row>
    <row r="669" spans="1:7" ht="40.5" x14ac:dyDescent="0.4">
      <c r="A669">
        <f t="shared" si="53"/>
        <v>28</v>
      </c>
      <c r="B669">
        <f t="shared" si="54"/>
        <v>20</v>
      </c>
      <c r="C669" t="str">
        <f t="shared" si="50"/>
        <v>China, P.R.: Hong Kong2019</v>
      </c>
      <c r="D669" t="str">
        <f t="shared" si="51"/>
        <v>China, P.R.: Hong Kong</v>
      </c>
      <c r="E669">
        <f t="shared" si="52"/>
        <v>2019</v>
      </c>
      <c r="F669" t="str">
        <f>VLOOKUP(D669,Ratio!$A$2:$Z$124,MATCH('Long form'!E669,Ratio!$A$1:$Z$1,0),FALSE)</f>
        <v/>
      </c>
      <c r="G669" t="e">
        <f>VLOOKUP(C669,'[1]Long form'!C$2:F$2617,4,FALSE)</f>
        <v>#N/A</v>
      </c>
    </row>
    <row r="670" spans="1:7" ht="40.5" x14ac:dyDescent="0.4">
      <c r="A670">
        <f t="shared" si="53"/>
        <v>28</v>
      </c>
      <c r="B670">
        <f t="shared" si="54"/>
        <v>21</v>
      </c>
      <c r="C670" t="str">
        <f t="shared" si="50"/>
        <v>China, P.R.: Hong Kong2020</v>
      </c>
      <c r="D670" t="str">
        <f t="shared" si="51"/>
        <v>China, P.R.: Hong Kong</v>
      </c>
      <c r="E670">
        <f t="shared" si="52"/>
        <v>2020</v>
      </c>
      <c r="F670" t="str">
        <f>VLOOKUP(D670,Ratio!$A$2:$Z$124,MATCH('Long form'!E670,Ratio!$A$1:$Z$1,0),FALSE)</f>
        <v/>
      </c>
      <c r="G670" t="e">
        <f>VLOOKUP(C670,'[1]Long form'!C$2:F$2617,4,FALSE)</f>
        <v>#N/A</v>
      </c>
    </row>
    <row r="671" spans="1:7" ht="40.5" x14ac:dyDescent="0.4">
      <c r="A671">
        <f t="shared" si="53"/>
        <v>28</v>
      </c>
      <c r="B671">
        <f t="shared" si="54"/>
        <v>22</v>
      </c>
      <c r="C671" t="str">
        <f t="shared" si="50"/>
        <v>China, P.R.: Hong Kong2021</v>
      </c>
      <c r="D671" t="str">
        <f t="shared" si="51"/>
        <v>China, P.R.: Hong Kong</v>
      </c>
      <c r="E671">
        <f t="shared" si="52"/>
        <v>2021</v>
      </c>
      <c r="F671" t="str">
        <f>VLOOKUP(D671,Ratio!$A$2:$Z$124,MATCH('Long form'!E671,Ratio!$A$1:$Z$1,0),FALSE)</f>
        <v/>
      </c>
      <c r="G671" t="e">
        <f>VLOOKUP(C671,'[1]Long form'!C$2:F$2617,4,FALSE)</f>
        <v>#N/A</v>
      </c>
    </row>
    <row r="672" spans="1:7" ht="40.5" x14ac:dyDescent="0.4">
      <c r="A672">
        <f t="shared" si="53"/>
        <v>28</v>
      </c>
      <c r="B672">
        <f t="shared" si="54"/>
        <v>23</v>
      </c>
      <c r="C672" t="str">
        <f t="shared" si="50"/>
        <v>China, P.R.: Hong Kong2022</v>
      </c>
      <c r="D672" t="str">
        <f t="shared" si="51"/>
        <v>China, P.R.: Hong Kong</v>
      </c>
      <c r="E672">
        <f t="shared" si="52"/>
        <v>2022</v>
      </c>
      <c r="F672" t="str">
        <f>VLOOKUP(D672,Ratio!$A$2:$Z$124,MATCH('Long form'!E672,Ratio!$A$1:$Z$1,0),FALSE)</f>
        <v/>
      </c>
      <c r="G672" t="e">
        <f>VLOOKUP(C672,'[1]Long form'!C$2:F$2617,4,FALSE)</f>
        <v>#N/A</v>
      </c>
    </row>
    <row r="673" spans="1:7" ht="40.5" x14ac:dyDescent="0.4">
      <c r="A673">
        <f t="shared" si="53"/>
        <v>28</v>
      </c>
      <c r="B673">
        <f t="shared" si="54"/>
        <v>24</v>
      </c>
      <c r="C673" t="str">
        <f t="shared" si="50"/>
        <v>China, P.R.: Hong Kong2023</v>
      </c>
      <c r="D673" t="str">
        <f t="shared" si="51"/>
        <v>China, P.R.: Hong Kong</v>
      </c>
      <c r="E673">
        <f t="shared" si="52"/>
        <v>2023</v>
      </c>
      <c r="F673" t="str">
        <f>VLOOKUP(D673,Ratio!$A$2:$Z$124,MATCH('Long form'!E673,Ratio!$A$1:$Z$1,0),FALSE)</f>
        <v/>
      </c>
      <c r="G673" t="e">
        <f>VLOOKUP(C673,'[1]Long form'!C$2:F$2617,4,FALSE)</f>
        <v>#N/A</v>
      </c>
    </row>
    <row r="674" spans="1:7" ht="40.5" x14ac:dyDescent="0.4">
      <c r="A674">
        <f t="shared" si="53"/>
        <v>29</v>
      </c>
      <c r="B674">
        <f t="shared" si="54"/>
        <v>1</v>
      </c>
      <c r="C674" t="str">
        <f t="shared" si="50"/>
        <v>China, P.R.: Macao2000</v>
      </c>
      <c r="D674" t="str">
        <f t="shared" si="51"/>
        <v>China, P.R.: Macao</v>
      </c>
      <c r="E674">
        <f t="shared" si="52"/>
        <v>2000</v>
      </c>
      <c r="F674" t="str">
        <f>VLOOKUP(D674,Ratio!$A$2:$Z$124,MATCH('Long form'!E674,Ratio!$A$1:$Z$1,0),FALSE)</f>
        <v/>
      </c>
      <c r="G674" t="str">
        <f>VLOOKUP(C674,'[1]Long form'!C$2:F$2617,4,FALSE)</f>
        <v/>
      </c>
    </row>
    <row r="675" spans="1:7" ht="40.5" x14ac:dyDescent="0.4">
      <c r="A675">
        <f t="shared" si="53"/>
        <v>29</v>
      </c>
      <c r="B675">
        <f t="shared" si="54"/>
        <v>2</v>
      </c>
      <c r="C675" t="str">
        <f t="shared" si="50"/>
        <v>China, P.R.: Macao2001</v>
      </c>
      <c r="D675" t="str">
        <f t="shared" si="51"/>
        <v>China, P.R.: Macao</v>
      </c>
      <c r="E675">
        <f t="shared" si="52"/>
        <v>2001</v>
      </c>
      <c r="F675" t="str">
        <f>VLOOKUP(D675,Ratio!$A$2:$Z$124,MATCH('Long form'!E675,Ratio!$A$1:$Z$1,0),FALSE)</f>
        <v/>
      </c>
      <c r="G675" t="str">
        <f>VLOOKUP(C675,'[1]Long form'!C$2:F$2617,4,FALSE)</f>
        <v/>
      </c>
    </row>
    <row r="676" spans="1:7" ht="40.5" x14ac:dyDescent="0.4">
      <c r="A676">
        <f t="shared" si="53"/>
        <v>29</v>
      </c>
      <c r="B676">
        <f t="shared" si="54"/>
        <v>3</v>
      </c>
      <c r="C676" t="str">
        <f t="shared" si="50"/>
        <v>China, P.R.: Macao2002</v>
      </c>
      <c r="D676" t="str">
        <f t="shared" si="51"/>
        <v>China, P.R.: Macao</v>
      </c>
      <c r="E676">
        <f t="shared" si="52"/>
        <v>2002</v>
      </c>
      <c r="F676" t="str">
        <f>VLOOKUP(D676,Ratio!$A$2:$Z$124,MATCH('Long form'!E676,Ratio!$A$1:$Z$1,0),FALSE)</f>
        <v/>
      </c>
      <c r="G676" t="str">
        <f>VLOOKUP(C676,'[1]Long form'!C$2:F$2617,4,FALSE)</f>
        <v/>
      </c>
    </row>
    <row r="677" spans="1:7" ht="40.5" x14ac:dyDescent="0.4">
      <c r="A677">
        <f t="shared" si="53"/>
        <v>29</v>
      </c>
      <c r="B677">
        <f t="shared" si="54"/>
        <v>4</v>
      </c>
      <c r="C677" t="str">
        <f t="shared" si="50"/>
        <v>China, P.R.: Macao2003</v>
      </c>
      <c r="D677" t="str">
        <f t="shared" si="51"/>
        <v>China, P.R.: Macao</v>
      </c>
      <c r="E677">
        <f t="shared" si="52"/>
        <v>2003</v>
      </c>
      <c r="F677" t="str">
        <f>VLOOKUP(D677,Ratio!$A$2:$Z$124,MATCH('Long form'!E677,Ratio!$A$1:$Z$1,0),FALSE)</f>
        <v/>
      </c>
      <c r="G677" t="str">
        <f>VLOOKUP(C677,'[1]Long form'!C$2:F$2617,4,FALSE)</f>
        <v/>
      </c>
    </row>
    <row r="678" spans="1:7" ht="40.5" x14ac:dyDescent="0.4">
      <c r="A678">
        <f t="shared" si="53"/>
        <v>29</v>
      </c>
      <c r="B678">
        <f t="shared" si="54"/>
        <v>5</v>
      </c>
      <c r="C678" t="str">
        <f t="shared" si="50"/>
        <v>China, P.R.: Macao2004</v>
      </c>
      <c r="D678" t="str">
        <f t="shared" si="51"/>
        <v>China, P.R.: Macao</v>
      </c>
      <c r="E678">
        <f t="shared" si="52"/>
        <v>2004</v>
      </c>
      <c r="F678" t="str">
        <f>VLOOKUP(D678,Ratio!$A$2:$Z$124,MATCH('Long form'!E678,Ratio!$A$1:$Z$1,0),FALSE)</f>
        <v/>
      </c>
      <c r="G678" t="str">
        <f>VLOOKUP(C678,'[1]Long form'!C$2:F$2617,4,FALSE)</f>
        <v/>
      </c>
    </row>
    <row r="679" spans="1:7" ht="40.5" x14ac:dyDescent="0.4">
      <c r="A679">
        <f t="shared" si="53"/>
        <v>29</v>
      </c>
      <c r="B679">
        <f t="shared" si="54"/>
        <v>6</v>
      </c>
      <c r="C679" t="str">
        <f t="shared" si="50"/>
        <v>China, P.R.: Macao2005</v>
      </c>
      <c r="D679" t="str">
        <f t="shared" si="51"/>
        <v>China, P.R.: Macao</v>
      </c>
      <c r="E679">
        <f t="shared" si="52"/>
        <v>2005</v>
      </c>
      <c r="F679" t="str">
        <f>VLOOKUP(D679,Ratio!$A$2:$Z$124,MATCH('Long form'!E679,Ratio!$A$1:$Z$1,0),FALSE)</f>
        <v/>
      </c>
      <c r="G679" t="str">
        <f>VLOOKUP(C679,'[1]Long form'!C$2:F$2617,4,FALSE)</f>
        <v/>
      </c>
    </row>
    <row r="680" spans="1:7" ht="40.5" x14ac:dyDescent="0.4">
      <c r="A680">
        <f t="shared" si="53"/>
        <v>29</v>
      </c>
      <c r="B680">
        <f t="shared" si="54"/>
        <v>7</v>
      </c>
      <c r="C680" t="str">
        <f t="shared" si="50"/>
        <v>China, P.R.: Macao2006</v>
      </c>
      <c r="D680" t="str">
        <f t="shared" si="51"/>
        <v>China, P.R.: Macao</v>
      </c>
      <c r="E680">
        <f t="shared" si="52"/>
        <v>2006</v>
      </c>
      <c r="F680" t="str">
        <f>VLOOKUP(D680,Ratio!$A$2:$Z$124,MATCH('Long form'!E680,Ratio!$A$1:$Z$1,0),FALSE)</f>
        <v/>
      </c>
      <c r="G680" t="str">
        <f>VLOOKUP(C680,'[1]Long form'!C$2:F$2617,4,FALSE)</f>
        <v/>
      </c>
    </row>
    <row r="681" spans="1:7" ht="40.5" x14ac:dyDescent="0.4">
      <c r="A681">
        <f t="shared" si="53"/>
        <v>29</v>
      </c>
      <c r="B681">
        <f t="shared" si="54"/>
        <v>8</v>
      </c>
      <c r="C681" t="str">
        <f t="shared" si="50"/>
        <v>China, P.R.: Macao2007</v>
      </c>
      <c r="D681" t="str">
        <f t="shared" si="51"/>
        <v>China, P.R.: Macao</v>
      </c>
      <c r="E681">
        <f t="shared" si="52"/>
        <v>2007</v>
      </c>
      <c r="F681" t="str">
        <f>VLOOKUP(D681,Ratio!$A$2:$Z$124,MATCH('Long form'!E681,Ratio!$A$1:$Z$1,0),FALSE)</f>
        <v/>
      </c>
      <c r="G681" t="str">
        <f>VLOOKUP(C681,'[1]Long form'!C$2:F$2617,4,FALSE)</f>
        <v/>
      </c>
    </row>
    <row r="682" spans="1:7" ht="40.5" x14ac:dyDescent="0.4">
      <c r="A682">
        <f t="shared" si="53"/>
        <v>29</v>
      </c>
      <c r="B682">
        <f t="shared" si="54"/>
        <v>9</v>
      </c>
      <c r="C682" t="str">
        <f t="shared" si="50"/>
        <v>China, P.R.: Macao2008</v>
      </c>
      <c r="D682" t="str">
        <f t="shared" si="51"/>
        <v>China, P.R.: Macao</v>
      </c>
      <c r="E682">
        <f t="shared" si="52"/>
        <v>2008</v>
      </c>
      <c r="F682" t="str">
        <f>VLOOKUP(D682,Ratio!$A$2:$Z$124,MATCH('Long form'!E682,Ratio!$A$1:$Z$1,0),FALSE)</f>
        <v/>
      </c>
      <c r="G682" t="str">
        <f>VLOOKUP(C682,'[1]Long form'!C$2:F$2617,4,FALSE)</f>
        <v/>
      </c>
    </row>
    <row r="683" spans="1:7" ht="40.5" x14ac:dyDescent="0.4">
      <c r="A683">
        <f t="shared" si="53"/>
        <v>29</v>
      </c>
      <c r="B683">
        <f t="shared" si="54"/>
        <v>10</v>
      </c>
      <c r="C683" t="str">
        <f t="shared" si="50"/>
        <v>China, P.R.: Macao2009</v>
      </c>
      <c r="D683" t="str">
        <f t="shared" si="51"/>
        <v>China, P.R.: Macao</v>
      </c>
      <c r="E683">
        <f t="shared" si="52"/>
        <v>2009</v>
      </c>
      <c r="F683" t="str">
        <f>VLOOKUP(D683,Ratio!$A$2:$Z$124,MATCH('Long form'!E683,Ratio!$A$1:$Z$1,0),FALSE)</f>
        <v/>
      </c>
      <c r="G683" t="str">
        <f>VLOOKUP(C683,'[1]Long form'!C$2:F$2617,4,FALSE)</f>
        <v/>
      </c>
    </row>
    <row r="684" spans="1:7" ht="40.5" x14ac:dyDescent="0.4">
      <c r="A684">
        <f t="shared" si="53"/>
        <v>29</v>
      </c>
      <c r="B684">
        <f t="shared" si="54"/>
        <v>11</v>
      </c>
      <c r="C684" t="str">
        <f t="shared" si="50"/>
        <v>China, P.R.: Macao2010</v>
      </c>
      <c r="D684" t="str">
        <f t="shared" si="51"/>
        <v>China, P.R.: Macao</v>
      </c>
      <c r="E684">
        <f t="shared" si="52"/>
        <v>2010</v>
      </c>
      <c r="F684">
        <f>VLOOKUP(D684,Ratio!$A$2:$Z$124,MATCH('Long form'!E684,Ratio!$A$1:$Z$1,0),FALSE)</f>
        <v>4.4287519056083864E-2</v>
      </c>
      <c r="G684">
        <f>VLOOKUP(C684,'[1]Long form'!C$2:F$2617,4,FALSE)</f>
        <v>0.14398557251842387</v>
      </c>
    </row>
    <row r="685" spans="1:7" ht="40.5" x14ac:dyDescent="0.4">
      <c r="A685">
        <f t="shared" si="53"/>
        <v>29</v>
      </c>
      <c r="B685">
        <f t="shared" si="54"/>
        <v>12</v>
      </c>
      <c r="C685" t="str">
        <f t="shared" si="50"/>
        <v>China, P.R.: Macao2011</v>
      </c>
      <c r="D685" t="str">
        <f t="shared" si="51"/>
        <v>China, P.R.: Macao</v>
      </c>
      <c r="E685">
        <f t="shared" si="52"/>
        <v>2011</v>
      </c>
      <c r="F685">
        <f>VLOOKUP(D685,Ratio!$A$2:$Z$124,MATCH('Long form'!E685,Ratio!$A$1:$Z$1,0),FALSE)</f>
        <v>5.2318600190845714E-2</v>
      </c>
      <c r="G685">
        <f>VLOOKUP(C685,'[1]Long form'!C$2:F$2617,4,FALSE)</f>
        <v>0.140814259305587</v>
      </c>
    </row>
    <row r="686" spans="1:7" ht="40.5" x14ac:dyDescent="0.4">
      <c r="A686">
        <f t="shared" si="53"/>
        <v>29</v>
      </c>
      <c r="B686">
        <f t="shared" si="54"/>
        <v>13</v>
      </c>
      <c r="C686" t="str">
        <f t="shared" si="50"/>
        <v>China, P.R.: Macao2012</v>
      </c>
      <c r="D686" t="str">
        <f t="shared" si="51"/>
        <v>China, P.R.: Macao</v>
      </c>
      <c r="E686">
        <f t="shared" si="52"/>
        <v>2012</v>
      </c>
      <c r="F686">
        <f>VLOOKUP(D686,Ratio!$A$2:$Z$124,MATCH('Long form'!E686,Ratio!$A$1:$Z$1,0),FALSE)</f>
        <v>3.3468526501226906E-2</v>
      </c>
      <c r="G686">
        <f>VLOOKUP(C686,'[1]Long form'!C$2:F$2617,4,FALSE)</f>
        <v>0.1458798407713201</v>
      </c>
    </row>
    <row r="687" spans="1:7" ht="40.5" x14ac:dyDescent="0.4">
      <c r="A687">
        <f t="shared" si="53"/>
        <v>29</v>
      </c>
      <c r="B687">
        <f t="shared" si="54"/>
        <v>14</v>
      </c>
      <c r="C687" t="str">
        <f t="shared" si="50"/>
        <v>China, P.R.: Macao2013</v>
      </c>
      <c r="D687" t="str">
        <f t="shared" si="51"/>
        <v>China, P.R.: Macao</v>
      </c>
      <c r="E687">
        <f t="shared" si="52"/>
        <v>2013</v>
      </c>
      <c r="F687">
        <f>VLOOKUP(D687,Ratio!$A$2:$Z$124,MATCH('Long form'!E687,Ratio!$A$1:$Z$1,0),FALSE)</f>
        <v>4.6962132149293345E-2</v>
      </c>
      <c r="G687">
        <f>VLOOKUP(C687,'[1]Long form'!C$2:F$2617,4,FALSE)</f>
        <v>0.14800857862154923</v>
      </c>
    </row>
    <row r="688" spans="1:7" ht="40.5" x14ac:dyDescent="0.4">
      <c r="A688">
        <f t="shared" si="53"/>
        <v>29</v>
      </c>
      <c r="B688">
        <f t="shared" si="54"/>
        <v>15</v>
      </c>
      <c r="C688" t="str">
        <f t="shared" si="50"/>
        <v>China, P.R.: Macao2014</v>
      </c>
      <c r="D688" t="str">
        <f t="shared" si="51"/>
        <v>China, P.R.: Macao</v>
      </c>
      <c r="E688">
        <f t="shared" si="52"/>
        <v>2014</v>
      </c>
      <c r="F688">
        <f>VLOOKUP(D688,Ratio!$A$2:$Z$124,MATCH('Long form'!E688,Ratio!$A$1:$Z$1,0),FALSE)</f>
        <v>4.6616325269119331E-2</v>
      </c>
      <c r="G688">
        <f>VLOOKUP(C688,'[1]Long form'!C$2:F$2617,4,FALSE)</f>
        <v>0.14236606363944912</v>
      </c>
    </row>
    <row r="689" spans="1:7" ht="40.5" x14ac:dyDescent="0.4">
      <c r="A689">
        <f t="shared" si="53"/>
        <v>29</v>
      </c>
      <c r="B689">
        <f t="shared" si="54"/>
        <v>16</v>
      </c>
      <c r="C689" t="str">
        <f t="shared" si="50"/>
        <v>China, P.R.: Macao2015</v>
      </c>
      <c r="D689" t="str">
        <f t="shared" si="51"/>
        <v>China, P.R.: Macao</v>
      </c>
      <c r="E689">
        <f t="shared" si="52"/>
        <v>2015</v>
      </c>
      <c r="F689">
        <f>VLOOKUP(D689,Ratio!$A$2:$Z$124,MATCH('Long form'!E689,Ratio!$A$1:$Z$1,0),FALSE)</f>
        <v>2.9695932816016936E-2</v>
      </c>
      <c r="G689">
        <f>VLOOKUP(C689,'[1]Long form'!C$2:F$2617,4,FALSE)</f>
        <v>0.15109738054561736</v>
      </c>
    </row>
    <row r="690" spans="1:7" ht="40.5" x14ac:dyDescent="0.4">
      <c r="A690">
        <f t="shared" si="53"/>
        <v>29</v>
      </c>
      <c r="B690">
        <f t="shared" si="54"/>
        <v>17</v>
      </c>
      <c r="C690" t="str">
        <f t="shared" si="50"/>
        <v>China, P.R.: Macao2016</v>
      </c>
      <c r="D690" t="str">
        <f t="shared" si="51"/>
        <v>China, P.R.: Macao</v>
      </c>
      <c r="E690">
        <f t="shared" si="52"/>
        <v>2016</v>
      </c>
      <c r="F690">
        <f>VLOOKUP(D690,Ratio!$A$2:$Z$124,MATCH('Long form'!E690,Ratio!$A$1:$Z$1,0),FALSE)</f>
        <v>1.2041710905412726E-2</v>
      </c>
      <c r="G690">
        <f>VLOOKUP(C690,'[1]Long form'!C$2:F$2617,4,FALSE)</f>
        <v>0.160968946359828</v>
      </c>
    </row>
    <row r="691" spans="1:7" ht="40.5" x14ac:dyDescent="0.4">
      <c r="A691">
        <f t="shared" si="53"/>
        <v>29</v>
      </c>
      <c r="B691">
        <f t="shared" si="54"/>
        <v>18</v>
      </c>
      <c r="C691" t="str">
        <f t="shared" si="50"/>
        <v>China, P.R.: Macao2017</v>
      </c>
      <c r="D691" t="str">
        <f t="shared" si="51"/>
        <v>China, P.R.: Macao</v>
      </c>
      <c r="E691">
        <f t="shared" si="52"/>
        <v>2017</v>
      </c>
      <c r="F691">
        <f>VLOOKUP(D691,Ratio!$A$2:$Z$124,MATCH('Long form'!E691,Ratio!$A$1:$Z$1,0),FALSE)</f>
        <v>2.170085837799152E-2</v>
      </c>
      <c r="G691">
        <f>VLOOKUP(C691,'[1]Long form'!C$2:F$2617,4,FALSE)</f>
        <v>0.15740878485924151</v>
      </c>
    </row>
    <row r="692" spans="1:7" ht="40.5" x14ac:dyDescent="0.4">
      <c r="A692">
        <f t="shared" si="53"/>
        <v>29</v>
      </c>
      <c r="B692">
        <f t="shared" si="54"/>
        <v>19</v>
      </c>
      <c r="C692" t="str">
        <f t="shared" si="50"/>
        <v>China, P.R.: Macao2018</v>
      </c>
      <c r="D692" t="str">
        <f t="shared" si="51"/>
        <v>China, P.R.: Macao</v>
      </c>
      <c r="E692">
        <f t="shared" si="52"/>
        <v>2018</v>
      </c>
      <c r="F692">
        <f>VLOOKUP(D692,Ratio!$A$2:$Z$124,MATCH('Long form'!E692,Ratio!$A$1:$Z$1,0),FALSE)</f>
        <v>2.008243362558888E-2</v>
      </c>
      <c r="G692">
        <f>VLOOKUP(C692,'[1]Long form'!C$2:F$2617,4,FALSE)</f>
        <v>0.14760838568135703</v>
      </c>
    </row>
    <row r="693" spans="1:7" ht="40.5" x14ac:dyDescent="0.4">
      <c r="A693">
        <f t="shared" si="53"/>
        <v>29</v>
      </c>
      <c r="B693">
        <f t="shared" si="54"/>
        <v>20</v>
      </c>
      <c r="C693" t="str">
        <f t="shared" si="50"/>
        <v>China, P.R.: Macao2019</v>
      </c>
      <c r="D693" t="str">
        <f t="shared" si="51"/>
        <v>China, P.R.: Macao</v>
      </c>
      <c r="E693">
        <f t="shared" si="52"/>
        <v>2019</v>
      </c>
      <c r="F693">
        <f>VLOOKUP(D693,Ratio!$A$2:$Z$124,MATCH('Long form'!E693,Ratio!$A$1:$Z$1,0),FALSE)</f>
        <v>1.2543967656082714E-2</v>
      </c>
      <c r="G693">
        <f>VLOOKUP(C693,'[1]Long form'!C$2:F$2617,4,FALSE)</f>
        <v>0.14243637908182571</v>
      </c>
    </row>
    <row r="694" spans="1:7" ht="40.5" x14ac:dyDescent="0.4">
      <c r="A694">
        <f t="shared" si="53"/>
        <v>29</v>
      </c>
      <c r="B694">
        <f t="shared" si="54"/>
        <v>21</v>
      </c>
      <c r="C694" t="str">
        <f t="shared" si="50"/>
        <v>China, P.R.: Macao2020</v>
      </c>
      <c r="D694" t="str">
        <f t="shared" si="51"/>
        <v>China, P.R.: Macao</v>
      </c>
      <c r="E694">
        <f t="shared" si="52"/>
        <v>2020</v>
      </c>
      <c r="F694">
        <f>VLOOKUP(D694,Ratio!$A$2:$Z$124,MATCH('Long form'!E694,Ratio!$A$1:$Z$1,0),FALSE)</f>
        <v>2.6769753342162285E-2</v>
      </c>
      <c r="G694">
        <f>VLOOKUP(C694,'[1]Long form'!C$2:F$2617,4,FALSE)</f>
        <v>0.14586942286621016</v>
      </c>
    </row>
    <row r="695" spans="1:7" ht="40.5" x14ac:dyDescent="0.4">
      <c r="A695">
        <f t="shared" si="53"/>
        <v>29</v>
      </c>
      <c r="B695">
        <f t="shared" si="54"/>
        <v>22</v>
      </c>
      <c r="C695" t="str">
        <f t="shared" si="50"/>
        <v>China, P.R.: Macao2021</v>
      </c>
      <c r="D695" t="str">
        <f t="shared" si="51"/>
        <v>China, P.R.: Macao</v>
      </c>
      <c r="E695">
        <f t="shared" si="52"/>
        <v>2021</v>
      </c>
      <c r="F695">
        <f>VLOOKUP(D695,Ratio!$A$2:$Z$124,MATCH('Long form'!E695,Ratio!$A$1:$Z$1,0),FALSE)</f>
        <v>4.7343545878152059E-2</v>
      </c>
      <c r="G695">
        <f>VLOOKUP(C695,'[1]Long form'!C$2:F$2617,4,FALSE)</f>
        <v>0.14724395706674637</v>
      </c>
    </row>
    <row r="696" spans="1:7" ht="40.5" x14ac:dyDescent="0.4">
      <c r="A696">
        <f t="shared" si="53"/>
        <v>29</v>
      </c>
      <c r="B696">
        <f t="shared" si="54"/>
        <v>23</v>
      </c>
      <c r="C696" t="str">
        <f t="shared" si="50"/>
        <v>China, P.R.: Macao2022</v>
      </c>
      <c r="D696" t="str">
        <f t="shared" si="51"/>
        <v>China, P.R.: Macao</v>
      </c>
      <c r="E696">
        <f t="shared" si="52"/>
        <v>2022</v>
      </c>
      <c r="F696">
        <f>VLOOKUP(D696,Ratio!$A$2:$Z$124,MATCH('Long form'!E696,Ratio!$A$1:$Z$1,0),FALSE)</f>
        <v>4.3747357460198352E-2</v>
      </c>
      <c r="G696">
        <f>VLOOKUP(C696,'[1]Long form'!C$2:F$2617,4,FALSE)</f>
        <v>0.15098122864465774</v>
      </c>
    </row>
    <row r="697" spans="1:7" ht="40.5" x14ac:dyDescent="0.4">
      <c r="A697">
        <f t="shared" si="53"/>
        <v>29</v>
      </c>
      <c r="B697">
        <f t="shared" si="54"/>
        <v>24</v>
      </c>
      <c r="C697" t="str">
        <f t="shared" si="50"/>
        <v>China, P.R.: Macao2023</v>
      </c>
      <c r="D697" t="str">
        <f t="shared" si="51"/>
        <v>China, P.R.: Macao</v>
      </c>
      <c r="E697">
        <f t="shared" si="52"/>
        <v>2023</v>
      </c>
      <c r="F697">
        <f>VLOOKUP(D697,Ratio!$A$2:$Z$124,MATCH('Long form'!E697,Ratio!$A$1:$Z$1,0),FALSE)</f>
        <v>0.11047537444825171</v>
      </c>
      <c r="G697">
        <f>VLOOKUP(C697,'[1]Long form'!C$2:F$2617,4,FALSE)</f>
        <v>0.1400448063666983</v>
      </c>
    </row>
    <row r="698" spans="1:7" ht="40.5" x14ac:dyDescent="0.4">
      <c r="A698">
        <f t="shared" si="53"/>
        <v>30</v>
      </c>
      <c r="B698">
        <f t="shared" si="54"/>
        <v>1</v>
      </c>
      <c r="C698" t="str">
        <f t="shared" si="50"/>
        <v>China, P.R.: Mainland2000</v>
      </c>
      <c r="D698" t="str">
        <f t="shared" si="51"/>
        <v>China, P.R.: Mainland</v>
      </c>
      <c r="E698">
        <f t="shared" si="52"/>
        <v>2000</v>
      </c>
      <c r="F698" t="str">
        <f>VLOOKUP(D698,Ratio!$A$2:$Z$124,MATCH('Long form'!E698,Ratio!$A$1:$Z$1,0),FALSE)</f>
        <v/>
      </c>
      <c r="G698" t="e">
        <f>VLOOKUP(C698,'[1]Long form'!C$2:F$2617,4,FALSE)</f>
        <v>#N/A</v>
      </c>
    </row>
    <row r="699" spans="1:7" ht="40.5" x14ac:dyDescent="0.4">
      <c r="A699">
        <f t="shared" si="53"/>
        <v>30</v>
      </c>
      <c r="B699">
        <f t="shared" si="54"/>
        <v>2</v>
      </c>
      <c r="C699" t="str">
        <f t="shared" si="50"/>
        <v>China, P.R.: Mainland2001</v>
      </c>
      <c r="D699" t="str">
        <f t="shared" si="51"/>
        <v>China, P.R.: Mainland</v>
      </c>
      <c r="E699">
        <f t="shared" si="52"/>
        <v>2001</v>
      </c>
      <c r="F699" t="str">
        <f>VLOOKUP(D699,Ratio!$A$2:$Z$124,MATCH('Long form'!E699,Ratio!$A$1:$Z$1,0),FALSE)</f>
        <v/>
      </c>
      <c r="G699" t="e">
        <f>VLOOKUP(C699,'[1]Long form'!C$2:F$2617,4,FALSE)</f>
        <v>#N/A</v>
      </c>
    </row>
    <row r="700" spans="1:7" ht="40.5" x14ac:dyDescent="0.4">
      <c r="A700">
        <f t="shared" si="53"/>
        <v>30</v>
      </c>
      <c r="B700">
        <f t="shared" si="54"/>
        <v>3</v>
      </c>
      <c r="C700" t="str">
        <f t="shared" si="50"/>
        <v>China, P.R.: Mainland2002</v>
      </c>
      <c r="D700" t="str">
        <f t="shared" si="51"/>
        <v>China, P.R.: Mainland</v>
      </c>
      <c r="E700">
        <f t="shared" si="52"/>
        <v>2002</v>
      </c>
      <c r="F700" t="str">
        <f>VLOOKUP(D700,Ratio!$A$2:$Z$124,MATCH('Long form'!E700,Ratio!$A$1:$Z$1,0),FALSE)</f>
        <v/>
      </c>
      <c r="G700" t="e">
        <f>VLOOKUP(C700,'[1]Long form'!C$2:F$2617,4,FALSE)</f>
        <v>#N/A</v>
      </c>
    </row>
    <row r="701" spans="1:7" ht="40.5" x14ac:dyDescent="0.4">
      <c r="A701">
        <f t="shared" si="53"/>
        <v>30</v>
      </c>
      <c r="B701">
        <f t="shared" si="54"/>
        <v>4</v>
      </c>
      <c r="C701" t="str">
        <f t="shared" si="50"/>
        <v>China, P.R.: Mainland2003</v>
      </c>
      <c r="D701" t="str">
        <f t="shared" si="51"/>
        <v>China, P.R.: Mainland</v>
      </c>
      <c r="E701">
        <f t="shared" si="52"/>
        <v>2003</v>
      </c>
      <c r="F701" t="str">
        <f>VLOOKUP(D701,Ratio!$A$2:$Z$124,MATCH('Long form'!E701,Ratio!$A$1:$Z$1,0),FALSE)</f>
        <v/>
      </c>
      <c r="G701" t="e">
        <f>VLOOKUP(C701,'[1]Long form'!C$2:F$2617,4,FALSE)</f>
        <v>#N/A</v>
      </c>
    </row>
    <row r="702" spans="1:7" ht="40.5" x14ac:dyDescent="0.4">
      <c r="A702">
        <f t="shared" si="53"/>
        <v>30</v>
      </c>
      <c r="B702">
        <f t="shared" si="54"/>
        <v>5</v>
      </c>
      <c r="C702" t="str">
        <f t="shared" si="50"/>
        <v>China, P.R.: Mainland2004</v>
      </c>
      <c r="D702" t="str">
        <f t="shared" si="51"/>
        <v>China, P.R.: Mainland</v>
      </c>
      <c r="E702">
        <f t="shared" si="52"/>
        <v>2004</v>
      </c>
      <c r="F702" t="str">
        <f>VLOOKUP(D702,Ratio!$A$2:$Z$124,MATCH('Long form'!E702,Ratio!$A$1:$Z$1,0),FALSE)</f>
        <v/>
      </c>
      <c r="G702" t="e">
        <f>VLOOKUP(C702,'[1]Long form'!C$2:F$2617,4,FALSE)</f>
        <v>#N/A</v>
      </c>
    </row>
    <row r="703" spans="1:7" ht="40.5" x14ac:dyDescent="0.4">
      <c r="A703">
        <f t="shared" si="53"/>
        <v>30</v>
      </c>
      <c r="B703">
        <f t="shared" si="54"/>
        <v>6</v>
      </c>
      <c r="C703" t="str">
        <f t="shared" si="50"/>
        <v>China, P.R.: Mainland2005</v>
      </c>
      <c r="D703" t="str">
        <f t="shared" si="51"/>
        <v>China, P.R.: Mainland</v>
      </c>
      <c r="E703">
        <f t="shared" si="52"/>
        <v>2005</v>
      </c>
      <c r="F703" t="str">
        <f>VLOOKUP(D703,Ratio!$A$2:$Z$124,MATCH('Long form'!E703,Ratio!$A$1:$Z$1,0),FALSE)</f>
        <v/>
      </c>
      <c r="G703" t="e">
        <f>VLOOKUP(C703,'[1]Long form'!C$2:F$2617,4,FALSE)</f>
        <v>#N/A</v>
      </c>
    </row>
    <row r="704" spans="1:7" ht="40.5" x14ac:dyDescent="0.4">
      <c r="A704">
        <f t="shared" si="53"/>
        <v>30</v>
      </c>
      <c r="B704">
        <f t="shared" si="54"/>
        <v>7</v>
      </c>
      <c r="C704" t="str">
        <f t="shared" si="50"/>
        <v>China, P.R.: Mainland2006</v>
      </c>
      <c r="D704" t="str">
        <f t="shared" si="51"/>
        <v>China, P.R.: Mainland</v>
      </c>
      <c r="E704">
        <f t="shared" si="52"/>
        <v>2006</v>
      </c>
      <c r="F704" t="str">
        <f>VLOOKUP(D704,Ratio!$A$2:$Z$124,MATCH('Long form'!E704,Ratio!$A$1:$Z$1,0),FALSE)</f>
        <v/>
      </c>
      <c r="G704" t="e">
        <f>VLOOKUP(C704,'[1]Long form'!C$2:F$2617,4,FALSE)</f>
        <v>#N/A</v>
      </c>
    </row>
    <row r="705" spans="1:7" ht="40.5" x14ac:dyDescent="0.4">
      <c r="A705">
        <f t="shared" si="53"/>
        <v>30</v>
      </c>
      <c r="B705">
        <f t="shared" si="54"/>
        <v>8</v>
      </c>
      <c r="C705" t="str">
        <f t="shared" si="50"/>
        <v>China, P.R.: Mainland2007</v>
      </c>
      <c r="D705" t="str">
        <f t="shared" si="51"/>
        <v>China, P.R.: Mainland</v>
      </c>
      <c r="E705">
        <f t="shared" si="52"/>
        <v>2007</v>
      </c>
      <c r="F705" t="str">
        <f>VLOOKUP(D705,Ratio!$A$2:$Z$124,MATCH('Long form'!E705,Ratio!$A$1:$Z$1,0),FALSE)</f>
        <v/>
      </c>
      <c r="G705" t="e">
        <f>VLOOKUP(C705,'[1]Long form'!C$2:F$2617,4,FALSE)</f>
        <v>#N/A</v>
      </c>
    </row>
    <row r="706" spans="1:7" ht="40.5" x14ac:dyDescent="0.4">
      <c r="A706">
        <f t="shared" si="53"/>
        <v>30</v>
      </c>
      <c r="B706">
        <f t="shared" si="54"/>
        <v>9</v>
      </c>
      <c r="C706" t="str">
        <f t="shared" si="50"/>
        <v>China, P.R.: Mainland2008</v>
      </c>
      <c r="D706" t="str">
        <f t="shared" si="51"/>
        <v>China, P.R.: Mainland</v>
      </c>
      <c r="E706">
        <f t="shared" si="52"/>
        <v>2008</v>
      </c>
      <c r="F706" t="str">
        <f>VLOOKUP(D706,Ratio!$A$2:$Z$124,MATCH('Long form'!E706,Ratio!$A$1:$Z$1,0),FALSE)</f>
        <v/>
      </c>
      <c r="G706" t="e">
        <f>VLOOKUP(C706,'[1]Long form'!C$2:F$2617,4,FALSE)</f>
        <v>#N/A</v>
      </c>
    </row>
    <row r="707" spans="1:7" ht="40.5" x14ac:dyDescent="0.4">
      <c r="A707">
        <f t="shared" si="53"/>
        <v>30</v>
      </c>
      <c r="B707">
        <f t="shared" si="54"/>
        <v>10</v>
      </c>
      <c r="C707" t="str">
        <f t="shared" ref="C707:C770" si="55">D707&amp;E707</f>
        <v>China, P.R.: Mainland2009</v>
      </c>
      <c r="D707" t="str">
        <f t="shared" ref="D707:D770" si="56">VLOOKUP(A707,$J$2:$K$124,2,FALSE)</f>
        <v>China, P.R.: Mainland</v>
      </c>
      <c r="E707">
        <f t="shared" ref="E707:E770" si="57">VLOOKUP(B707,$N$2:$O$25,2,FALSE)</f>
        <v>2009</v>
      </c>
      <c r="F707" t="str">
        <f>VLOOKUP(D707,Ratio!$A$2:$Z$124,MATCH('Long form'!E707,Ratio!$A$1:$Z$1,0),FALSE)</f>
        <v/>
      </c>
      <c r="G707" t="e">
        <f>VLOOKUP(C707,'[1]Long form'!C$2:F$2617,4,FALSE)</f>
        <v>#N/A</v>
      </c>
    </row>
    <row r="708" spans="1:7" ht="40.5" x14ac:dyDescent="0.4">
      <c r="A708">
        <f t="shared" si="53"/>
        <v>30</v>
      </c>
      <c r="B708">
        <f t="shared" si="54"/>
        <v>11</v>
      </c>
      <c r="C708" t="str">
        <f t="shared" si="55"/>
        <v>China, P.R.: Mainland2010</v>
      </c>
      <c r="D708" t="str">
        <f t="shared" si="56"/>
        <v>China, P.R.: Mainland</v>
      </c>
      <c r="E708">
        <f t="shared" si="57"/>
        <v>2010</v>
      </c>
      <c r="F708" t="str">
        <f>VLOOKUP(D708,Ratio!$A$2:$Z$124,MATCH('Long form'!E708,Ratio!$A$1:$Z$1,0),FALSE)</f>
        <v/>
      </c>
      <c r="G708" t="e">
        <f>VLOOKUP(C708,'[1]Long form'!C$2:F$2617,4,FALSE)</f>
        <v>#N/A</v>
      </c>
    </row>
    <row r="709" spans="1:7" ht="40.5" x14ac:dyDescent="0.4">
      <c r="A709">
        <f t="shared" si="53"/>
        <v>30</v>
      </c>
      <c r="B709">
        <f t="shared" si="54"/>
        <v>12</v>
      </c>
      <c r="C709" t="str">
        <f t="shared" si="55"/>
        <v>China, P.R.: Mainland2011</v>
      </c>
      <c r="D709" t="str">
        <f t="shared" si="56"/>
        <v>China, P.R.: Mainland</v>
      </c>
      <c r="E709">
        <f t="shared" si="57"/>
        <v>2011</v>
      </c>
      <c r="F709" t="str">
        <f>VLOOKUP(D709,Ratio!$A$2:$Z$124,MATCH('Long form'!E709,Ratio!$A$1:$Z$1,0),FALSE)</f>
        <v/>
      </c>
      <c r="G709" t="e">
        <f>VLOOKUP(C709,'[1]Long form'!C$2:F$2617,4,FALSE)</f>
        <v>#N/A</v>
      </c>
    </row>
    <row r="710" spans="1:7" ht="40.5" x14ac:dyDescent="0.4">
      <c r="A710">
        <f t="shared" si="53"/>
        <v>30</v>
      </c>
      <c r="B710">
        <f t="shared" si="54"/>
        <v>13</v>
      </c>
      <c r="C710" t="str">
        <f t="shared" si="55"/>
        <v>China, P.R.: Mainland2012</v>
      </c>
      <c r="D710" t="str">
        <f t="shared" si="56"/>
        <v>China, P.R.: Mainland</v>
      </c>
      <c r="E710">
        <f t="shared" si="57"/>
        <v>2012</v>
      </c>
      <c r="F710" t="str">
        <f>VLOOKUP(D710,Ratio!$A$2:$Z$124,MATCH('Long form'!E710,Ratio!$A$1:$Z$1,0),FALSE)</f>
        <v/>
      </c>
      <c r="G710" t="e">
        <f>VLOOKUP(C710,'[1]Long form'!C$2:F$2617,4,FALSE)</f>
        <v>#N/A</v>
      </c>
    </row>
    <row r="711" spans="1:7" ht="40.5" x14ac:dyDescent="0.4">
      <c r="A711">
        <f t="shared" si="53"/>
        <v>30</v>
      </c>
      <c r="B711">
        <f t="shared" si="54"/>
        <v>14</v>
      </c>
      <c r="C711" t="str">
        <f t="shared" si="55"/>
        <v>China, P.R.: Mainland2013</v>
      </c>
      <c r="D711" t="str">
        <f t="shared" si="56"/>
        <v>China, P.R.: Mainland</v>
      </c>
      <c r="E711">
        <f t="shared" si="57"/>
        <v>2013</v>
      </c>
      <c r="F711" t="str">
        <f>VLOOKUP(D711,Ratio!$A$2:$Z$124,MATCH('Long form'!E711,Ratio!$A$1:$Z$1,0),FALSE)</f>
        <v/>
      </c>
      <c r="G711" t="e">
        <f>VLOOKUP(C711,'[1]Long form'!C$2:F$2617,4,FALSE)</f>
        <v>#N/A</v>
      </c>
    </row>
    <row r="712" spans="1:7" ht="40.5" x14ac:dyDescent="0.4">
      <c r="A712">
        <f t="shared" si="53"/>
        <v>30</v>
      </c>
      <c r="B712">
        <f t="shared" si="54"/>
        <v>15</v>
      </c>
      <c r="C712" t="str">
        <f t="shared" si="55"/>
        <v>China, P.R.: Mainland2014</v>
      </c>
      <c r="D712" t="str">
        <f t="shared" si="56"/>
        <v>China, P.R.: Mainland</v>
      </c>
      <c r="E712">
        <f t="shared" si="57"/>
        <v>2014</v>
      </c>
      <c r="F712" t="str">
        <f>VLOOKUP(D712,Ratio!$A$2:$Z$124,MATCH('Long form'!E712,Ratio!$A$1:$Z$1,0),FALSE)</f>
        <v/>
      </c>
      <c r="G712" t="e">
        <f>VLOOKUP(C712,'[1]Long form'!C$2:F$2617,4,FALSE)</f>
        <v>#N/A</v>
      </c>
    </row>
    <row r="713" spans="1:7" ht="40.5" x14ac:dyDescent="0.4">
      <c r="A713">
        <f t="shared" si="53"/>
        <v>30</v>
      </c>
      <c r="B713">
        <f t="shared" si="54"/>
        <v>16</v>
      </c>
      <c r="C713" t="str">
        <f t="shared" si="55"/>
        <v>China, P.R.: Mainland2015</v>
      </c>
      <c r="D713" t="str">
        <f t="shared" si="56"/>
        <v>China, P.R.: Mainland</v>
      </c>
      <c r="E713">
        <f t="shared" si="57"/>
        <v>2015</v>
      </c>
      <c r="F713" t="str">
        <f>VLOOKUP(D713,Ratio!$A$2:$Z$124,MATCH('Long form'!E713,Ratio!$A$1:$Z$1,0),FALSE)</f>
        <v/>
      </c>
      <c r="G713" t="e">
        <f>VLOOKUP(C713,'[1]Long form'!C$2:F$2617,4,FALSE)</f>
        <v>#N/A</v>
      </c>
    </row>
    <row r="714" spans="1:7" ht="40.5" x14ac:dyDescent="0.4">
      <c r="A714">
        <f t="shared" si="53"/>
        <v>30</v>
      </c>
      <c r="B714">
        <f t="shared" si="54"/>
        <v>17</v>
      </c>
      <c r="C714" t="str">
        <f t="shared" si="55"/>
        <v>China, P.R.: Mainland2016</v>
      </c>
      <c r="D714" t="str">
        <f t="shared" si="56"/>
        <v>China, P.R.: Mainland</v>
      </c>
      <c r="E714">
        <f t="shared" si="57"/>
        <v>2016</v>
      </c>
      <c r="F714" t="str">
        <f>VLOOKUP(D714,Ratio!$A$2:$Z$124,MATCH('Long form'!E714,Ratio!$A$1:$Z$1,0),FALSE)</f>
        <v/>
      </c>
      <c r="G714" t="e">
        <f>VLOOKUP(C714,'[1]Long form'!C$2:F$2617,4,FALSE)</f>
        <v>#N/A</v>
      </c>
    </row>
    <row r="715" spans="1:7" ht="40.5" x14ac:dyDescent="0.4">
      <c r="A715">
        <f t="shared" si="53"/>
        <v>30</v>
      </c>
      <c r="B715">
        <f t="shared" si="54"/>
        <v>18</v>
      </c>
      <c r="C715" t="str">
        <f t="shared" si="55"/>
        <v>China, P.R.: Mainland2017</v>
      </c>
      <c r="D715" t="str">
        <f t="shared" si="56"/>
        <v>China, P.R.: Mainland</v>
      </c>
      <c r="E715">
        <f t="shared" si="57"/>
        <v>2017</v>
      </c>
      <c r="F715" t="str">
        <f>VLOOKUP(D715,Ratio!$A$2:$Z$124,MATCH('Long form'!E715,Ratio!$A$1:$Z$1,0),FALSE)</f>
        <v/>
      </c>
      <c r="G715" t="e">
        <f>VLOOKUP(C715,'[1]Long form'!C$2:F$2617,4,FALSE)</f>
        <v>#N/A</v>
      </c>
    </row>
    <row r="716" spans="1:7" ht="40.5" x14ac:dyDescent="0.4">
      <c r="A716">
        <f t="shared" si="53"/>
        <v>30</v>
      </c>
      <c r="B716">
        <f t="shared" si="54"/>
        <v>19</v>
      </c>
      <c r="C716" t="str">
        <f t="shared" si="55"/>
        <v>China, P.R.: Mainland2018</v>
      </c>
      <c r="D716" t="str">
        <f t="shared" si="56"/>
        <v>China, P.R.: Mainland</v>
      </c>
      <c r="E716">
        <f t="shared" si="57"/>
        <v>2018</v>
      </c>
      <c r="F716" t="str">
        <f>VLOOKUP(D716,Ratio!$A$2:$Z$124,MATCH('Long form'!E716,Ratio!$A$1:$Z$1,0),FALSE)</f>
        <v/>
      </c>
      <c r="G716" t="e">
        <f>VLOOKUP(C716,'[1]Long form'!C$2:F$2617,4,FALSE)</f>
        <v>#N/A</v>
      </c>
    </row>
    <row r="717" spans="1:7" ht="40.5" x14ac:dyDescent="0.4">
      <c r="A717">
        <f t="shared" si="53"/>
        <v>30</v>
      </c>
      <c r="B717">
        <f t="shared" si="54"/>
        <v>20</v>
      </c>
      <c r="C717" t="str">
        <f t="shared" si="55"/>
        <v>China, P.R.: Mainland2019</v>
      </c>
      <c r="D717" t="str">
        <f t="shared" si="56"/>
        <v>China, P.R.: Mainland</v>
      </c>
      <c r="E717">
        <f t="shared" si="57"/>
        <v>2019</v>
      </c>
      <c r="F717" t="str">
        <f>VLOOKUP(D717,Ratio!$A$2:$Z$124,MATCH('Long form'!E717,Ratio!$A$1:$Z$1,0),FALSE)</f>
        <v/>
      </c>
      <c r="G717" t="e">
        <f>VLOOKUP(C717,'[1]Long form'!C$2:F$2617,4,FALSE)</f>
        <v>#N/A</v>
      </c>
    </row>
    <row r="718" spans="1:7" ht="40.5" x14ac:dyDescent="0.4">
      <c r="A718">
        <f t="shared" si="53"/>
        <v>30</v>
      </c>
      <c r="B718">
        <f t="shared" si="54"/>
        <v>21</v>
      </c>
      <c r="C718" t="str">
        <f t="shared" si="55"/>
        <v>China, P.R.: Mainland2020</v>
      </c>
      <c r="D718" t="str">
        <f t="shared" si="56"/>
        <v>China, P.R.: Mainland</v>
      </c>
      <c r="E718">
        <f t="shared" si="57"/>
        <v>2020</v>
      </c>
      <c r="F718" t="str">
        <f>VLOOKUP(D718,Ratio!$A$2:$Z$124,MATCH('Long form'!E718,Ratio!$A$1:$Z$1,0),FALSE)</f>
        <v/>
      </c>
      <c r="G718" t="e">
        <f>VLOOKUP(C718,'[1]Long form'!C$2:F$2617,4,FALSE)</f>
        <v>#N/A</v>
      </c>
    </row>
    <row r="719" spans="1:7" ht="40.5" x14ac:dyDescent="0.4">
      <c r="A719">
        <f t="shared" si="53"/>
        <v>30</v>
      </c>
      <c r="B719">
        <f t="shared" si="54"/>
        <v>22</v>
      </c>
      <c r="C719" t="str">
        <f t="shared" si="55"/>
        <v>China, P.R.: Mainland2021</v>
      </c>
      <c r="D719" t="str">
        <f t="shared" si="56"/>
        <v>China, P.R.: Mainland</v>
      </c>
      <c r="E719">
        <f t="shared" si="57"/>
        <v>2021</v>
      </c>
      <c r="F719" t="str">
        <f>VLOOKUP(D719,Ratio!$A$2:$Z$124,MATCH('Long form'!E719,Ratio!$A$1:$Z$1,0),FALSE)</f>
        <v/>
      </c>
      <c r="G719" t="e">
        <f>VLOOKUP(C719,'[1]Long form'!C$2:F$2617,4,FALSE)</f>
        <v>#N/A</v>
      </c>
    </row>
    <row r="720" spans="1:7" ht="40.5" x14ac:dyDescent="0.4">
      <c r="A720">
        <f t="shared" si="53"/>
        <v>30</v>
      </c>
      <c r="B720">
        <f t="shared" si="54"/>
        <v>23</v>
      </c>
      <c r="C720" t="str">
        <f t="shared" si="55"/>
        <v>China, P.R.: Mainland2022</v>
      </c>
      <c r="D720" t="str">
        <f t="shared" si="56"/>
        <v>China, P.R.: Mainland</v>
      </c>
      <c r="E720">
        <f t="shared" si="57"/>
        <v>2022</v>
      </c>
      <c r="F720" t="str">
        <f>VLOOKUP(D720,Ratio!$A$2:$Z$124,MATCH('Long form'!E720,Ratio!$A$1:$Z$1,0),FALSE)</f>
        <v/>
      </c>
      <c r="G720" t="e">
        <f>VLOOKUP(C720,'[1]Long form'!C$2:F$2617,4,FALSE)</f>
        <v>#N/A</v>
      </c>
    </row>
    <row r="721" spans="1:7" ht="40.5" x14ac:dyDescent="0.4">
      <c r="A721">
        <f t="shared" si="53"/>
        <v>30</v>
      </c>
      <c r="B721">
        <f t="shared" si="54"/>
        <v>24</v>
      </c>
      <c r="C721" t="str">
        <f t="shared" si="55"/>
        <v>China, P.R.: Mainland2023</v>
      </c>
      <c r="D721" t="str">
        <f t="shared" si="56"/>
        <v>China, P.R.: Mainland</v>
      </c>
      <c r="E721">
        <f t="shared" si="57"/>
        <v>2023</v>
      </c>
      <c r="F721" t="str">
        <f>VLOOKUP(D721,Ratio!$A$2:$Z$124,MATCH('Long form'!E721,Ratio!$A$1:$Z$1,0),FALSE)</f>
        <v/>
      </c>
      <c r="G721" t="e">
        <f>VLOOKUP(C721,'[1]Long form'!C$2:F$2617,4,FALSE)</f>
        <v>#N/A</v>
      </c>
    </row>
    <row r="722" spans="1:7" x14ac:dyDescent="0.4">
      <c r="A722">
        <f t="shared" si="53"/>
        <v>31</v>
      </c>
      <c r="B722">
        <f t="shared" si="54"/>
        <v>1</v>
      </c>
      <c r="C722" t="str">
        <f t="shared" si="55"/>
        <v>Colombia2000</v>
      </c>
      <c r="D722" t="str">
        <f t="shared" si="56"/>
        <v>Colombia</v>
      </c>
      <c r="E722">
        <f t="shared" si="57"/>
        <v>2000</v>
      </c>
      <c r="F722" t="str">
        <f>VLOOKUP(D722,Ratio!$A$2:$Z$124,MATCH('Long form'!E722,Ratio!$A$1:$Z$1,0),FALSE)</f>
        <v/>
      </c>
      <c r="G722" t="str">
        <f>VLOOKUP(C722,'[1]Long form'!C$2:F$2617,4,FALSE)</f>
        <v/>
      </c>
    </row>
    <row r="723" spans="1:7" x14ac:dyDescent="0.4">
      <c r="A723">
        <f t="shared" si="53"/>
        <v>31</v>
      </c>
      <c r="B723">
        <f t="shared" si="54"/>
        <v>2</v>
      </c>
      <c r="C723" t="str">
        <f t="shared" si="55"/>
        <v>Colombia2001</v>
      </c>
      <c r="D723" t="str">
        <f t="shared" si="56"/>
        <v>Colombia</v>
      </c>
      <c r="E723">
        <f t="shared" si="57"/>
        <v>2001</v>
      </c>
      <c r="F723" t="str">
        <f>VLOOKUP(D723,Ratio!$A$2:$Z$124,MATCH('Long form'!E723,Ratio!$A$1:$Z$1,0),FALSE)</f>
        <v/>
      </c>
      <c r="G723" t="str">
        <f>VLOOKUP(C723,'[1]Long form'!C$2:F$2617,4,FALSE)</f>
        <v/>
      </c>
    </row>
    <row r="724" spans="1:7" x14ac:dyDescent="0.4">
      <c r="A724">
        <f t="shared" si="53"/>
        <v>31</v>
      </c>
      <c r="B724">
        <f t="shared" si="54"/>
        <v>3</v>
      </c>
      <c r="C724" t="str">
        <f t="shared" si="55"/>
        <v>Colombia2002</v>
      </c>
      <c r="D724" t="str">
        <f t="shared" si="56"/>
        <v>Colombia</v>
      </c>
      <c r="E724">
        <f t="shared" si="57"/>
        <v>2002</v>
      </c>
      <c r="F724" t="str">
        <f>VLOOKUP(D724,Ratio!$A$2:$Z$124,MATCH('Long form'!E724,Ratio!$A$1:$Z$1,0),FALSE)</f>
        <v/>
      </c>
      <c r="G724" t="str">
        <f>VLOOKUP(C724,'[1]Long form'!C$2:F$2617,4,FALSE)</f>
        <v/>
      </c>
    </row>
    <row r="725" spans="1:7" x14ac:dyDescent="0.4">
      <c r="A725">
        <f t="shared" si="53"/>
        <v>31</v>
      </c>
      <c r="B725">
        <f t="shared" si="54"/>
        <v>4</v>
      </c>
      <c r="C725" t="str">
        <f t="shared" si="55"/>
        <v>Colombia2003</v>
      </c>
      <c r="D725" t="str">
        <f t="shared" si="56"/>
        <v>Colombia</v>
      </c>
      <c r="E725">
        <f t="shared" si="57"/>
        <v>2003</v>
      </c>
      <c r="F725" t="str">
        <f>VLOOKUP(D725,Ratio!$A$2:$Z$124,MATCH('Long form'!E725,Ratio!$A$1:$Z$1,0),FALSE)</f>
        <v/>
      </c>
      <c r="G725" t="str">
        <f>VLOOKUP(C725,'[1]Long form'!C$2:F$2617,4,FALSE)</f>
        <v/>
      </c>
    </row>
    <row r="726" spans="1:7" x14ac:dyDescent="0.4">
      <c r="A726">
        <f t="shared" si="53"/>
        <v>31</v>
      </c>
      <c r="B726">
        <f t="shared" si="54"/>
        <v>5</v>
      </c>
      <c r="C726" t="str">
        <f t="shared" si="55"/>
        <v>Colombia2004</v>
      </c>
      <c r="D726" t="str">
        <f t="shared" si="56"/>
        <v>Colombia</v>
      </c>
      <c r="E726">
        <f t="shared" si="57"/>
        <v>2004</v>
      </c>
      <c r="F726" t="str">
        <f>VLOOKUP(D726,Ratio!$A$2:$Z$124,MATCH('Long form'!E726,Ratio!$A$1:$Z$1,0),FALSE)</f>
        <v/>
      </c>
      <c r="G726" t="str">
        <f>VLOOKUP(C726,'[1]Long form'!C$2:F$2617,4,FALSE)</f>
        <v/>
      </c>
    </row>
    <row r="727" spans="1:7" x14ac:dyDescent="0.4">
      <c r="A727">
        <f t="shared" si="53"/>
        <v>31</v>
      </c>
      <c r="B727">
        <f t="shared" si="54"/>
        <v>6</v>
      </c>
      <c r="C727" t="str">
        <f t="shared" si="55"/>
        <v>Colombia2005</v>
      </c>
      <c r="D727" t="str">
        <f t="shared" si="56"/>
        <v>Colombia</v>
      </c>
      <c r="E727">
        <f t="shared" si="57"/>
        <v>2005</v>
      </c>
      <c r="F727" t="str">
        <f>VLOOKUP(D727,Ratio!$A$2:$Z$124,MATCH('Long form'!E727,Ratio!$A$1:$Z$1,0),FALSE)</f>
        <v/>
      </c>
      <c r="G727">
        <f>VLOOKUP(C727,'[1]Long form'!C$2:F$2617,4,FALSE)</f>
        <v>0.1728967630109505</v>
      </c>
    </row>
    <row r="728" spans="1:7" x14ac:dyDescent="0.4">
      <c r="A728">
        <f t="shared" si="53"/>
        <v>31</v>
      </c>
      <c r="B728">
        <f t="shared" si="54"/>
        <v>7</v>
      </c>
      <c r="C728" t="str">
        <f t="shared" si="55"/>
        <v>Colombia2006</v>
      </c>
      <c r="D728" t="str">
        <f t="shared" si="56"/>
        <v>Colombia</v>
      </c>
      <c r="E728">
        <f t="shared" si="57"/>
        <v>2006</v>
      </c>
      <c r="F728" t="str">
        <f>VLOOKUP(D728,Ratio!$A$2:$Z$124,MATCH('Long form'!E728,Ratio!$A$1:$Z$1,0),FALSE)</f>
        <v/>
      </c>
      <c r="G728">
        <f>VLOOKUP(C728,'[1]Long form'!C$2:F$2617,4,FALSE)</f>
        <v>0.15438942949394174</v>
      </c>
    </row>
    <row r="729" spans="1:7" x14ac:dyDescent="0.4">
      <c r="A729">
        <f t="shared" si="53"/>
        <v>31</v>
      </c>
      <c r="B729">
        <f t="shared" si="54"/>
        <v>8</v>
      </c>
      <c r="C729" t="str">
        <f t="shared" si="55"/>
        <v>Colombia2007</v>
      </c>
      <c r="D729" t="str">
        <f t="shared" si="56"/>
        <v>Colombia</v>
      </c>
      <c r="E729">
        <f t="shared" si="57"/>
        <v>2007</v>
      </c>
      <c r="F729" t="str">
        <f>VLOOKUP(D729,Ratio!$A$2:$Z$124,MATCH('Long form'!E729,Ratio!$A$1:$Z$1,0),FALSE)</f>
        <v/>
      </c>
      <c r="G729">
        <f>VLOOKUP(C729,'[1]Long form'!C$2:F$2617,4,FALSE)</f>
        <v>0.15931441272997132</v>
      </c>
    </row>
    <row r="730" spans="1:7" x14ac:dyDescent="0.4">
      <c r="A730">
        <f t="shared" si="53"/>
        <v>31</v>
      </c>
      <c r="B730">
        <f t="shared" si="54"/>
        <v>9</v>
      </c>
      <c r="C730" t="str">
        <f t="shared" si="55"/>
        <v>Colombia2008</v>
      </c>
      <c r="D730" t="str">
        <f t="shared" si="56"/>
        <v>Colombia</v>
      </c>
      <c r="E730">
        <f t="shared" si="57"/>
        <v>2008</v>
      </c>
      <c r="F730" t="str">
        <f>VLOOKUP(D730,Ratio!$A$2:$Z$124,MATCH('Long form'!E730,Ratio!$A$1:$Z$1,0),FALSE)</f>
        <v/>
      </c>
      <c r="G730">
        <f>VLOOKUP(C730,'[1]Long form'!C$2:F$2617,4,FALSE)</f>
        <v>0.15426622851716287</v>
      </c>
    </row>
    <row r="731" spans="1:7" x14ac:dyDescent="0.4">
      <c r="A731">
        <f t="shared" ref="A731:A794" si="58">A707+1</f>
        <v>31</v>
      </c>
      <c r="B731">
        <f t="shared" ref="B731:B794" si="59">B707</f>
        <v>10</v>
      </c>
      <c r="C731" t="str">
        <f t="shared" si="55"/>
        <v>Colombia2009</v>
      </c>
      <c r="D731" t="str">
        <f t="shared" si="56"/>
        <v>Colombia</v>
      </c>
      <c r="E731">
        <f t="shared" si="57"/>
        <v>2009</v>
      </c>
      <c r="F731" t="str">
        <f>VLOOKUP(D731,Ratio!$A$2:$Z$124,MATCH('Long form'!E731,Ratio!$A$1:$Z$1,0),FALSE)</f>
        <v/>
      </c>
      <c r="G731">
        <f>VLOOKUP(C731,'[1]Long form'!C$2:F$2617,4,FALSE)</f>
        <v>0.1716218303010367</v>
      </c>
    </row>
    <row r="732" spans="1:7" x14ac:dyDescent="0.4">
      <c r="A732">
        <f t="shared" si="58"/>
        <v>31</v>
      </c>
      <c r="B732">
        <f t="shared" si="59"/>
        <v>11</v>
      </c>
      <c r="C732" t="str">
        <f t="shared" si="55"/>
        <v>Colombia2010</v>
      </c>
      <c r="D732" t="str">
        <f t="shared" si="56"/>
        <v>Colombia</v>
      </c>
      <c r="E732">
        <f t="shared" si="57"/>
        <v>2010</v>
      </c>
      <c r="F732" t="str">
        <f>VLOOKUP(D732,Ratio!$A$2:$Z$124,MATCH('Long form'!E732,Ratio!$A$1:$Z$1,0),FALSE)</f>
        <v/>
      </c>
      <c r="G732">
        <f>VLOOKUP(C732,'[1]Long form'!C$2:F$2617,4,FALSE)</f>
        <v>0.17993342468546861</v>
      </c>
    </row>
    <row r="733" spans="1:7" x14ac:dyDescent="0.4">
      <c r="A733">
        <f t="shared" si="58"/>
        <v>31</v>
      </c>
      <c r="B733">
        <f t="shared" si="59"/>
        <v>12</v>
      </c>
      <c r="C733" t="str">
        <f t="shared" si="55"/>
        <v>Colombia2011</v>
      </c>
      <c r="D733" t="str">
        <f t="shared" si="56"/>
        <v>Colombia</v>
      </c>
      <c r="E733">
        <f t="shared" si="57"/>
        <v>2011</v>
      </c>
      <c r="F733" t="str">
        <f>VLOOKUP(D733,Ratio!$A$2:$Z$124,MATCH('Long form'!E733,Ratio!$A$1:$Z$1,0),FALSE)</f>
        <v/>
      </c>
      <c r="G733">
        <f>VLOOKUP(C733,'[1]Long form'!C$2:F$2617,4,FALSE)</f>
        <v>0.16878136747068131</v>
      </c>
    </row>
    <row r="734" spans="1:7" x14ac:dyDescent="0.4">
      <c r="A734">
        <f t="shared" si="58"/>
        <v>31</v>
      </c>
      <c r="B734">
        <f t="shared" si="59"/>
        <v>13</v>
      </c>
      <c r="C734" t="str">
        <f t="shared" si="55"/>
        <v>Colombia2012</v>
      </c>
      <c r="D734" t="str">
        <f t="shared" si="56"/>
        <v>Colombia</v>
      </c>
      <c r="E734">
        <f t="shared" si="57"/>
        <v>2012</v>
      </c>
      <c r="F734" t="str">
        <f>VLOOKUP(D734,Ratio!$A$2:$Z$124,MATCH('Long form'!E734,Ratio!$A$1:$Z$1,0),FALSE)</f>
        <v/>
      </c>
      <c r="G734">
        <f>VLOOKUP(C734,'[1]Long form'!C$2:F$2617,4,FALSE)</f>
        <v>0.18080022964650508</v>
      </c>
    </row>
    <row r="735" spans="1:7" x14ac:dyDescent="0.4">
      <c r="A735">
        <f t="shared" si="58"/>
        <v>31</v>
      </c>
      <c r="B735">
        <f t="shared" si="59"/>
        <v>14</v>
      </c>
      <c r="C735" t="str">
        <f t="shared" si="55"/>
        <v>Colombia2013</v>
      </c>
      <c r="D735" t="str">
        <f t="shared" si="56"/>
        <v>Colombia</v>
      </c>
      <c r="E735">
        <f t="shared" si="57"/>
        <v>2013</v>
      </c>
      <c r="F735" t="str">
        <f>VLOOKUP(D735,Ratio!$A$2:$Z$124,MATCH('Long form'!E735,Ratio!$A$1:$Z$1,0),FALSE)</f>
        <v/>
      </c>
      <c r="G735">
        <f>VLOOKUP(C735,'[1]Long form'!C$2:F$2617,4,FALSE)</f>
        <v>0.16963357616826896</v>
      </c>
    </row>
    <row r="736" spans="1:7" x14ac:dyDescent="0.4">
      <c r="A736">
        <f t="shared" si="58"/>
        <v>31</v>
      </c>
      <c r="B736">
        <f t="shared" si="59"/>
        <v>15</v>
      </c>
      <c r="C736" t="str">
        <f t="shared" si="55"/>
        <v>Colombia2014</v>
      </c>
      <c r="D736" t="str">
        <f t="shared" si="56"/>
        <v>Colombia</v>
      </c>
      <c r="E736">
        <f t="shared" si="57"/>
        <v>2014</v>
      </c>
      <c r="F736" t="str">
        <f>VLOOKUP(D736,Ratio!$A$2:$Z$124,MATCH('Long form'!E736,Ratio!$A$1:$Z$1,0),FALSE)</f>
        <v/>
      </c>
      <c r="G736">
        <f>VLOOKUP(C736,'[1]Long form'!C$2:F$2617,4,FALSE)</f>
        <v>0.16998432819849665</v>
      </c>
    </row>
    <row r="737" spans="1:7" x14ac:dyDescent="0.4">
      <c r="A737">
        <f t="shared" si="58"/>
        <v>31</v>
      </c>
      <c r="B737">
        <f t="shared" si="59"/>
        <v>16</v>
      </c>
      <c r="C737" t="str">
        <f t="shared" si="55"/>
        <v>Colombia2015</v>
      </c>
      <c r="D737" t="str">
        <f t="shared" si="56"/>
        <v>Colombia</v>
      </c>
      <c r="E737">
        <f t="shared" si="57"/>
        <v>2015</v>
      </c>
      <c r="F737" t="str">
        <f>VLOOKUP(D737,Ratio!$A$2:$Z$124,MATCH('Long form'!E737,Ratio!$A$1:$Z$1,0),FALSE)</f>
        <v/>
      </c>
      <c r="G737">
        <f>VLOOKUP(C737,'[1]Long form'!C$2:F$2617,4,FALSE)</f>
        <v>0.16874553391923328</v>
      </c>
    </row>
    <row r="738" spans="1:7" x14ac:dyDescent="0.4">
      <c r="A738">
        <f t="shared" si="58"/>
        <v>31</v>
      </c>
      <c r="B738">
        <f t="shared" si="59"/>
        <v>17</v>
      </c>
      <c r="C738" t="str">
        <f t="shared" si="55"/>
        <v>Colombia2016</v>
      </c>
      <c r="D738" t="str">
        <f t="shared" si="56"/>
        <v>Colombia</v>
      </c>
      <c r="E738">
        <f t="shared" si="57"/>
        <v>2016</v>
      </c>
      <c r="F738" t="str">
        <f>VLOOKUP(D738,Ratio!$A$2:$Z$124,MATCH('Long form'!E738,Ratio!$A$1:$Z$1,0),FALSE)</f>
        <v/>
      </c>
      <c r="G738">
        <f>VLOOKUP(C738,'[1]Long form'!C$2:F$2617,4,FALSE)</f>
        <v>0.17515169591153384</v>
      </c>
    </row>
    <row r="739" spans="1:7" x14ac:dyDescent="0.4">
      <c r="A739">
        <f t="shared" si="58"/>
        <v>31</v>
      </c>
      <c r="B739">
        <f t="shared" si="59"/>
        <v>18</v>
      </c>
      <c r="C739" t="str">
        <f t="shared" si="55"/>
        <v>Colombia2017</v>
      </c>
      <c r="D739" t="str">
        <f t="shared" si="56"/>
        <v>Colombia</v>
      </c>
      <c r="E739">
        <f t="shared" si="57"/>
        <v>2017</v>
      </c>
      <c r="F739" t="str">
        <f>VLOOKUP(D739,Ratio!$A$2:$Z$124,MATCH('Long form'!E739,Ratio!$A$1:$Z$1,0),FALSE)</f>
        <v/>
      </c>
      <c r="G739">
        <f>VLOOKUP(C739,'[1]Long form'!C$2:F$2617,4,FALSE)</f>
        <v>0.18631245934222435</v>
      </c>
    </row>
    <row r="740" spans="1:7" x14ac:dyDescent="0.4">
      <c r="A740">
        <f t="shared" si="58"/>
        <v>31</v>
      </c>
      <c r="B740">
        <f t="shared" si="59"/>
        <v>19</v>
      </c>
      <c r="C740" t="str">
        <f t="shared" si="55"/>
        <v>Colombia2018</v>
      </c>
      <c r="D740" t="str">
        <f t="shared" si="56"/>
        <v>Colombia</v>
      </c>
      <c r="E740">
        <f t="shared" si="57"/>
        <v>2018</v>
      </c>
      <c r="F740" t="str">
        <f>VLOOKUP(D740,Ratio!$A$2:$Z$124,MATCH('Long form'!E740,Ratio!$A$1:$Z$1,0),FALSE)</f>
        <v/>
      </c>
      <c r="G740">
        <f>VLOOKUP(C740,'[1]Long form'!C$2:F$2617,4,FALSE)</f>
        <v>0.177667898571469</v>
      </c>
    </row>
    <row r="741" spans="1:7" x14ac:dyDescent="0.4">
      <c r="A741">
        <f t="shared" si="58"/>
        <v>31</v>
      </c>
      <c r="B741">
        <f t="shared" si="59"/>
        <v>20</v>
      </c>
      <c r="C741" t="str">
        <f t="shared" si="55"/>
        <v>Colombia2019</v>
      </c>
      <c r="D741" t="str">
        <f t="shared" si="56"/>
        <v>Colombia</v>
      </c>
      <c r="E741">
        <f t="shared" si="57"/>
        <v>2019</v>
      </c>
      <c r="F741" t="str">
        <f>VLOOKUP(D741,Ratio!$A$2:$Z$124,MATCH('Long form'!E741,Ratio!$A$1:$Z$1,0),FALSE)</f>
        <v/>
      </c>
      <c r="G741">
        <f>VLOOKUP(C741,'[1]Long form'!C$2:F$2617,4,FALSE)</f>
        <v>0.16910560397995869</v>
      </c>
    </row>
    <row r="742" spans="1:7" x14ac:dyDescent="0.4">
      <c r="A742">
        <f t="shared" si="58"/>
        <v>31</v>
      </c>
      <c r="B742">
        <f t="shared" si="59"/>
        <v>21</v>
      </c>
      <c r="C742" t="str">
        <f t="shared" si="55"/>
        <v>Colombia2020</v>
      </c>
      <c r="D742" t="str">
        <f t="shared" si="56"/>
        <v>Colombia</v>
      </c>
      <c r="E742">
        <f t="shared" si="57"/>
        <v>2020</v>
      </c>
      <c r="F742" t="str">
        <f>VLOOKUP(D742,Ratio!$A$2:$Z$124,MATCH('Long form'!E742,Ratio!$A$1:$Z$1,0),FALSE)</f>
        <v/>
      </c>
      <c r="G742">
        <f>VLOOKUP(C742,'[1]Long form'!C$2:F$2617,4,FALSE)</f>
        <v>0.19170013070736536</v>
      </c>
    </row>
    <row r="743" spans="1:7" x14ac:dyDescent="0.4">
      <c r="A743">
        <f t="shared" si="58"/>
        <v>31</v>
      </c>
      <c r="B743">
        <f t="shared" si="59"/>
        <v>22</v>
      </c>
      <c r="C743" t="str">
        <f t="shared" si="55"/>
        <v>Colombia2021</v>
      </c>
      <c r="D743" t="str">
        <f t="shared" si="56"/>
        <v>Colombia</v>
      </c>
      <c r="E743">
        <f t="shared" si="57"/>
        <v>2021</v>
      </c>
      <c r="F743" t="str">
        <f>VLOOKUP(D743,Ratio!$A$2:$Z$124,MATCH('Long form'!E743,Ratio!$A$1:$Z$1,0),FALSE)</f>
        <v/>
      </c>
      <c r="G743">
        <f>VLOOKUP(C743,'[1]Long form'!C$2:F$2617,4,FALSE)</f>
        <v>0.22244239663996315</v>
      </c>
    </row>
    <row r="744" spans="1:7" x14ac:dyDescent="0.4">
      <c r="A744">
        <f t="shared" si="58"/>
        <v>31</v>
      </c>
      <c r="B744">
        <f t="shared" si="59"/>
        <v>23</v>
      </c>
      <c r="C744" t="str">
        <f t="shared" si="55"/>
        <v>Colombia2022</v>
      </c>
      <c r="D744" t="str">
        <f t="shared" si="56"/>
        <v>Colombia</v>
      </c>
      <c r="E744">
        <f t="shared" si="57"/>
        <v>2022</v>
      </c>
      <c r="F744" t="str">
        <f>VLOOKUP(D744,Ratio!$A$2:$Z$124,MATCH('Long form'!E744,Ratio!$A$1:$Z$1,0),FALSE)</f>
        <v/>
      </c>
      <c r="G744">
        <f>VLOOKUP(C744,'[1]Long form'!C$2:F$2617,4,FALSE)</f>
        <v>0.18937439605465947</v>
      </c>
    </row>
    <row r="745" spans="1:7" x14ac:dyDescent="0.4">
      <c r="A745">
        <f t="shared" si="58"/>
        <v>31</v>
      </c>
      <c r="B745">
        <f t="shared" si="59"/>
        <v>24</v>
      </c>
      <c r="C745" t="str">
        <f t="shared" si="55"/>
        <v>Colombia2023</v>
      </c>
      <c r="D745" t="str">
        <f t="shared" si="56"/>
        <v>Colombia</v>
      </c>
      <c r="E745">
        <f t="shared" si="57"/>
        <v>2023</v>
      </c>
      <c r="F745" t="str">
        <f>VLOOKUP(D745,Ratio!$A$2:$Z$124,MATCH('Long form'!E745,Ratio!$A$1:$Z$1,0),FALSE)</f>
        <v/>
      </c>
      <c r="G745">
        <f>VLOOKUP(C745,'[1]Long form'!C$2:F$2617,4,FALSE)</f>
        <v>0.1847081262453224</v>
      </c>
    </row>
    <row r="746" spans="1:7" ht="40.5" x14ac:dyDescent="0.4">
      <c r="A746">
        <f t="shared" si="58"/>
        <v>32</v>
      </c>
      <c r="B746">
        <f t="shared" si="59"/>
        <v>1</v>
      </c>
      <c r="C746" t="str">
        <f t="shared" si="55"/>
        <v>Comoros, Union of the2000</v>
      </c>
      <c r="D746" t="str">
        <f t="shared" si="56"/>
        <v>Comoros, Union of the</v>
      </c>
      <c r="E746">
        <f t="shared" si="57"/>
        <v>2000</v>
      </c>
      <c r="F746" t="str">
        <f>VLOOKUP(D746,Ratio!$A$2:$Z$124,MATCH('Long form'!E746,Ratio!$A$1:$Z$1,0),FALSE)</f>
        <v/>
      </c>
      <c r="G746" t="str">
        <f>VLOOKUP(C746,'[1]Long form'!C$2:F$2617,4,FALSE)</f>
        <v/>
      </c>
    </row>
    <row r="747" spans="1:7" ht="40.5" x14ac:dyDescent="0.4">
      <c r="A747">
        <f t="shared" si="58"/>
        <v>32</v>
      </c>
      <c r="B747">
        <f t="shared" si="59"/>
        <v>2</v>
      </c>
      <c r="C747" t="str">
        <f t="shared" si="55"/>
        <v>Comoros, Union of the2001</v>
      </c>
      <c r="D747" t="str">
        <f t="shared" si="56"/>
        <v>Comoros, Union of the</v>
      </c>
      <c r="E747">
        <f t="shared" si="57"/>
        <v>2001</v>
      </c>
      <c r="F747" t="str">
        <f>VLOOKUP(D747,Ratio!$A$2:$Z$124,MATCH('Long form'!E747,Ratio!$A$1:$Z$1,0),FALSE)</f>
        <v/>
      </c>
      <c r="G747" t="str">
        <f>VLOOKUP(C747,'[1]Long form'!C$2:F$2617,4,FALSE)</f>
        <v/>
      </c>
    </row>
    <row r="748" spans="1:7" ht="40.5" x14ac:dyDescent="0.4">
      <c r="A748">
        <f t="shared" si="58"/>
        <v>32</v>
      </c>
      <c r="B748">
        <f t="shared" si="59"/>
        <v>3</v>
      </c>
      <c r="C748" t="str">
        <f t="shared" si="55"/>
        <v>Comoros, Union of the2002</v>
      </c>
      <c r="D748" t="str">
        <f t="shared" si="56"/>
        <v>Comoros, Union of the</v>
      </c>
      <c r="E748">
        <f t="shared" si="57"/>
        <v>2002</v>
      </c>
      <c r="F748" t="str">
        <f>VLOOKUP(D748,Ratio!$A$2:$Z$124,MATCH('Long form'!E748,Ratio!$A$1:$Z$1,0),FALSE)</f>
        <v/>
      </c>
      <c r="G748" t="str">
        <f>VLOOKUP(C748,'[1]Long form'!C$2:F$2617,4,FALSE)</f>
        <v/>
      </c>
    </row>
    <row r="749" spans="1:7" ht="40.5" x14ac:dyDescent="0.4">
      <c r="A749">
        <f t="shared" si="58"/>
        <v>32</v>
      </c>
      <c r="B749">
        <f t="shared" si="59"/>
        <v>4</v>
      </c>
      <c r="C749" t="str">
        <f t="shared" si="55"/>
        <v>Comoros, Union of the2003</v>
      </c>
      <c r="D749" t="str">
        <f t="shared" si="56"/>
        <v>Comoros, Union of the</v>
      </c>
      <c r="E749">
        <f t="shared" si="57"/>
        <v>2003</v>
      </c>
      <c r="F749" t="str">
        <f>VLOOKUP(D749,Ratio!$A$2:$Z$124,MATCH('Long form'!E749,Ratio!$A$1:$Z$1,0),FALSE)</f>
        <v/>
      </c>
      <c r="G749" t="str">
        <f>VLOOKUP(C749,'[1]Long form'!C$2:F$2617,4,FALSE)</f>
        <v/>
      </c>
    </row>
    <row r="750" spans="1:7" ht="40.5" x14ac:dyDescent="0.4">
      <c r="A750">
        <f t="shared" si="58"/>
        <v>32</v>
      </c>
      <c r="B750">
        <f t="shared" si="59"/>
        <v>5</v>
      </c>
      <c r="C750" t="str">
        <f t="shared" si="55"/>
        <v>Comoros, Union of the2004</v>
      </c>
      <c r="D750" t="str">
        <f t="shared" si="56"/>
        <v>Comoros, Union of the</v>
      </c>
      <c r="E750">
        <f t="shared" si="57"/>
        <v>2004</v>
      </c>
      <c r="F750" t="str">
        <f>VLOOKUP(D750,Ratio!$A$2:$Z$124,MATCH('Long form'!E750,Ratio!$A$1:$Z$1,0),FALSE)</f>
        <v/>
      </c>
      <c r="G750" t="str">
        <f>VLOOKUP(C750,'[1]Long form'!C$2:F$2617,4,FALSE)</f>
        <v/>
      </c>
    </row>
    <row r="751" spans="1:7" ht="40.5" x14ac:dyDescent="0.4">
      <c r="A751">
        <f t="shared" si="58"/>
        <v>32</v>
      </c>
      <c r="B751">
        <f t="shared" si="59"/>
        <v>6</v>
      </c>
      <c r="C751" t="str">
        <f t="shared" si="55"/>
        <v>Comoros, Union of the2005</v>
      </c>
      <c r="D751" t="str">
        <f t="shared" si="56"/>
        <v>Comoros, Union of the</v>
      </c>
      <c r="E751">
        <f t="shared" si="57"/>
        <v>2005</v>
      </c>
      <c r="F751" t="str">
        <f>VLOOKUP(D751,Ratio!$A$2:$Z$124,MATCH('Long form'!E751,Ratio!$A$1:$Z$1,0),FALSE)</f>
        <v/>
      </c>
      <c r="G751" t="str">
        <f>VLOOKUP(C751,'[1]Long form'!C$2:F$2617,4,FALSE)</f>
        <v/>
      </c>
    </row>
    <row r="752" spans="1:7" ht="40.5" x14ac:dyDescent="0.4">
      <c r="A752">
        <f t="shared" si="58"/>
        <v>32</v>
      </c>
      <c r="B752">
        <f t="shared" si="59"/>
        <v>7</v>
      </c>
      <c r="C752" t="str">
        <f t="shared" si="55"/>
        <v>Comoros, Union of the2006</v>
      </c>
      <c r="D752" t="str">
        <f t="shared" si="56"/>
        <v>Comoros, Union of the</v>
      </c>
      <c r="E752">
        <f t="shared" si="57"/>
        <v>2006</v>
      </c>
      <c r="F752" t="str">
        <f>VLOOKUP(D752,Ratio!$A$2:$Z$124,MATCH('Long form'!E752,Ratio!$A$1:$Z$1,0),FALSE)</f>
        <v/>
      </c>
      <c r="G752" t="str">
        <f>VLOOKUP(C752,'[1]Long form'!C$2:F$2617,4,FALSE)</f>
        <v/>
      </c>
    </row>
    <row r="753" spans="1:7" ht="40.5" x14ac:dyDescent="0.4">
      <c r="A753">
        <f t="shared" si="58"/>
        <v>32</v>
      </c>
      <c r="B753">
        <f t="shared" si="59"/>
        <v>8</v>
      </c>
      <c r="C753" t="str">
        <f t="shared" si="55"/>
        <v>Comoros, Union of the2007</v>
      </c>
      <c r="D753" t="str">
        <f t="shared" si="56"/>
        <v>Comoros, Union of the</v>
      </c>
      <c r="E753">
        <f t="shared" si="57"/>
        <v>2007</v>
      </c>
      <c r="F753" t="str">
        <f>VLOOKUP(D753,Ratio!$A$2:$Z$124,MATCH('Long form'!E753,Ratio!$A$1:$Z$1,0),FALSE)</f>
        <v/>
      </c>
      <c r="G753" t="str">
        <f>VLOOKUP(C753,'[1]Long form'!C$2:F$2617,4,FALSE)</f>
        <v/>
      </c>
    </row>
    <row r="754" spans="1:7" ht="40.5" x14ac:dyDescent="0.4">
      <c r="A754">
        <f t="shared" si="58"/>
        <v>32</v>
      </c>
      <c r="B754">
        <f t="shared" si="59"/>
        <v>9</v>
      </c>
      <c r="C754" t="str">
        <f t="shared" si="55"/>
        <v>Comoros, Union of the2008</v>
      </c>
      <c r="D754" t="str">
        <f t="shared" si="56"/>
        <v>Comoros, Union of the</v>
      </c>
      <c r="E754">
        <f t="shared" si="57"/>
        <v>2008</v>
      </c>
      <c r="F754" t="str">
        <f>VLOOKUP(D754,Ratio!$A$2:$Z$124,MATCH('Long form'!E754,Ratio!$A$1:$Z$1,0),FALSE)</f>
        <v/>
      </c>
      <c r="G754" t="str">
        <f>VLOOKUP(C754,'[1]Long form'!C$2:F$2617,4,FALSE)</f>
        <v/>
      </c>
    </row>
    <row r="755" spans="1:7" ht="40.5" x14ac:dyDescent="0.4">
      <c r="A755">
        <f t="shared" si="58"/>
        <v>32</v>
      </c>
      <c r="B755">
        <f t="shared" si="59"/>
        <v>10</v>
      </c>
      <c r="C755" t="str">
        <f t="shared" si="55"/>
        <v>Comoros, Union of the2009</v>
      </c>
      <c r="D755" t="str">
        <f t="shared" si="56"/>
        <v>Comoros, Union of the</v>
      </c>
      <c r="E755">
        <f t="shared" si="57"/>
        <v>2009</v>
      </c>
      <c r="F755" t="str">
        <f>VLOOKUP(D755,Ratio!$A$2:$Z$124,MATCH('Long form'!E755,Ratio!$A$1:$Z$1,0),FALSE)</f>
        <v/>
      </c>
      <c r="G755" t="str">
        <f>VLOOKUP(C755,'[1]Long form'!C$2:F$2617,4,FALSE)</f>
        <v/>
      </c>
    </row>
    <row r="756" spans="1:7" ht="40.5" x14ac:dyDescent="0.4">
      <c r="A756">
        <f t="shared" si="58"/>
        <v>32</v>
      </c>
      <c r="B756">
        <f t="shared" si="59"/>
        <v>11</v>
      </c>
      <c r="C756" t="str">
        <f t="shared" si="55"/>
        <v>Comoros, Union of the2010</v>
      </c>
      <c r="D756" t="str">
        <f t="shared" si="56"/>
        <v>Comoros, Union of the</v>
      </c>
      <c r="E756">
        <f t="shared" si="57"/>
        <v>2010</v>
      </c>
      <c r="F756">
        <f>VLOOKUP(D756,Ratio!$A$2:$Z$124,MATCH('Long form'!E756,Ratio!$A$1:$Z$1,0),FALSE)</f>
        <v>4.0920056358646123E-2</v>
      </c>
      <c r="G756">
        <f>VLOOKUP(C756,'[1]Long form'!C$2:F$2617,4,FALSE)</f>
        <v>0.21202197425570432</v>
      </c>
    </row>
    <row r="757" spans="1:7" ht="40.5" x14ac:dyDescent="0.4">
      <c r="A757">
        <f t="shared" si="58"/>
        <v>32</v>
      </c>
      <c r="B757">
        <f t="shared" si="59"/>
        <v>12</v>
      </c>
      <c r="C757" t="str">
        <f t="shared" si="55"/>
        <v>Comoros, Union of the2011</v>
      </c>
      <c r="D757" t="str">
        <f t="shared" si="56"/>
        <v>Comoros, Union of the</v>
      </c>
      <c r="E757">
        <f t="shared" si="57"/>
        <v>2011</v>
      </c>
      <c r="F757">
        <f>VLOOKUP(D757,Ratio!$A$2:$Z$124,MATCH('Long form'!E757,Ratio!$A$1:$Z$1,0),FALSE)</f>
        <v>4.356591785111482E-2</v>
      </c>
      <c r="G757">
        <f>VLOOKUP(C757,'[1]Long form'!C$2:F$2617,4,FALSE)</f>
        <v>0.34771718489425524</v>
      </c>
    </row>
    <row r="758" spans="1:7" ht="40.5" x14ac:dyDescent="0.4">
      <c r="A758">
        <f t="shared" si="58"/>
        <v>32</v>
      </c>
      <c r="B758">
        <f t="shared" si="59"/>
        <v>13</v>
      </c>
      <c r="C758" t="str">
        <f t="shared" si="55"/>
        <v>Comoros, Union of the2012</v>
      </c>
      <c r="D758" t="str">
        <f t="shared" si="56"/>
        <v>Comoros, Union of the</v>
      </c>
      <c r="E758">
        <f t="shared" si="57"/>
        <v>2012</v>
      </c>
      <c r="F758">
        <f>VLOOKUP(D758,Ratio!$A$2:$Z$124,MATCH('Long form'!E758,Ratio!$A$1:$Z$1,0),FALSE)</f>
        <v>0.21510568296859103</v>
      </c>
      <c r="G758">
        <f>VLOOKUP(C758,'[1]Long form'!C$2:F$2617,4,FALSE)</f>
        <v>0.24152064637979764</v>
      </c>
    </row>
    <row r="759" spans="1:7" ht="40.5" x14ac:dyDescent="0.4">
      <c r="A759">
        <f t="shared" si="58"/>
        <v>32</v>
      </c>
      <c r="B759">
        <f t="shared" si="59"/>
        <v>14</v>
      </c>
      <c r="C759" t="str">
        <f t="shared" si="55"/>
        <v>Comoros, Union of the2013</v>
      </c>
      <c r="D759" t="str">
        <f t="shared" si="56"/>
        <v>Comoros, Union of the</v>
      </c>
      <c r="E759">
        <f t="shared" si="57"/>
        <v>2013</v>
      </c>
      <c r="F759">
        <f>VLOOKUP(D759,Ratio!$A$2:$Z$124,MATCH('Long form'!E759,Ratio!$A$1:$Z$1,0),FALSE)</f>
        <v>0.10337117899563233</v>
      </c>
      <c r="G759">
        <f>VLOOKUP(C759,'[1]Long form'!C$2:F$2617,4,FALSE)</f>
        <v>0.22540618125702877</v>
      </c>
    </row>
    <row r="760" spans="1:7" ht="40.5" x14ac:dyDescent="0.4">
      <c r="A760">
        <f t="shared" si="58"/>
        <v>32</v>
      </c>
      <c r="B760">
        <f t="shared" si="59"/>
        <v>15</v>
      </c>
      <c r="C760" t="str">
        <f t="shared" si="55"/>
        <v>Comoros, Union of the2014</v>
      </c>
      <c r="D760" t="str">
        <f t="shared" si="56"/>
        <v>Comoros, Union of the</v>
      </c>
      <c r="E760">
        <f t="shared" si="57"/>
        <v>2014</v>
      </c>
      <c r="F760">
        <f>VLOOKUP(D760,Ratio!$A$2:$Z$124,MATCH('Long form'!E760,Ratio!$A$1:$Z$1,0),FALSE)</f>
        <v>5.7671920542125173E-2</v>
      </c>
      <c r="G760">
        <f>VLOOKUP(C760,'[1]Long form'!C$2:F$2617,4,FALSE)</f>
        <v>0.24817663822360497</v>
      </c>
    </row>
    <row r="761" spans="1:7" ht="40.5" x14ac:dyDescent="0.4">
      <c r="A761">
        <f t="shared" si="58"/>
        <v>32</v>
      </c>
      <c r="B761">
        <f t="shared" si="59"/>
        <v>16</v>
      </c>
      <c r="C761" t="str">
        <f t="shared" si="55"/>
        <v>Comoros, Union of the2015</v>
      </c>
      <c r="D761" t="str">
        <f t="shared" si="56"/>
        <v>Comoros, Union of the</v>
      </c>
      <c r="E761">
        <f t="shared" si="57"/>
        <v>2015</v>
      </c>
      <c r="F761">
        <f>VLOOKUP(D761,Ratio!$A$2:$Z$124,MATCH('Long form'!E761,Ratio!$A$1:$Z$1,0),FALSE)</f>
        <v>9.5697052962136236E-2</v>
      </c>
      <c r="G761">
        <f>VLOOKUP(C761,'[1]Long form'!C$2:F$2617,4,FALSE)</f>
        <v>0.22408100048872986</v>
      </c>
    </row>
    <row r="762" spans="1:7" ht="40.5" x14ac:dyDescent="0.4">
      <c r="A762">
        <f t="shared" si="58"/>
        <v>32</v>
      </c>
      <c r="B762">
        <f t="shared" si="59"/>
        <v>17</v>
      </c>
      <c r="C762" t="str">
        <f t="shared" si="55"/>
        <v>Comoros, Union of the2016</v>
      </c>
      <c r="D762" t="str">
        <f t="shared" si="56"/>
        <v>Comoros, Union of the</v>
      </c>
      <c r="E762">
        <f t="shared" si="57"/>
        <v>2016</v>
      </c>
      <c r="F762">
        <f>VLOOKUP(D762,Ratio!$A$2:$Z$124,MATCH('Long form'!E762,Ratio!$A$1:$Z$1,0),FALSE)</f>
        <v>-3.3631984650006795E-2</v>
      </c>
      <c r="G762">
        <f>VLOOKUP(C762,'[1]Long form'!C$2:F$2617,4,FALSE)</f>
        <v>0.34845155698134833</v>
      </c>
    </row>
    <row r="763" spans="1:7" ht="40.5" x14ac:dyDescent="0.4">
      <c r="A763">
        <f t="shared" si="58"/>
        <v>32</v>
      </c>
      <c r="B763">
        <f t="shared" si="59"/>
        <v>18</v>
      </c>
      <c r="C763" t="str">
        <f t="shared" si="55"/>
        <v>Comoros, Union of the2017</v>
      </c>
      <c r="D763" t="str">
        <f t="shared" si="56"/>
        <v>Comoros, Union of the</v>
      </c>
      <c r="E763">
        <f t="shared" si="57"/>
        <v>2017</v>
      </c>
      <c r="F763">
        <f>VLOOKUP(D763,Ratio!$A$2:$Z$124,MATCH('Long form'!E763,Ratio!$A$1:$Z$1,0),FALSE)</f>
        <v>0.19972270139263879</v>
      </c>
      <c r="G763">
        <f>VLOOKUP(C763,'[1]Long form'!C$2:F$2617,4,FALSE)</f>
        <v>5.9923851262876103E-2</v>
      </c>
    </row>
    <row r="764" spans="1:7" ht="40.5" x14ac:dyDescent="0.4">
      <c r="A764">
        <f t="shared" si="58"/>
        <v>32</v>
      </c>
      <c r="B764">
        <f t="shared" si="59"/>
        <v>19</v>
      </c>
      <c r="C764" t="str">
        <f t="shared" si="55"/>
        <v>Comoros, Union of the2018</v>
      </c>
      <c r="D764" t="str">
        <f t="shared" si="56"/>
        <v>Comoros, Union of the</v>
      </c>
      <c r="E764">
        <f t="shared" si="57"/>
        <v>2018</v>
      </c>
      <c r="F764">
        <f>VLOOKUP(D764,Ratio!$A$2:$Z$124,MATCH('Long form'!E764,Ratio!$A$1:$Z$1,0),FALSE)</f>
        <v>0.1355431573619634</v>
      </c>
      <c r="G764">
        <f>VLOOKUP(C764,'[1]Long form'!C$2:F$2617,4,FALSE)</f>
        <v>0.21359720931546025</v>
      </c>
    </row>
    <row r="765" spans="1:7" ht="40.5" x14ac:dyDescent="0.4">
      <c r="A765">
        <f t="shared" si="58"/>
        <v>32</v>
      </c>
      <c r="B765">
        <f t="shared" si="59"/>
        <v>20</v>
      </c>
      <c r="C765" t="str">
        <f t="shared" si="55"/>
        <v>Comoros, Union of the2019</v>
      </c>
      <c r="D765" t="str">
        <f t="shared" si="56"/>
        <v>Comoros, Union of the</v>
      </c>
      <c r="E765">
        <f t="shared" si="57"/>
        <v>2019</v>
      </c>
      <c r="F765">
        <f>VLOOKUP(D765,Ratio!$A$2:$Z$124,MATCH('Long form'!E765,Ratio!$A$1:$Z$1,0),FALSE)</f>
        <v>0.1770808543664843</v>
      </c>
      <c r="G765">
        <f>VLOOKUP(C765,'[1]Long form'!C$2:F$2617,4,FALSE)</f>
        <v>0.1232679978943278</v>
      </c>
    </row>
    <row r="766" spans="1:7" ht="40.5" x14ac:dyDescent="0.4">
      <c r="A766">
        <f t="shared" si="58"/>
        <v>32</v>
      </c>
      <c r="B766">
        <f t="shared" si="59"/>
        <v>21</v>
      </c>
      <c r="C766" t="str">
        <f t="shared" si="55"/>
        <v>Comoros, Union of the2020</v>
      </c>
      <c r="D766" t="str">
        <f t="shared" si="56"/>
        <v>Comoros, Union of the</v>
      </c>
      <c r="E766">
        <f t="shared" si="57"/>
        <v>2020</v>
      </c>
      <c r="F766">
        <f>VLOOKUP(D766,Ratio!$A$2:$Z$124,MATCH('Long form'!E766,Ratio!$A$1:$Z$1,0),FALSE)</f>
        <v>0.16487682223165764</v>
      </c>
      <c r="G766">
        <f>VLOOKUP(C766,'[1]Long form'!C$2:F$2617,4,FALSE)</f>
        <v>0.11493821204256524</v>
      </c>
    </row>
    <row r="767" spans="1:7" ht="40.5" x14ac:dyDescent="0.4">
      <c r="A767">
        <f t="shared" si="58"/>
        <v>32</v>
      </c>
      <c r="B767">
        <f t="shared" si="59"/>
        <v>22</v>
      </c>
      <c r="C767" t="str">
        <f t="shared" si="55"/>
        <v>Comoros, Union of the2021</v>
      </c>
      <c r="D767" t="str">
        <f t="shared" si="56"/>
        <v>Comoros, Union of the</v>
      </c>
      <c r="E767">
        <f t="shared" si="57"/>
        <v>2021</v>
      </c>
      <c r="F767">
        <f>VLOOKUP(D767,Ratio!$A$2:$Z$124,MATCH('Long form'!E767,Ratio!$A$1:$Z$1,0),FALSE)</f>
        <v>0.12047820152812154</v>
      </c>
      <c r="G767">
        <f>VLOOKUP(C767,'[1]Long form'!C$2:F$2617,4,FALSE)</f>
        <v>6.6588851382702652E-2</v>
      </c>
    </row>
    <row r="768" spans="1:7" ht="40.5" x14ac:dyDescent="0.4">
      <c r="A768">
        <f t="shared" si="58"/>
        <v>32</v>
      </c>
      <c r="B768">
        <f t="shared" si="59"/>
        <v>23</v>
      </c>
      <c r="C768" t="str">
        <f t="shared" si="55"/>
        <v>Comoros, Union of the2022</v>
      </c>
      <c r="D768" t="str">
        <f t="shared" si="56"/>
        <v>Comoros, Union of the</v>
      </c>
      <c r="E768">
        <f t="shared" si="57"/>
        <v>2022</v>
      </c>
      <c r="F768">
        <f>VLOOKUP(D768,Ratio!$A$2:$Z$124,MATCH('Long form'!E768,Ratio!$A$1:$Z$1,0),FALSE)</f>
        <v>0.11120185607010896</v>
      </c>
      <c r="G768">
        <f>VLOOKUP(C768,'[1]Long form'!C$2:F$2617,4,FALSE)</f>
        <v>7.8797020714372765E-2</v>
      </c>
    </row>
    <row r="769" spans="1:7" ht="40.5" x14ac:dyDescent="0.4">
      <c r="A769">
        <f t="shared" si="58"/>
        <v>32</v>
      </c>
      <c r="B769">
        <f t="shared" si="59"/>
        <v>24</v>
      </c>
      <c r="C769" t="str">
        <f t="shared" si="55"/>
        <v>Comoros, Union of the2023</v>
      </c>
      <c r="D769" t="str">
        <f t="shared" si="56"/>
        <v>Comoros, Union of the</v>
      </c>
      <c r="E769">
        <f t="shared" si="57"/>
        <v>2023</v>
      </c>
      <c r="F769" t="str">
        <f>VLOOKUP(D769,Ratio!$A$2:$Z$124,MATCH('Long form'!E769,Ratio!$A$1:$Z$1,0),FALSE)</f>
        <v/>
      </c>
      <c r="G769" t="str">
        <f>VLOOKUP(C769,'[1]Long form'!C$2:F$2617,4,FALSE)</f>
        <v/>
      </c>
    </row>
    <row r="770" spans="1:7" ht="40.5" x14ac:dyDescent="0.4">
      <c r="A770">
        <f t="shared" si="58"/>
        <v>33</v>
      </c>
      <c r="B770">
        <f t="shared" si="59"/>
        <v>1</v>
      </c>
      <c r="C770" t="str">
        <f t="shared" si="55"/>
        <v>Congo, Dem. Rep. of the2000</v>
      </c>
      <c r="D770" t="str">
        <f t="shared" si="56"/>
        <v>Congo, Dem. Rep. of the</v>
      </c>
      <c r="E770">
        <f t="shared" si="57"/>
        <v>2000</v>
      </c>
      <c r="F770" t="str">
        <f>VLOOKUP(D770,Ratio!$A$2:$Z$124,MATCH('Long form'!E770,Ratio!$A$1:$Z$1,0),FALSE)</f>
        <v/>
      </c>
      <c r="G770" t="str">
        <f>VLOOKUP(C770,'[1]Long form'!C$2:F$2617,4,FALSE)</f>
        <v/>
      </c>
    </row>
    <row r="771" spans="1:7" ht="40.5" x14ac:dyDescent="0.4">
      <c r="A771">
        <f t="shared" si="58"/>
        <v>33</v>
      </c>
      <c r="B771">
        <f t="shared" si="59"/>
        <v>2</v>
      </c>
      <c r="C771" t="str">
        <f t="shared" ref="C771:C834" si="60">D771&amp;E771</f>
        <v>Congo, Dem. Rep. of the2001</v>
      </c>
      <c r="D771" t="str">
        <f t="shared" ref="D771:D834" si="61">VLOOKUP(A771,$J$2:$K$124,2,FALSE)</f>
        <v>Congo, Dem. Rep. of the</v>
      </c>
      <c r="E771">
        <f t="shared" ref="E771:E834" si="62">VLOOKUP(B771,$N$2:$O$25,2,FALSE)</f>
        <v>2001</v>
      </c>
      <c r="F771" t="str">
        <f>VLOOKUP(D771,Ratio!$A$2:$Z$124,MATCH('Long form'!E771,Ratio!$A$1:$Z$1,0),FALSE)</f>
        <v/>
      </c>
      <c r="G771" t="str">
        <f>VLOOKUP(C771,'[1]Long form'!C$2:F$2617,4,FALSE)</f>
        <v/>
      </c>
    </row>
    <row r="772" spans="1:7" ht="40.5" x14ac:dyDescent="0.4">
      <c r="A772">
        <f t="shared" si="58"/>
        <v>33</v>
      </c>
      <c r="B772">
        <f t="shared" si="59"/>
        <v>3</v>
      </c>
      <c r="C772" t="str">
        <f t="shared" si="60"/>
        <v>Congo, Dem. Rep. of the2002</v>
      </c>
      <c r="D772" t="str">
        <f t="shared" si="61"/>
        <v>Congo, Dem. Rep. of the</v>
      </c>
      <c r="E772">
        <f t="shared" si="62"/>
        <v>2002</v>
      </c>
      <c r="F772" t="str">
        <f>VLOOKUP(D772,Ratio!$A$2:$Z$124,MATCH('Long form'!E772,Ratio!$A$1:$Z$1,0),FALSE)</f>
        <v/>
      </c>
      <c r="G772" t="str">
        <f>VLOOKUP(C772,'[1]Long form'!C$2:F$2617,4,FALSE)</f>
        <v/>
      </c>
    </row>
    <row r="773" spans="1:7" ht="40.5" x14ac:dyDescent="0.4">
      <c r="A773">
        <f t="shared" si="58"/>
        <v>33</v>
      </c>
      <c r="B773">
        <f t="shared" si="59"/>
        <v>4</v>
      </c>
      <c r="C773" t="str">
        <f t="shared" si="60"/>
        <v>Congo, Dem. Rep. of the2003</v>
      </c>
      <c r="D773" t="str">
        <f t="shared" si="61"/>
        <v>Congo, Dem. Rep. of the</v>
      </c>
      <c r="E773">
        <f t="shared" si="62"/>
        <v>2003</v>
      </c>
      <c r="F773" t="str">
        <f>VLOOKUP(D773,Ratio!$A$2:$Z$124,MATCH('Long form'!E773,Ratio!$A$1:$Z$1,0),FALSE)</f>
        <v/>
      </c>
      <c r="G773" t="str">
        <f>VLOOKUP(C773,'[1]Long form'!C$2:F$2617,4,FALSE)</f>
        <v/>
      </c>
    </row>
    <row r="774" spans="1:7" ht="40.5" x14ac:dyDescent="0.4">
      <c r="A774">
        <f t="shared" si="58"/>
        <v>33</v>
      </c>
      <c r="B774">
        <f t="shared" si="59"/>
        <v>5</v>
      </c>
      <c r="C774" t="str">
        <f t="shared" si="60"/>
        <v>Congo, Dem. Rep. of the2004</v>
      </c>
      <c r="D774" t="str">
        <f t="shared" si="61"/>
        <v>Congo, Dem. Rep. of the</v>
      </c>
      <c r="E774">
        <f t="shared" si="62"/>
        <v>2004</v>
      </c>
      <c r="F774" t="str">
        <f>VLOOKUP(D774,Ratio!$A$2:$Z$124,MATCH('Long form'!E774,Ratio!$A$1:$Z$1,0),FALSE)</f>
        <v/>
      </c>
      <c r="G774" t="str">
        <f>VLOOKUP(C774,'[1]Long form'!C$2:F$2617,4,FALSE)</f>
        <v/>
      </c>
    </row>
    <row r="775" spans="1:7" ht="40.5" x14ac:dyDescent="0.4">
      <c r="A775">
        <f t="shared" si="58"/>
        <v>33</v>
      </c>
      <c r="B775">
        <f t="shared" si="59"/>
        <v>6</v>
      </c>
      <c r="C775" t="str">
        <f t="shared" si="60"/>
        <v>Congo, Dem. Rep. of the2005</v>
      </c>
      <c r="D775" t="str">
        <f t="shared" si="61"/>
        <v>Congo, Dem. Rep. of the</v>
      </c>
      <c r="E775">
        <f t="shared" si="62"/>
        <v>2005</v>
      </c>
      <c r="F775" t="str">
        <f>VLOOKUP(D775,Ratio!$A$2:$Z$124,MATCH('Long form'!E775,Ratio!$A$1:$Z$1,0),FALSE)</f>
        <v/>
      </c>
      <c r="G775" t="str">
        <f>VLOOKUP(C775,'[1]Long form'!C$2:F$2617,4,FALSE)</f>
        <v/>
      </c>
    </row>
    <row r="776" spans="1:7" ht="40.5" x14ac:dyDescent="0.4">
      <c r="A776">
        <f t="shared" si="58"/>
        <v>33</v>
      </c>
      <c r="B776">
        <f t="shared" si="59"/>
        <v>7</v>
      </c>
      <c r="C776" t="str">
        <f t="shared" si="60"/>
        <v>Congo, Dem. Rep. of the2006</v>
      </c>
      <c r="D776" t="str">
        <f t="shared" si="61"/>
        <v>Congo, Dem. Rep. of the</v>
      </c>
      <c r="E776">
        <f t="shared" si="62"/>
        <v>2006</v>
      </c>
      <c r="F776" t="str">
        <f>VLOOKUP(D776,Ratio!$A$2:$Z$124,MATCH('Long form'!E776,Ratio!$A$1:$Z$1,0),FALSE)</f>
        <v/>
      </c>
      <c r="G776" t="str">
        <f>VLOOKUP(C776,'[1]Long form'!C$2:F$2617,4,FALSE)</f>
        <v/>
      </c>
    </row>
    <row r="777" spans="1:7" ht="40.5" x14ac:dyDescent="0.4">
      <c r="A777">
        <f t="shared" si="58"/>
        <v>33</v>
      </c>
      <c r="B777">
        <f t="shared" si="59"/>
        <v>8</v>
      </c>
      <c r="C777" t="str">
        <f t="shared" si="60"/>
        <v>Congo, Dem. Rep. of the2007</v>
      </c>
      <c r="D777" t="str">
        <f t="shared" si="61"/>
        <v>Congo, Dem. Rep. of the</v>
      </c>
      <c r="E777">
        <f t="shared" si="62"/>
        <v>2007</v>
      </c>
      <c r="F777" t="str">
        <f>VLOOKUP(D777,Ratio!$A$2:$Z$124,MATCH('Long form'!E777,Ratio!$A$1:$Z$1,0),FALSE)</f>
        <v/>
      </c>
      <c r="G777" t="str">
        <f>VLOOKUP(C777,'[1]Long form'!C$2:F$2617,4,FALSE)</f>
        <v/>
      </c>
    </row>
    <row r="778" spans="1:7" ht="40.5" x14ac:dyDescent="0.4">
      <c r="A778">
        <f t="shared" si="58"/>
        <v>33</v>
      </c>
      <c r="B778">
        <f t="shared" si="59"/>
        <v>9</v>
      </c>
      <c r="C778" t="str">
        <f t="shared" si="60"/>
        <v>Congo, Dem. Rep. of the2008</v>
      </c>
      <c r="D778" t="str">
        <f t="shared" si="61"/>
        <v>Congo, Dem. Rep. of the</v>
      </c>
      <c r="E778">
        <f t="shared" si="62"/>
        <v>2008</v>
      </c>
      <c r="F778" t="str">
        <f>VLOOKUP(D778,Ratio!$A$2:$Z$124,MATCH('Long form'!E778,Ratio!$A$1:$Z$1,0),FALSE)</f>
        <v/>
      </c>
      <c r="G778" t="str">
        <f>VLOOKUP(C778,'[1]Long form'!C$2:F$2617,4,FALSE)</f>
        <v/>
      </c>
    </row>
    <row r="779" spans="1:7" ht="40.5" x14ac:dyDescent="0.4">
      <c r="A779">
        <f t="shared" si="58"/>
        <v>33</v>
      </c>
      <c r="B779">
        <f t="shared" si="59"/>
        <v>10</v>
      </c>
      <c r="C779" t="str">
        <f t="shared" si="60"/>
        <v>Congo, Dem. Rep. of the2009</v>
      </c>
      <c r="D779" t="str">
        <f t="shared" si="61"/>
        <v>Congo, Dem. Rep. of the</v>
      </c>
      <c r="E779">
        <f t="shared" si="62"/>
        <v>2009</v>
      </c>
      <c r="F779" t="str">
        <f>VLOOKUP(D779,Ratio!$A$2:$Z$124,MATCH('Long form'!E779,Ratio!$A$1:$Z$1,0),FALSE)</f>
        <v/>
      </c>
      <c r="G779" t="str">
        <f>VLOOKUP(C779,'[1]Long form'!C$2:F$2617,4,FALSE)</f>
        <v/>
      </c>
    </row>
    <row r="780" spans="1:7" ht="40.5" x14ac:dyDescent="0.4">
      <c r="A780">
        <f t="shared" si="58"/>
        <v>33</v>
      </c>
      <c r="B780">
        <f t="shared" si="59"/>
        <v>11</v>
      </c>
      <c r="C780" t="str">
        <f t="shared" si="60"/>
        <v>Congo, Dem. Rep. of the2010</v>
      </c>
      <c r="D780" t="str">
        <f t="shared" si="61"/>
        <v>Congo, Dem. Rep. of the</v>
      </c>
      <c r="E780">
        <f t="shared" si="62"/>
        <v>2010</v>
      </c>
      <c r="F780" t="str">
        <f>VLOOKUP(D780,Ratio!$A$2:$Z$124,MATCH('Long form'!E780,Ratio!$A$1:$Z$1,0),FALSE)</f>
        <v/>
      </c>
      <c r="G780" t="str">
        <f>VLOOKUP(C780,'[1]Long form'!C$2:F$2617,4,FALSE)</f>
        <v/>
      </c>
    </row>
    <row r="781" spans="1:7" ht="40.5" x14ac:dyDescent="0.4">
      <c r="A781">
        <f t="shared" si="58"/>
        <v>33</v>
      </c>
      <c r="B781">
        <f t="shared" si="59"/>
        <v>12</v>
      </c>
      <c r="C781" t="str">
        <f t="shared" si="60"/>
        <v>Congo, Dem. Rep. of the2011</v>
      </c>
      <c r="D781" t="str">
        <f t="shared" si="61"/>
        <v>Congo, Dem. Rep. of the</v>
      </c>
      <c r="E781">
        <f t="shared" si="62"/>
        <v>2011</v>
      </c>
      <c r="F781" t="str">
        <f>VLOOKUP(D781,Ratio!$A$2:$Z$124,MATCH('Long form'!E781,Ratio!$A$1:$Z$1,0),FALSE)</f>
        <v/>
      </c>
      <c r="G781" t="str">
        <f>VLOOKUP(C781,'[1]Long form'!C$2:F$2617,4,FALSE)</f>
        <v/>
      </c>
    </row>
    <row r="782" spans="1:7" ht="40.5" x14ac:dyDescent="0.4">
      <c r="A782">
        <f t="shared" si="58"/>
        <v>33</v>
      </c>
      <c r="B782">
        <f t="shared" si="59"/>
        <v>13</v>
      </c>
      <c r="C782" t="str">
        <f t="shared" si="60"/>
        <v>Congo, Dem. Rep. of the2012</v>
      </c>
      <c r="D782" t="str">
        <f t="shared" si="61"/>
        <v>Congo, Dem. Rep. of the</v>
      </c>
      <c r="E782">
        <f t="shared" si="62"/>
        <v>2012</v>
      </c>
      <c r="F782" t="str">
        <f>VLOOKUP(D782,Ratio!$A$2:$Z$124,MATCH('Long form'!E782,Ratio!$A$1:$Z$1,0),FALSE)</f>
        <v/>
      </c>
      <c r="G782" t="str">
        <f>VLOOKUP(C782,'[1]Long form'!C$2:F$2617,4,FALSE)</f>
        <v/>
      </c>
    </row>
    <row r="783" spans="1:7" ht="40.5" x14ac:dyDescent="0.4">
      <c r="A783">
        <f t="shared" si="58"/>
        <v>33</v>
      </c>
      <c r="B783">
        <f t="shared" si="59"/>
        <v>14</v>
      </c>
      <c r="C783" t="str">
        <f t="shared" si="60"/>
        <v>Congo, Dem. Rep. of the2013</v>
      </c>
      <c r="D783" t="str">
        <f t="shared" si="61"/>
        <v>Congo, Dem. Rep. of the</v>
      </c>
      <c r="E783">
        <f t="shared" si="62"/>
        <v>2013</v>
      </c>
      <c r="F783" t="str">
        <f>VLOOKUP(D783,Ratio!$A$2:$Z$124,MATCH('Long form'!E783,Ratio!$A$1:$Z$1,0),FALSE)</f>
        <v/>
      </c>
      <c r="G783" t="str">
        <f>VLOOKUP(C783,'[1]Long form'!C$2:F$2617,4,FALSE)</f>
        <v/>
      </c>
    </row>
    <row r="784" spans="1:7" ht="40.5" x14ac:dyDescent="0.4">
      <c r="A784">
        <f t="shared" si="58"/>
        <v>33</v>
      </c>
      <c r="B784">
        <f t="shared" si="59"/>
        <v>15</v>
      </c>
      <c r="C784" t="str">
        <f t="shared" si="60"/>
        <v>Congo, Dem. Rep. of the2014</v>
      </c>
      <c r="D784" t="str">
        <f t="shared" si="61"/>
        <v>Congo, Dem. Rep. of the</v>
      </c>
      <c r="E784">
        <f t="shared" si="62"/>
        <v>2014</v>
      </c>
      <c r="F784" t="str">
        <f>VLOOKUP(D784,Ratio!$A$2:$Z$124,MATCH('Long form'!E784,Ratio!$A$1:$Z$1,0),FALSE)</f>
        <v/>
      </c>
      <c r="G784" t="str">
        <f>VLOOKUP(C784,'[1]Long form'!C$2:F$2617,4,FALSE)</f>
        <v/>
      </c>
    </row>
    <row r="785" spans="1:7" ht="40.5" x14ac:dyDescent="0.4">
      <c r="A785">
        <f t="shared" si="58"/>
        <v>33</v>
      </c>
      <c r="B785">
        <f t="shared" si="59"/>
        <v>16</v>
      </c>
      <c r="C785" t="str">
        <f t="shared" si="60"/>
        <v>Congo, Dem. Rep. of the2015</v>
      </c>
      <c r="D785" t="str">
        <f t="shared" si="61"/>
        <v>Congo, Dem. Rep. of the</v>
      </c>
      <c r="E785">
        <f t="shared" si="62"/>
        <v>2015</v>
      </c>
      <c r="F785" t="str">
        <f>VLOOKUP(D785,Ratio!$A$2:$Z$124,MATCH('Long form'!E785,Ratio!$A$1:$Z$1,0),FALSE)</f>
        <v/>
      </c>
      <c r="G785" t="str">
        <f>VLOOKUP(C785,'[1]Long form'!C$2:F$2617,4,FALSE)</f>
        <v/>
      </c>
    </row>
    <row r="786" spans="1:7" ht="40.5" x14ac:dyDescent="0.4">
      <c r="A786">
        <f t="shared" si="58"/>
        <v>33</v>
      </c>
      <c r="B786">
        <f t="shared" si="59"/>
        <v>17</v>
      </c>
      <c r="C786" t="str">
        <f t="shared" si="60"/>
        <v>Congo, Dem. Rep. of the2016</v>
      </c>
      <c r="D786" t="str">
        <f t="shared" si="61"/>
        <v>Congo, Dem. Rep. of the</v>
      </c>
      <c r="E786">
        <f t="shared" si="62"/>
        <v>2016</v>
      </c>
      <c r="F786" t="str">
        <f>VLOOKUP(D786,Ratio!$A$2:$Z$124,MATCH('Long form'!E786,Ratio!$A$1:$Z$1,0),FALSE)</f>
        <v/>
      </c>
      <c r="G786" t="str">
        <f>VLOOKUP(C786,'[1]Long form'!C$2:F$2617,4,FALSE)</f>
        <v/>
      </c>
    </row>
    <row r="787" spans="1:7" ht="40.5" x14ac:dyDescent="0.4">
      <c r="A787">
        <f t="shared" si="58"/>
        <v>33</v>
      </c>
      <c r="B787">
        <f t="shared" si="59"/>
        <v>18</v>
      </c>
      <c r="C787" t="str">
        <f t="shared" si="60"/>
        <v>Congo, Dem. Rep. of the2017</v>
      </c>
      <c r="D787" t="str">
        <f t="shared" si="61"/>
        <v>Congo, Dem. Rep. of the</v>
      </c>
      <c r="E787">
        <f t="shared" si="62"/>
        <v>2017</v>
      </c>
      <c r="F787" t="str">
        <f>VLOOKUP(D787,Ratio!$A$2:$Z$124,MATCH('Long form'!E787,Ratio!$A$1:$Z$1,0),FALSE)</f>
        <v/>
      </c>
      <c r="G787" t="str">
        <f>VLOOKUP(C787,'[1]Long form'!C$2:F$2617,4,FALSE)</f>
        <v/>
      </c>
    </row>
    <row r="788" spans="1:7" ht="40.5" x14ac:dyDescent="0.4">
      <c r="A788">
        <f t="shared" si="58"/>
        <v>33</v>
      </c>
      <c r="B788">
        <f t="shared" si="59"/>
        <v>19</v>
      </c>
      <c r="C788" t="str">
        <f t="shared" si="60"/>
        <v>Congo, Dem. Rep. of the2018</v>
      </c>
      <c r="D788" t="str">
        <f t="shared" si="61"/>
        <v>Congo, Dem. Rep. of the</v>
      </c>
      <c r="E788">
        <f t="shared" si="62"/>
        <v>2018</v>
      </c>
      <c r="F788">
        <f>VLOOKUP(D788,Ratio!$A$2:$Z$124,MATCH('Long form'!E788,Ratio!$A$1:$Z$1,0),FALSE)</f>
        <v>0.11483950382700939</v>
      </c>
      <c r="G788">
        <f>VLOOKUP(C788,'[1]Long form'!C$2:F$2617,4,FALSE)</f>
        <v>0.13320502503832149</v>
      </c>
    </row>
    <row r="789" spans="1:7" ht="40.5" x14ac:dyDescent="0.4">
      <c r="A789">
        <f t="shared" si="58"/>
        <v>33</v>
      </c>
      <c r="B789">
        <f t="shared" si="59"/>
        <v>20</v>
      </c>
      <c r="C789" t="str">
        <f t="shared" si="60"/>
        <v>Congo, Dem. Rep. of the2019</v>
      </c>
      <c r="D789" t="str">
        <f t="shared" si="61"/>
        <v>Congo, Dem. Rep. of the</v>
      </c>
      <c r="E789">
        <f t="shared" si="62"/>
        <v>2019</v>
      </c>
      <c r="F789">
        <f>VLOOKUP(D789,Ratio!$A$2:$Z$124,MATCH('Long form'!E789,Ratio!$A$1:$Z$1,0),FALSE)</f>
        <v>0.12320844767241945</v>
      </c>
      <c r="G789">
        <f>VLOOKUP(C789,'[1]Long form'!C$2:F$2617,4,FALSE)</f>
        <v>0.14340193695247794</v>
      </c>
    </row>
    <row r="790" spans="1:7" ht="40.5" x14ac:dyDescent="0.4">
      <c r="A790">
        <f t="shared" si="58"/>
        <v>33</v>
      </c>
      <c r="B790">
        <f t="shared" si="59"/>
        <v>21</v>
      </c>
      <c r="C790" t="str">
        <f t="shared" si="60"/>
        <v>Congo, Dem. Rep. of the2020</v>
      </c>
      <c r="D790" t="str">
        <f t="shared" si="61"/>
        <v>Congo, Dem. Rep. of the</v>
      </c>
      <c r="E790">
        <f t="shared" si="62"/>
        <v>2020</v>
      </c>
      <c r="F790">
        <f>VLOOKUP(D790,Ratio!$A$2:$Z$124,MATCH('Long form'!E790,Ratio!$A$1:$Z$1,0),FALSE)</f>
        <v>0.22862964966745841</v>
      </c>
      <c r="G790">
        <f>VLOOKUP(C790,'[1]Long form'!C$2:F$2617,4,FALSE)</f>
        <v>0.13984884590463001</v>
      </c>
    </row>
    <row r="791" spans="1:7" ht="40.5" x14ac:dyDescent="0.4">
      <c r="A791">
        <f t="shared" si="58"/>
        <v>33</v>
      </c>
      <c r="B791">
        <f t="shared" si="59"/>
        <v>22</v>
      </c>
      <c r="C791" t="str">
        <f t="shared" si="60"/>
        <v>Congo, Dem. Rep. of the2021</v>
      </c>
      <c r="D791" t="str">
        <f t="shared" si="61"/>
        <v>Congo, Dem. Rep. of the</v>
      </c>
      <c r="E791">
        <f t="shared" si="62"/>
        <v>2021</v>
      </c>
      <c r="F791">
        <f>VLOOKUP(D791,Ratio!$A$2:$Z$124,MATCH('Long form'!E791,Ratio!$A$1:$Z$1,0),FALSE)</f>
        <v>0.20163726737731807</v>
      </c>
      <c r="G791">
        <f>VLOOKUP(C791,'[1]Long form'!C$2:F$2617,4,FALSE)</f>
        <v>0.12141745726567549</v>
      </c>
    </row>
    <row r="792" spans="1:7" ht="40.5" x14ac:dyDescent="0.4">
      <c r="A792">
        <f t="shared" si="58"/>
        <v>33</v>
      </c>
      <c r="B792">
        <f t="shared" si="59"/>
        <v>23</v>
      </c>
      <c r="C792" t="str">
        <f t="shared" si="60"/>
        <v>Congo, Dem. Rep. of the2022</v>
      </c>
      <c r="D792" t="str">
        <f t="shared" si="61"/>
        <v>Congo, Dem. Rep. of the</v>
      </c>
      <c r="E792">
        <f t="shared" si="62"/>
        <v>2022</v>
      </c>
      <c r="F792">
        <f>VLOOKUP(D792,Ratio!$A$2:$Z$124,MATCH('Long form'!E792,Ratio!$A$1:$Z$1,0),FALSE)</f>
        <v>0.23034392471329243</v>
      </c>
      <c r="G792">
        <f>VLOOKUP(C792,'[1]Long form'!C$2:F$2617,4,FALSE)</f>
        <v>0.12065277071674695</v>
      </c>
    </row>
    <row r="793" spans="1:7" ht="40.5" x14ac:dyDescent="0.4">
      <c r="A793">
        <f t="shared" si="58"/>
        <v>33</v>
      </c>
      <c r="B793">
        <f t="shared" si="59"/>
        <v>24</v>
      </c>
      <c r="C793" t="str">
        <f t="shared" si="60"/>
        <v>Congo, Dem. Rep. of the2023</v>
      </c>
      <c r="D793" t="str">
        <f t="shared" si="61"/>
        <v>Congo, Dem. Rep. of the</v>
      </c>
      <c r="E793">
        <f t="shared" si="62"/>
        <v>2023</v>
      </c>
      <c r="F793">
        <f>VLOOKUP(D793,Ratio!$A$2:$Z$124,MATCH('Long form'!E793,Ratio!$A$1:$Z$1,0),FALSE)</f>
        <v>0.20583595438260335</v>
      </c>
      <c r="G793">
        <f>VLOOKUP(C793,'[1]Long form'!C$2:F$2617,4,FALSE)</f>
        <v>0.13181880359986098</v>
      </c>
    </row>
    <row r="794" spans="1:7" ht="27" x14ac:dyDescent="0.4">
      <c r="A794">
        <f t="shared" si="58"/>
        <v>34</v>
      </c>
      <c r="B794">
        <f t="shared" si="59"/>
        <v>1</v>
      </c>
      <c r="C794" t="str">
        <f t="shared" si="60"/>
        <v>Congo, Rep. of2000</v>
      </c>
      <c r="D794" t="str">
        <f t="shared" si="61"/>
        <v>Congo, Rep. of</v>
      </c>
      <c r="E794">
        <f t="shared" si="62"/>
        <v>2000</v>
      </c>
      <c r="F794" t="str">
        <f>VLOOKUP(D794,Ratio!$A$2:$Z$124,MATCH('Long form'!E794,Ratio!$A$1:$Z$1,0),FALSE)</f>
        <v/>
      </c>
      <c r="G794" t="str">
        <f>VLOOKUP(C794,'[1]Long form'!C$2:F$2617,4,FALSE)</f>
        <v/>
      </c>
    </row>
    <row r="795" spans="1:7" ht="27" x14ac:dyDescent="0.4">
      <c r="A795">
        <f t="shared" ref="A795:A844" si="63">A771+1</f>
        <v>34</v>
      </c>
      <c r="B795">
        <f t="shared" ref="B795:B844" si="64">B771</f>
        <v>2</v>
      </c>
      <c r="C795" t="str">
        <f t="shared" si="60"/>
        <v>Congo, Rep. of2001</v>
      </c>
      <c r="D795" t="str">
        <f t="shared" si="61"/>
        <v>Congo, Rep. of</v>
      </c>
      <c r="E795">
        <f t="shared" si="62"/>
        <v>2001</v>
      </c>
      <c r="F795" t="str">
        <f>VLOOKUP(D795,Ratio!$A$2:$Z$124,MATCH('Long form'!E795,Ratio!$A$1:$Z$1,0),FALSE)</f>
        <v/>
      </c>
      <c r="G795" t="str">
        <f>VLOOKUP(C795,'[1]Long form'!C$2:F$2617,4,FALSE)</f>
        <v/>
      </c>
    </row>
    <row r="796" spans="1:7" ht="27" x14ac:dyDescent="0.4">
      <c r="A796">
        <f t="shared" si="63"/>
        <v>34</v>
      </c>
      <c r="B796">
        <f t="shared" si="64"/>
        <v>3</v>
      </c>
      <c r="C796" t="str">
        <f t="shared" si="60"/>
        <v>Congo, Rep. of2002</v>
      </c>
      <c r="D796" t="str">
        <f t="shared" si="61"/>
        <v>Congo, Rep. of</v>
      </c>
      <c r="E796">
        <f t="shared" si="62"/>
        <v>2002</v>
      </c>
      <c r="F796" t="str">
        <f>VLOOKUP(D796,Ratio!$A$2:$Z$124,MATCH('Long form'!E796,Ratio!$A$1:$Z$1,0),FALSE)</f>
        <v/>
      </c>
      <c r="G796" t="str">
        <f>VLOOKUP(C796,'[1]Long form'!C$2:F$2617,4,FALSE)</f>
        <v/>
      </c>
    </row>
    <row r="797" spans="1:7" ht="27" x14ac:dyDescent="0.4">
      <c r="A797">
        <f t="shared" si="63"/>
        <v>34</v>
      </c>
      <c r="B797">
        <f t="shared" si="64"/>
        <v>4</v>
      </c>
      <c r="C797" t="str">
        <f t="shared" si="60"/>
        <v>Congo, Rep. of2003</v>
      </c>
      <c r="D797" t="str">
        <f t="shared" si="61"/>
        <v>Congo, Rep. of</v>
      </c>
      <c r="E797">
        <f t="shared" si="62"/>
        <v>2003</v>
      </c>
      <c r="F797" t="str">
        <f>VLOOKUP(D797,Ratio!$A$2:$Z$124,MATCH('Long form'!E797,Ratio!$A$1:$Z$1,0),FALSE)</f>
        <v/>
      </c>
      <c r="G797" t="str">
        <f>VLOOKUP(C797,'[1]Long form'!C$2:F$2617,4,FALSE)</f>
        <v/>
      </c>
    </row>
    <row r="798" spans="1:7" ht="27" x14ac:dyDescent="0.4">
      <c r="A798">
        <f t="shared" si="63"/>
        <v>34</v>
      </c>
      <c r="B798">
        <f t="shared" si="64"/>
        <v>5</v>
      </c>
      <c r="C798" t="str">
        <f t="shared" si="60"/>
        <v>Congo, Rep. of2004</v>
      </c>
      <c r="D798" t="str">
        <f t="shared" si="61"/>
        <v>Congo, Rep. of</v>
      </c>
      <c r="E798">
        <f t="shared" si="62"/>
        <v>2004</v>
      </c>
      <c r="F798" t="str">
        <f>VLOOKUP(D798,Ratio!$A$2:$Z$124,MATCH('Long form'!E798,Ratio!$A$1:$Z$1,0),FALSE)</f>
        <v/>
      </c>
      <c r="G798" t="str">
        <f>VLOOKUP(C798,'[1]Long form'!C$2:F$2617,4,FALSE)</f>
        <v/>
      </c>
    </row>
    <row r="799" spans="1:7" ht="27" x14ac:dyDescent="0.4">
      <c r="A799">
        <f t="shared" si="63"/>
        <v>34</v>
      </c>
      <c r="B799">
        <f t="shared" si="64"/>
        <v>6</v>
      </c>
      <c r="C799" t="str">
        <f t="shared" si="60"/>
        <v>Congo, Rep. of2005</v>
      </c>
      <c r="D799" t="str">
        <f t="shared" si="61"/>
        <v>Congo, Rep. of</v>
      </c>
      <c r="E799">
        <f t="shared" si="62"/>
        <v>2005</v>
      </c>
      <c r="F799" t="str">
        <f>VLOOKUP(D799,Ratio!$A$2:$Z$124,MATCH('Long form'!E799,Ratio!$A$1:$Z$1,0),FALSE)</f>
        <v/>
      </c>
      <c r="G799" t="str">
        <f>VLOOKUP(C799,'[1]Long form'!C$2:F$2617,4,FALSE)</f>
        <v/>
      </c>
    </row>
    <row r="800" spans="1:7" ht="27" x14ac:dyDescent="0.4">
      <c r="A800">
        <f t="shared" si="63"/>
        <v>34</v>
      </c>
      <c r="B800">
        <f t="shared" si="64"/>
        <v>7</v>
      </c>
      <c r="C800" t="str">
        <f t="shared" si="60"/>
        <v>Congo, Rep. of2006</v>
      </c>
      <c r="D800" t="str">
        <f t="shared" si="61"/>
        <v>Congo, Rep. of</v>
      </c>
      <c r="E800">
        <f t="shared" si="62"/>
        <v>2006</v>
      </c>
      <c r="F800" t="str">
        <f>VLOOKUP(D800,Ratio!$A$2:$Z$124,MATCH('Long form'!E800,Ratio!$A$1:$Z$1,0),FALSE)</f>
        <v/>
      </c>
      <c r="G800" t="str">
        <f>VLOOKUP(C800,'[1]Long form'!C$2:F$2617,4,FALSE)</f>
        <v/>
      </c>
    </row>
    <row r="801" spans="1:7" ht="27" x14ac:dyDescent="0.4">
      <c r="A801">
        <f t="shared" si="63"/>
        <v>34</v>
      </c>
      <c r="B801">
        <f t="shared" si="64"/>
        <v>8</v>
      </c>
      <c r="C801" t="str">
        <f t="shared" si="60"/>
        <v>Congo, Rep. of2007</v>
      </c>
      <c r="D801" t="str">
        <f t="shared" si="61"/>
        <v>Congo, Rep. of</v>
      </c>
      <c r="E801">
        <f t="shared" si="62"/>
        <v>2007</v>
      </c>
      <c r="F801" t="str">
        <f>VLOOKUP(D801,Ratio!$A$2:$Z$124,MATCH('Long form'!E801,Ratio!$A$1:$Z$1,0),FALSE)</f>
        <v/>
      </c>
      <c r="G801" t="str">
        <f>VLOOKUP(C801,'[1]Long form'!C$2:F$2617,4,FALSE)</f>
        <v/>
      </c>
    </row>
    <row r="802" spans="1:7" ht="27" x14ac:dyDescent="0.4">
      <c r="A802">
        <f t="shared" si="63"/>
        <v>34</v>
      </c>
      <c r="B802">
        <f t="shared" si="64"/>
        <v>9</v>
      </c>
      <c r="C802" t="str">
        <f t="shared" si="60"/>
        <v>Congo, Rep. of2008</v>
      </c>
      <c r="D802" t="str">
        <f t="shared" si="61"/>
        <v>Congo, Rep. of</v>
      </c>
      <c r="E802">
        <f t="shared" si="62"/>
        <v>2008</v>
      </c>
      <c r="F802" t="str">
        <f>VLOOKUP(D802,Ratio!$A$2:$Z$124,MATCH('Long form'!E802,Ratio!$A$1:$Z$1,0),FALSE)</f>
        <v/>
      </c>
      <c r="G802" t="str">
        <f>VLOOKUP(C802,'[1]Long form'!C$2:F$2617,4,FALSE)</f>
        <v/>
      </c>
    </row>
    <row r="803" spans="1:7" ht="27" x14ac:dyDescent="0.4">
      <c r="A803">
        <f t="shared" si="63"/>
        <v>34</v>
      </c>
      <c r="B803">
        <f t="shared" si="64"/>
        <v>10</v>
      </c>
      <c r="C803" t="str">
        <f t="shared" si="60"/>
        <v>Congo, Rep. of2009</v>
      </c>
      <c r="D803" t="str">
        <f t="shared" si="61"/>
        <v>Congo, Rep. of</v>
      </c>
      <c r="E803">
        <f t="shared" si="62"/>
        <v>2009</v>
      </c>
      <c r="F803" t="str">
        <f>VLOOKUP(D803,Ratio!$A$2:$Z$124,MATCH('Long form'!E803,Ratio!$A$1:$Z$1,0),FALSE)</f>
        <v/>
      </c>
      <c r="G803" t="str">
        <f>VLOOKUP(C803,'[1]Long form'!C$2:F$2617,4,FALSE)</f>
        <v/>
      </c>
    </row>
    <row r="804" spans="1:7" ht="27" x14ac:dyDescent="0.4">
      <c r="A804">
        <f t="shared" si="63"/>
        <v>34</v>
      </c>
      <c r="B804">
        <f t="shared" si="64"/>
        <v>11</v>
      </c>
      <c r="C804" t="str">
        <f t="shared" si="60"/>
        <v>Congo, Rep. of2010</v>
      </c>
      <c r="D804" t="str">
        <f t="shared" si="61"/>
        <v>Congo, Rep. of</v>
      </c>
      <c r="E804">
        <f t="shared" si="62"/>
        <v>2010</v>
      </c>
      <c r="F804">
        <f>VLOOKUP(D804,Ratio!$A$2:$Z$124,MATCH('Long form'!E804,Ratio!$A$1:$Z$1,0),FALSE)</f>
        <v>-2.0792043529962886E-2</v>
      </c>
      <c r="G804">
        <f>VLOOKUP(C804,'[1]Long form'!C$2:F$2617,4,FALSE)</f>
        <v>0.13080006692951426</v>
      </c>
    </row>
    <row r="805" spans="1:7" ht="27" x14ac:dyDescent="0.4">
      <c r="A805">
        <f t="shared" si="63"/>
        <v>34</v>
      </c>
      <c r="B805">
        <f t="shared" si="64"/>
        <v>12</v>
      </c>
      <c r="C805" t="str">
        <f t="shared" si="60"/>
        <v>Congo, Rep. of2011</v>
      </c>
      <c r="D805" t="str">
        <f t="shared" si="61"/>
        <v>Congo, Rep. of</v>
      </c>
      <c r="E805">
        <f t="shared" si="62"/>
        <v>2011</v>
      </c>
      <c r="F805">
        <f>VLOOKUP(D805,Ratio!$A$2:$Z$124,MATCH('Long form'!E805,Ratio!$A$1:$Z$1,0),FALSE)</f>
        <v>-3.0163724112651964E-2</v>
      </c>
      <c r="G805">
        <f>VLOOKUP(C805,'[1]Long form'!C$2:F$2617,4,FALSE)</f>
        <v>9.9187876162097552E-2</v>
      </c>
    </row>
    <row r="806" spans="1:7" ht="27" x14ac:dyDescent="0.4">
      <c r="A806">
        <f t="shared" si="63"/>
        <v>34</v>
      </c>
      <c r="B806">
        <f t="shared" si="64"/>
        <v>13</v>
      </c>
      <c r="C806" t="str">
        <f t="shared" si="60"/>
        <v>Congo, Rep. of2012</v>
      </c>
      <c r="D806" t="str">
        <f t="shared" si="61"/>
        <v>Congo, Rep. of</v>
      </c>
      <c r="E806">
        <f t="shared" si="62"/>
        <v>2012</v>
      </c>
      <c r="F806">
        <f>VLOOKUP(D806,Ratio!$A$2:$Z$124,MATCH('Long form'!E806,Ratio!$A$1:$Z$1,0),FALSE)</f>
        <v>-4.4717832957110612E-2</v>
      </c>
      <c r="G806">
        <f>VLOOKUP(C806,'[1]Long form'!C$2:F$2617,4,FALSE)</f>
        <v>0.12777248997721438</v>
      </c>
    </row>
    <row r="807" spans="1:7" ht="27" x14ac:dyDescent="0.4">
      <c r="A807">
        <f t="shared" si="63"/>
        <v>34</v>
      </c>
      <c r="B807">
        <f t="shared" si="64"/>
        <v>14</v>
      </c>
      <c r="C807" t="str">
        <f t="shared" si="60"/>
        <v>Congo, Rep. of2013</v>
      </c>
      <c r="D807" t="str">
        <f t="shared" si="61"/>
        <v>Congo, Rep. of</v>
      </c>
      <c r="E807">
        <f t="shared" si="62"/>
        <v>2013</v>
      </c>
      <c r="F807">
        <f>VLOOKUP(D807,Ratio!$A$2:$Z$124,MATCH('Long form'!E807,Ratio!$A$1:$Z$1,0),FALSE)</f>
        <v>-2.4219479735817551E-2</v>
      </c>
      <c r="G807">
        <f>VLOOKUP(C807,'[1]Long form'!C$2:F$2617,4,FALSE)</f>
        <v>0.118599785891589</v>
      </c>
    </row>
    <row r="808" spans="1:7" ht="27" x14ac:dyDescent="0.4">
      <c r="A808">
        <f t="shared" si="63"/>
        <v>34</v>
      </c>
      <c r="B808">
        <f t="shared" si="64"/>
        <v>15</v>
      </c>
      <c r="C808" t="str">
        <f t="shared" si="60"/>
        <v>Congo, Rep. of2014</v>
      </c>
      <c r="D808" t="str">
        <f t="shared" si="61"/>
        <v>Congo, Rep. of</v>
      </c>
      <c r="E808">
        <f t="shared" si="62"/>
        <v>2014</v>
      </c>
      <c r="F808">
        <f>VLOOKUP(D808,Ratio!$A$2:$Z$124,MATCH('Long form'!E808,Ratio!$A$1:$Z$1,0),FALSE)</f>
        <v>-6.761090326028861E-2</v>
      </c>
      <c r="G808">
        <f>VLOOKUP(C808,'[1]Long form'!C$2:F$2617,4,FALSE)</f>
        <v>0.16108777604900157</v>
      </c>
    </row>
    <row r="809" spans="1:7" ht="27" x14ac:dyDescent="0.4">
      <c r="A809">
        <f t="shared" si="63"/>
        <v>34</v>
      </c>
      <c r="B809">
        <f t="shared" si="64"/>
        <v>16</v>
      </c>
      <c r="C809" t="str">
        <f t="shared" si="60"/>
        <v>Congo, Rep. of2015</v>
      </c>
      <c r="D809" t="str">
        <f t="shared" si="61"/>
        <v>Congo, Rep. of</v>
      </c>
      <c r="E809">
        <f t="shared" si="62"/>
        <v>2015</v>
      </c>
      <c r="F809">
        <f>VLOOKUP(D809,Ratio!$A$2:$Z$124,MATCH('Long form'!E809,Ratio!$A$1:$Z$1,0),FALSE)</f>
        <v>7.1037492383239545E-2</v>
      </c>
      <c r="G809">
        <f>VLOOKUP(C809,'[1]Long form'!C$2:F$2617,4,FALSE)</f>
        <v>0.1954031340914523</v>
      </c>
    </row>
    <row r="810" spans="1:7" ht="27" x14ac:dyDescent="0.4">
      <c r="A810">
        <f t="shared" si="63"/>
        <v>34</v>
      </c>
      <c r="B810">
        <f t="shared" si="64"/>
        <v>17</v>
      </c>
      <c r="C810" t="str">
        <f t="shared" si="60"/>
        <v>Congo, Rep. of2016</v>
      </c>
      <c r="D810" t="str">
        <f t="shared" si="61"/>
        <v>Congo, Rep. of</v>
      </c>
      <c r="E810">
        <f t="shared" si="62"/>
        <v>2016</v>
      </c>
      <c r="F810">
        <f>VLOOKUP(D810,Ratio!$A$2:$Z$124,MATCH('Long form'!E810,Ratio!$A$1:$Z$1,0),FALSE)</f>
        <v>6.4957352426011278E-2</v>
      </c>
      <c r="G810">
        <f>VLOOKUP(C810,'[1]Long form'!C$2:F$2617,4,FALSE)</f>
        <v>0.19091357230562522</v>
      </c>
    </row>
    <row r="811" spans="1:7" ht="27" x14ac:dyDescent="0.4">
      <c r="A811">
        <f t="shared" si="63"/>
        <v>34</v>
      </c>
      <c r="B811">
        <f t="shared" si="64"/>
        <v>18</v>
      </c>
      <c r="C811" t="str">
        <f t="shared" si="60"/>
        <v>Congo, Rep. of2017</v>
      </c>
      <c r="D811" t="str">
        <f t="shared" si="61"/>
        <v>Congo, Rep. of</v>
      </c>
      <c r="E811">
        <f t="shared" si="62"/>
        <v>2017</v>
      </c>
      <c r="F811">
        <f>VLOOKUP(D811,Ratio!$A$2:$Z$124,MATCH('Long form'!E811,Ratio!$A$1:$Z$1,0),FALSE)</f>
        <v>0.11417645348946949</v>
      </c>
      <c r="G811">
        <f>VLOOKUP(C811,'[1]Long form'!C$2:F$2617,4,FALSE)</f>
        <v>0.2278391844830211</v>
      </c>
    </row>
    <row r="812" spans="1:7" ht="27" x14ac:dyDescent="0.4">
      <c r="A812">
        <f t="shared" si="63"/>
        <v>34</v>
      </c>
      <c r="B812">
        <f t="shared" si="64"/>
        <v>19</v>
      </c>
      <c r="C812" t="str">
        <f t="shared" si="60"/>
        <v>Congo, Rep. of2018</v>
      </c>
      <c r="D812" t="str">
        <f t="shared" si="61"/>
        <v>Congo, Rep. of</v>
      </c>
      <c r="E812">
        <f t="shared" si="62"/>
        <v>2018</v>
      </c>
      <c r="F812">
        <f>VLOOKUP(D812,Ratio!$A$2:$Z$124,MATCH('Long form'!E812,Ratio!$A$1:$Z$1,0),FALSE)</f>
        <v>0.14598814080912709</v>
      </c>
      <c r="G812">
        <f>VLOOKUP(C812,'[1]Long form'!C$2:F$2617,4,FALSE)</f>
        <v>0.24946586039837748</v>
      </c>
    </row>
    <row r="813" spans="1:7" ht="27" x14ac:dyDescent="0.4">
      <c r="A813">
        <f t="shared" si="63"/>
        <v>34</v>
      </c>
      <c r="B813">
        <f t="shared" si="64"/>
        <v>20</v>
      </c>
      <c r="C813" t="str">
        <f t="shared" si="60"/>
        <v>Congo, Rep. of2019</v>
      </c>
      <c r="D813" t="str">
        <f t="shared" si="61"/>
        <v>Congo, Rep. of</v>
      </c>
      <c r="E813">
        <f t="shared" si="62"/>
        <v>2019</v>
      </c>
      <c r="F813">
        <f>VLOOKUP(D813,Ratio!$A$2:$Z$124,MATCH('Long form'!E813,Ratio!$A$1:$Z$1,0),FALSE)</f>
        <v>9.0606977436529415E-2</v>
      </c>
      <c r="G813">
        <f>VLOOKUP(C813,'[1]Long form'!C$2:F$2617,4,FALSE)</f>
        <v>0.29638650883955625</v>
      </c>
    </row>
    <row r="814" spans="1:7" ht="27" x14ac:dyDescent="0.4">
      <c r="A814">
        <f t="shared" si="63"/>
        <v>34</v>
      </c>
      <c r="B814">
        <f t="shared" si="64"/>
        <v>21</v>
      </c>
      <c r="C814" t="str">
        <f t="shared" si="60"/>
        <v>Congo, Rep. of2020</v>
      </c>
      <c r="D814" t="str">
        <f t="shared" si="61"/>
        <v>Congo, Rep. of</v>
      </c>
      <c r="E814">
        <f t="shared" si="62"/>
        <v>2020</v>
      </c>
      <c r="F814">
        <f>VLOOKUP(D814,Ratio!$A$2:$Z$124,MATCH('Long form'!E814,Ratio!$A$1:$Z$1,0),FALSE)</f>
        <v>6.5068911908047582E-4</v>
      </c>
      <c r="G814">
        <f>VLOOKUP(C814,'[1]Long form'!C$2:F$2617,4,FALSE)</f>
        <v>0.18811371207235775</v>
      </c>
    </row>
    <row r="815" spans="1:7" ht="27" x14ac:dyDescent="0.4">
      <c r="A815">
        <f t="shared" si="63"/>
        <v>34</v>
      </c>
      <c r="B815">
        <f t="shared" si="64"/>
        <v>22</v>
      </c>
      <c r="C815" t="str">
        <f t="shared" si="60"/>
        <v>Congo, Rep. of2021</v>
      </c>
      <c r="D815" t="str">
        <f t="shared" si="61"/>
        <v>Congo, Rep. of</v>
      </c>
      <c r="E815">
        <f t="shared" si="62"/>
        <v>2021</v>
      </c>
      <c r="F815">
        <f>VLOOKUP(D815,Ratio!$A$2:$Z$124,MATCH('Long form'!E815,Ratio!$A$1:$Z$1,0),FALSE)</f>
        <v>2.5351988227977584E-2</v>
      </c>
      <c r="G815">
        <f>VLOOKUP(C815,'[1]Long form'!C$2:F$2617,4,FALSE)</f>
        <v>0.21843024947592835</v>
      </c>
    </row>
    <row r="816" spans="1:7" ht="27" x14ac:dyDescent="0.4">
      <c r="A816">
        <f t="shared" si="63"/>
        <v>34</v>
      </c>
      <c r="B816">
        <f t="shared" si="64"/>
        <v>23</v>
      </c>
      <c r="C816" t="str">
        <f t="shared" si="60"/>
        <v>Congo, Rep. of2022</v>
      </c>
      <c r="D816" t="str">
        <f t="shared" si="61"/>
        <v>Congo, Rep. of</v>
      </c>
      <c r="E816">
        <f t="shared" si="62"/>
        <v>2022</v>
      </c>
      <c r="F816">
        <f>VLOOKUP(D816,Ratio!$A$2:$Z$124,MATCH('Long form'!E816,Ratio!$A$1:$Z$1,0),FALSE)</f>
        <v>3.0044794377088277E-2</v>
      </c>
      <c r="G816">
        <f>VLOOKUP(C816,'[1]Long form'!C$2:F$2617,4,FALSE)</f>
        <v>0.23070150267861736</v>
      </c>
    </row>
    <row r="817" spans="1:7" ht="27" x14ac:dyDescent="0.4">
      <c r="A817">
        <f t="shared" si="63"/>
        <v>34</v>
      </c>
      <c r="B817">
        <f t="shared" si="64"/>
        <v>24</v>
      </c>
      <c r="C817" t="str">
        <f t="shared" si="60"/>
        <v>Congo, Rep. of2023</v>
      </c>
      <c r="D817" t="str">
        <f t="shared" si="61"/>
        <v>Congo, Rep. of</v>
      </c>
      <c r="E817">
        <f t="shared" si="62"/>
        <v>2023</v>
      </c>
      <c r="F817">
        <f>VLOOKUP(D817,Ratio!$A$2:$Z$124,MATCH('Long form'!E817,Ratio!$A$1:$Z$1,0),FALSE)</f>
        <v>8.9989894822441868E-4</v>
      </c>
      <c r="G817">
        <f>VLOOKUP(C817,'[1]Long form'!C$2:F$2617,4,FALSE)</f>
        <v>0.17382885277696791</v>
      </c>
    </row>
    <row r="818" spans="1:7" x14ac:dyDescent="0.4">
      <c r="A818">
        <f t="shared" si="63"/>
        <v>35</v>
      </c>
      <c r="B818">
        <f t="shared" si="64"/>
        <v>1</v>
      </c>
      <c r="C818" t="str">
        <f t="shared" si="60"/>
        <v>Costa Rica2000</v>
      </c>
      <c r="D818" t="str">
        <f t="shared" si="61"/>
        <v>Costa Rica</v>
      </c>
      <c r="E818">
        <f t="shared" si="62"/>
        <v>2000</v>
      </c>
      <c r="F818" t="str">
        <f>VLOOKUP(D818,Ratio!$A$2:$Z$124,MATCH('Long form'!E818,Ratio!$A$1:$Z$1,0),FALSE)</f>
        <v/>
      </c>
      <c r="G818" t="str">
        <f>VLOOKUP(C818,'[1]Long form'!C$2:F$2617,4,FALSE)</f>
        <v/>
      </c>
    </row>
    <row r="819" spans="1:7" x14ac:dyDescent="0.4">
      <c r="A819">
        <f t="shared" si="63"/>
        <v>35</v>
      </c>
      <c r="B819">
        <f t="shared" si="64"/>
        <v>2</v>
      </c>
      <c r="C819" t="str">
        <f t="shared" si="60"/>
        <v>Costa Rica2001</v>
      </c>
      <c r="D819" t="str">
        <f t="shared" si="61"/>
        <v>Costa Rica</v>
      </c>
      <c r="E819">
        <f t="shared" si="62"/>
        <v>2001</v>
      </c>
      <c r="F819" t="str">
        <f>VLOOKUP(D819,Ratio!$A$2:$Z$124,MATCH('Long form'!E819,Ratio!$A$1:$Z$1,0),FALSE)</f>
        <v/>
      </c>
      <c r="G819" t="str">
        <f>VLOOKUP(C819,'[1]Long form'!C$2:F$2617,4,FALSE)</f>
        <v/>
      </c>
    </row>
    <row r="820" spans="1:7" x14ac:dyDescent="0.4">
      <c r="A820">
        <f t="shared" si="63"/>
        <v>35</v>
      </c>
      <c r="B820">
        <f t="shared" si="64"/>
        <v>3</v>
      </c>
      <c r="C820" t="str">
        <f t="shared" si="60"/>
        <v>Costa Rica2002</v>
      </c>
      <c r="D820" t="str">
        <f t="shared" si="61"/>
        <v>Costa Rica</v>
      </c>
      <c r="E820">
        <f t="shared" si="62"/>
        <v>2002</v>
      </c>
      <c r="F820" t="str">
        <f>VLOOKUP(D820,Ratio!$A$2:$Z$124,MATCH('Long form'!E820,Ratio!$A$1:$Z$1,0),FALSE)</f>
        <v/>
      </c>
      <c r="G820" t="str">
        <f>VLOOKUP(C820,'[1]Long form'!C$2:F$2617,4,FALSE)</f>
        <v/>
      </c>
    </row>
    <row r="821" spans="1:7" x14ac:dyDescent="0.4">
      <c r="A821">
        <f t="shared" si="63"/>
        <v>35</v>
      </c>
      <c r="B821">
        <f t="shared" si="64"/>
        <v>4</v>
      </c>
      <c r="C821" t="str">
        <f t="shared" si="60"/>
        <v>Costa Rica2003</v>
      </c>
      <c r="D821" t="str">
        <f t="shared" si="61"/>
        <v>Costa Rica</v>
      </c>
      <c r="E821">
        <f t="shared" si="62"/>
        <v>2003</v>
      </c>
      <c r="F821" t="str">
        <f>VLOOKUP(D821,Ratio!$A$2:$Z$124,MATCH('Long form'!E821,Ratio!$A$1:$Z$1,0),FALSE)</f>
        <v/>
      </c>
      <c r="G821" t="str">
        <f>VLOOKUP(C821,'[1]Long form'!C$2:F$2617,4,FALSE)</f>
        <v/>
      </c>
    </row>
    <row r="822" spans="1:7" x14ac:dyDescent="0.4">
      <c r="A822">
        <f t="shared" si="63"/>
        <v>35</v>
      </c>
      <c r="B822">
        <f t="shared" si="64"/>
        <v>5</v>
      </c>
      <c r="C822" t="str">
        <f t="shared" si="60"/>
        <v>Costa Rica2004</v>
      </c>
      <c r="D822" t="str">
        <f t="shared" si="61"/>
        <v>Costa Rica</v>
      </c>
      <c r="E822">
        <f t="shared" si="62"/>
        <v>2004</v>
      </c>
      <c r="F822" t="str">
        <f>VLOOKUP(D822,Ratio!$A$2:$Z$124,MATCH('Long form'!E822,Ratio!$A$1:$Z$1,0),FALSE)</f>
        <v/>
      </c>
      <c r="G822" t="str">
        <f>VLOOKUP(C822,'[1]Long form'!C$2:F$2617,4,FALSE)</f>
        <v/>
      </c>
    </row>
    <row r="823" spans="1:7" x14ac:dyDescent="0.4">
      <c r="A823">
        <f t="shared" si="63"/>
        <v>35</v>
      </c>
      <c r="B823">
        <f t="shared" si="64"/>
        <v>6</v>
      </c>
      <c r="C823" t="str">
        <f t="shared" si="60"/>
        <v>Costa Rica2005</v>
      </c>
      <c r="D823" t="str">
        <f t="shared" si="61"/>
        <v>Costa Rica</v>
      </c>
      <c r="E823">
        <f t="shared" si="62"/>
        <v>2005</v>
      </c>
      <c r="F823" t="str">
        <f>VLOOKUP(D823,Ratio!$A$2:$Z$124,MATCH('Long form'!E823,Ratio!$A$1:$Z$1,0),FALSE)</f>
        <v/>
      </c>
      <c r="G823" t="str">
        <f>VLOOKUP(C823,'[1]Long form'!C$2:F$2617,4,FALSE)</f>
        <v/>
      </c>
    </row>
    <row r="824" spans="1:7" x14ac:dyDescent="0.4">
      <c r="A824">
        <f t="shared" si="63"/>
        <v>35</v>
      </c>
      <c r="B824">
        <f t="shared" si="64"/>
        <v>7</v>
      </c>
      <c r="C824" t="str">
        <f t="shared" si="60"/>
        <v>Costa Rica2006</v>
      </c>
      <c r="D824" t="str">
        <f t="shared" si="61"/>
        <v>Costa Rica</v>
      </c>
      <c r="E824">
        <f t="shared" si="62"/>
        <v>2006</v>
      </c>
      <c r="F824" t="str">
        <f>VLOOKUP(D824,Ratio!$A$2:$Z$124,MATCH('Long form'!E824,Ratio!$A$1:$Z$1,0),FALSE)</f>
        <v/>
      </c>
      <c r="G824" t="str">
        <f>VLOOKUP(C824,'[1]Long form'!C$2:F$2617,4,FALSE)</f>
        <v/>
      </c>
    </row>
    <row r="825" spans="1:7" x14ac:dyDescent="0.4">
      <c r="A825">
        <f t="shared" si="63"/>
        <v>35</v>
      </c>
      <c r="B825">
        <f t="shared" si="64"/>
        <v>8</v>
      </c>
      <c r="C825" t="str">
        <f t="shared" si="60"/>
        <v>Costa Rica2007</v>
      </c>
      <c r="D825" t="str">
        <f t="shared" si="61"/>
        <v>Costa Rica</v>
      </c>
      <c r="E825">
        <f t="shared" si="62"/>
        <v>2007</v>
      </c>
      <c r="F825" t="str">
        <f>VLOOKUP(D825,Ratio!$A$2:$Z$124,MATCH('Long form'!E825,Ratio!$A$1:$Z$1,0),FALSE)</f>
        <v/>
      </c>
      <c r="G825" t="str">
        <f>VLOOKUP(C825,'[1]Long form'!C$2:F$2617,4,FALSE)</f>
        <v/>
      </c>
    </row>
    <row r="826" spans="1:7" x14ac:dyDescent="0.4">
      <c r="A826">
        <f t="shared" si="63"/>
        <v>35</v>
      </c>
      <c r="B826">
        <f t="shared" si="64"/>
        <v>9</v>
      </c>
      <c r="C826" t="str">
        <f t="shared" si="60"/>
        <v>Costa Rica2008</v>
      </c>
      <c r="D826" t="str">
        <f t="shared" si="61"/>
        <v>Costa Rica</v>
      </c>
      <c r="E826">
        <f t="shared" si="62"/>
        <v>2008</v>
      </c>
      <c r="F826">
        <f>VLOOKUP(D826,Ratio!$A$2:$Z$124,MATCH('Long form'!E826,Ratio!$A$1:$Z$1,0),FALSE)</f>
        <v>5.9907812638566253E-2</v>
      </c>
      <c r="G826">
        <f>VLOOKUP(C826,'[1]Long form'!C$2:F$2617,4,FALSE)</f>
        <v>0.15418279810308019</v>
      </c>
    </row>
    <row r="827" spans="1:7" x14ac:dyDescent="0.4">
      <c r="A827">
        <f t="shared" si="63"/>
        <v>35</v>
      </c>
      <c r="B827">
        <f t="shared" si="64"/>
        <v>10</v>
      </c>
      <c r="C827" t="str">
        <f t="shared" si="60"/>
        <v>Costa Rica2009</v>
      </c>
      <c r="D827" t="str">
        <f t="shared" si="61"/>
        <v>Costa Rica</v>
      </c>
      <c r="E827">
        <f t="shared" si="62"/>
        <v>2009</v>
      </c>
      <c r="F827">
        <f>VLOOKUP(D827,Ratio!$A$2:$Z$124,MATCH('Long form'!E827,Ratio!$A$1:$Z$1,0),FALSE)</f>
        <v>8.0422999215861463E-2</v>
      </c>
      <c r="G827">
        <f>VLOOKUP(C827,'[1]Long form'!C$2:F$2617,4,FALSE)</f>
        <v>0.1626485796528227</v>
      </c>
    </row>
    <row r="828" spans="1:7" x14ac:dyDescent="0.4">
      <c r="A828">
        <f t="shared" si="63"/>
        <v>35</v>
      </c>
      <c r="B828">
        <f t="shared" si="64"/>
        <v>11</v>
      </c>
      <c r="C828" t="str">
        <f t="shared" si="60"/>
        <v>Costa Rica2010</v>
      </c>
      <c r="D828" t="str">
        <f t="shared" si="61"/>
        <v>Costa Rica</v>
      </c>
      <c r="E828">
        <f t="shared" si="62"/>
        <v>2010</v>
      </c>
      <c r="F828">
        <f>VLOOKUP(D828,Ratio!$A$2:$Z$124,MATCH('Long form'!E828,Ratio!$A$1:$Z$1,0),FALSE)</f>
        <v>6.6845107214337438E-2</v>
      </c>
      <c r="G828">
        <f>VLOOKUP(C828,'[1]Long form'!C$2:F$2617,4,FALSE)</f>
        <v>0.17626039122239376</v>
      </c>
    </row>
    <row r="829" spans="1:7" x14ac:dyDescent="0.4">
      <c r="A829">
        <f t="shared" si="63"/>
        <v>35</v>
      </c>
      <c r="B829">
        <f t="shared" si="64"/>
        <v>12</v>
      </c>
      <c r="C829" t="str">
        <f t="shared" si="60"/>
        <v>Costa Rica2011</v>
      </c>
      <c r="D829" t="str">
        <f t="shared" si="61"/>
        <v>Costa Rica</v>
      </c>
      <c r="E829">
        <f t="shared" si="62"/>
        <v>2011</v>
      </c>
      <c r="F829">
        <f>VLOOKUP(D829,Ratio!$A$2:$Z$124,MATCH('Long form'!E829,Ratio!$A$1:$Z$1,0),FALSE)</f>
        <v>7.1110673837950944E-2</v>
      </c>
      <c r="G829">
        <f>VLOOKUP(C829,'[1]Long form'!C$2:F$2617,4,FALSE)</f>
        <v>0.17624975111943481</v>
      </c>
    </row>
    <row r="830" spans="1:7" x14ac:dyDescent="0.4">
      <c r="A830">
        <f t="shared" si="63"/>
        <v>35</v>
      </c>
      <c r="B830">
        <f t="shared" si="64"/>
        <v>13</v>
      </c>
      <c r="C830" t="str">
        <f t="shared" si="60"/>
        <v>Costa Rica2012</v>
      </c>
      <c r="D830" t="str">
        <f t="shared" si="61"/>
        <v>Costa Rica</v>
      </c>
      <c r="E830">
        <f t="shared" si="62"/>
        <v>2012</v>
      </c>
      <c r="F830">
        <f>VLOOKUP(D830,Ratio!$A$2:$Z$124,MATCH('Long form'!E830,Ratio!$A$1:$Z$1,0),FALSE)</f>
        <v>6.4844398636840633E-2</v>
      </c>
      <c r="G830">
        <f>VLOOKUP(C830,'[1]Long form'!C$2:F$2617,4,FALSE)</f>
        <v>0.16762000473804953</v>
      </c>
    </row>
    <row r="831" spans="1:7" x14ac:dyDescent="0.4">
      <c r="A831">
        <f t="shared" si="63"/>
        <v>35</v>
      </c>
      <c r="B831">
        <f t="shared" si="64"/>
        <v>14</v>
      </c>
      <c r="C831" t="str">
        <f t="shared" si="60"/>
        <v>Costa Rica2013</v>
      </c>
      <c r="D831" t="str">
        <f t="shared" si="61"/>
        <v>Costa Rica</v>
      </c>
      <c r="E831">
        <f t="shared" si="62"/>
        <v>2013</v>
      </c>
      <c r="F831">
        <f>VLOOKUP(D831,Ratio!$A$2:$Z$124,MATCH('Long form'!E831,Ratio!$A$1:$Z$1,0),FALSE)</f>
        <v>6.4426856525605092E-2</v>
      </c>
      <c r="G831">
        <f>VLOOKUP(C831,'[1]Long form'!C$2:F$2617,4,FALSE)</f>
        <v>0.16506283847564326</v>
      </c>
    </row>
    <row r="832" spans="1:7" x14ac:dyDescent="0.4">
      <c r="A832">
        <f t="shared" si="63"/>
        <v>35</v>
      </c>
      <c r="B832">
        <f t="shared" si="64"/>
        <v>15</v>
      </c>
      <c r="C832" t="str">
        <f t="shared" si="60"/>
        <v>Costa Rica2014</v>
      </c>
      <c r="D832" t="str">
        <f t="shared" si="61"/>
        <v>Costa Rica</v>
      </c>
      <c r="E832">
        <f t="shared" si="62"/>
        <v>2014</v>
      </c>
      <c r="F832">
        <f>VLOOKUP(D832,Ratio!$A$2:$Z$124,MATCH('Long form'!E832,Ratio!$A$1:$Z$1,0),FALSE)</f>
        <v>7.3931335213330521E-2</v>
      </c>
      <c r="G832">
        <f>VLOOKUP(C832,'[1]Long form'!C$2:F$2617,4,FALSE)</f>
        <v>0.16571339490606904</v>
      </c>
    </row>
    <row r="833" spans="1:7" x14ac:dyDescent="0.4">
      <c r="A833">
        <f t="shared" si="63"/>
        <v>35</v>
      </c>
      <c r="B833">
        <f t="shared" si="64"/>
        <v>16</v>
      </c>
      <c r="C833" t="str">
        <f t="shared" si="60"/>
        <v>Costa Rica2015</v>
      </c>
      <c r="D833" t="str">
        <f t="shared" si="61"/>
        <v>Costa Rica</v>
      </c>
      <c r="E833">
        <f t="shared" si="62"/>
        <v>2015</v>
      </c>
      <c r="F833">
        <f>VLOOKUP(D833,Ratio!$A$2:$Z$124,MATCH('Long form'!E833,Ratio!$A$1:$Z$1,0),FALSE)</f>
        <v>9.063870120903296E-2</v>
      </c>
      <c r="G833">
        <f>VLOOKUP(C833,'[1]Long form'!C$2:F$2617,4,FALSE)</f>
        <v>0.16126034439797532</v>
      </c>
    </row>
    <row r="834" spans="1:7" x14ac:dyDescent="0.4">
      <c r="A834">
        <f t="shared" si="63"/>
        <v>35</v>
      </c>
      <c r="B834">
        <f t="shared" si="64"/>
        <v>17</v>
      </c>
      <c r="C834" t="str">
        <f t="shared" si="60"/>
        <v>Costa Rica2016</v>
      </c>
      <c r="D834" t="str">
        <f t="shared" si="61"/>
        <v>Costa Rica</v>
      </c>
      <c r="E834">
        <f t="shared" si="62"/>
        <v>2016</v>
      </c>
      <c r="F834">
        <f>VLOOKUP(D834,Ratio!$A$2:$Z$124,MATCH('Long form'!E834,Ratio!$A$1:$Z$1,0),FALSE)</f>
        <v>9.5060211775303868E-2</v>
      </c>
      <c r="G834">
        <f>VLOOKUP(C834,'[1]Long form'!C$2:F$2617,4,FALSE)</f>
        <v>0.16378428745431808</v>
      </c>
    </row>
    <row r="835" spans="1:7" x14ac:dyDescent="0.4">
      <c r="A835">
        <f t="shared" si="63"/>
        <v>35</v>
      </c>
      <c r="B835">
        <f t="shared" si="64"/>
        <v>18</v>
      </c>
      <c r="C835" t="str">
        <f t="shared" ref="C835:C898" si="65">D835&amp;E835</f>
        <v>Costa Rica2017</v>
      </c>
      <c r="D835" t="str">
        <f t="shared" ref="D835:D898" si="66">VLOOKUP(A835,$J$2:$K$124,2,FALSE)</f>
        <v>Costa Rica</v>
      </c>
      <c r="E835">
        <f t="shared" ref="E835:E898" si="67">VLOOKUP(B835,$N$2:$O$25,2,FALSE)</f>
        <v>2017</v>
      </c>
      <c r="F835">
        <f>VLOOKUP(D835,Ratio!$A$2:$Z$124,MATCH('Long form'!E835,Ratio!$A$1:$Z$1,0),FALSE)</f>
        <v>0.13470845495349368</v>
      </c>
      <c r="G835">
        <f>VLOOKUP(C835,'[1]Long form'!C$2:F$2617,4,FALSE)</f>
        <v>0.16408358232668954</v>
      </c>
    </row>
    <row r="836" spans="1:7" x14ac:dyDescent="0.4">
      <c r="A836">
        <f t="shared" si="63"/>
        <v>35</v>
      </c>
      <c r="B836">
        <f t="shared" si="64"/>
        <v>19</v>
      </c>
      <c r="C836" t="str">
        <f t="shared" si="65"/>
        <v>Costa Rica2018</v>
      </c>
      <c r="D836" t="str">
        <f t="shared" si="66"/>
        <v>Costa Rica</v>
      </c>
      <c r="E836">
        <f t="shared" si="67"/>
        <v>2018</v>
      </c>
      <c r="F836">
        <f>VLOOKUP(D836,Ratio!$A$2:$Z$124,MATCH('Long form'!E836,Ratio!$A$1:$Z$1,0),FALSE)</f>
        <v>0.14252921728052695</v>
      </c>
      <c r="G836">
        <f>VLOOKUP(C836,'[1]Long form'!C$2:F$2617,4,FALSE)</f>
        <v>0.16629275496201848</v>
      </c>
    </row>
    <row r="837" spans="1:7" x14ac:dyDescent="0.4">
      <c r="A837">
        <f t="shared" si="63"/>
        <v>35</v>
      </c>
      <c r="B837">
        <f t="shared" si="64"/>
        <v>20</v>
      </c>
      <c r="C837" t="str">
        <f t="shared" si="65"/>
        <v>Costa Rica2019</v>
      </c>
      <c r="D837" t="str">
        <f t="shared" si="66"/>
        <v>Costa Rica</v>
      </c>
      <c r="E837">
        <f t="shared" si="67"/>
        <v>2019</v>
      </c>
      <c r="F837">
        <f>VLOOKUP(D837,Ratio!$A$2:$Z$124,MATCH('Long form'!E837,Ratio!$A$1:$Z$1,0),FALSE)</f>
        <v>0.12626674287832995</v>
      </c>
      <c r="G837">
        <f>VLOOKUP(C837,'[1]Long form'!C$2:F$2617,4,FALSE)</f>
        <v>0.17412569317426191</v>
      </c>
    </row>
    <row r="838" spans="1:7" x14ac:dyDescent="0.4">
      <c r="A838">
        <f t="shared" si="63"/>
        <v>35</v>
      </c>
      <c r="B838">
        <f t="shared" si="64"/>
        <v>21</v>
      </c>
      <c r="C838" t="str">
        <f t="shared" si="65"/>
        <v>Costa Rica2020</v>
      </c>
      <c r="D838" t="str">
        <f t="shared" si="66"/>
        <v>Costa Rica</v>
      </c>
      <c r="E838">
        <f t="shared" si="67"/>
        <v>2020</v>
      </c>
      <c r="F838">
        <f>VLOOKUP(D838,Ratio!$A$2:$Z$124,MATCH('Long form'!E838,Ratio!$A$1:$Z$1,0),FALSE)</f>
        <v>0.13222301082288565</v>
      </c>
      <c r="G838">
        <f>VLOOKUP(C838,'[1]Long form'!C$2:F$2617,4,FALSE)</f>
        <v>0.16660386507350236</v>
      </c>
    </row>
    <row r="839" spans="1:7" x14ac:dyDescent="0.4">
      <c r="A839">
        <f t="shared" si="63"/>
        <v>35</v>
      </c>
      <c r="B839">
        <f t="shared" si="64"/>
        <v>22</v>
      </c>
      <c r="C839" t="str">
        <f t="shared" si="65"/>
        <v>Costa Rica2021</v>
      </c>
      <c r="D839" t="str">
        <f t="shared" si="66"/>
        <v>Costa Rica</v>
      </c>
      <c r="E839">
        <f t="shared" si="67"/>
        <v>2021</v>
      </c>
      <c r="F839">
        <f>VLOOKUP(D839,Ratio!$A$2:$Z$124,MATCH('Long form'!E839,Ratio!$A$1:$Z$1,0),FALSE)</f>
        <v>0.12955509804246071</v>
      </c>
      <c r="G839">
        <f>VLOOKUP(C839,'[1]Long form'!C$2:F$2617,4,FALSE)</f>
        <v>0.16379580167847141</v>
      </c>
    </row>
    <row r="840" spans="1:7" x14ac:dyDescent="0.4">
      <c r="A840">
        <f t="shared" si="63"/>
        <v>35</v>
      </c>
      <c r="B840">
        <f t="shared" si="64"/>
        <v>23</v>
      </c>
      <c r="C840" t="str">
        <f t="shared" si="65"/>
        <v>Costa Rica2022</v>
      </c>
      <c r="D840" t="str">
        <f t="shared" si="66"/>
        <v>Costa Rica</v>
      </c>
      <c r="E840">
        <f t="shared" si="67"/>
        <v>2022</v>
      </c>
      <c r="F840">
        <f>VLOOKUP(D840,Ratio!$A$2:$Z$124,MATCH('Long form'!E840,Ratio!$A$1:$Z$1,0),FALSE)</f>
        <v>8.1614148680825505E-2</v>
      </c>
      <c r="G840">
        <f>VLOOKUP(C840,'[1]Long form'!C$2:F$2617,4,FALSE)</f>
        <v>0.17578390840188943</v>
      </c>
    </row>
    <row r="841" spans="1:7" x14ac:dyDescent="0.4">
      <c r="A841">
        <f t="shared" si="63"/>
        <v>35</v>
      </c>
      <c r="B841">
        <f t="shared" si="64"/>
        <v>24</v>
      </c>
      <c r="C841" t="str">
        <f t="shared" si="65"/>
        <v>Costa Rica2023</v>
      </c>
      <c r="D841" t="str">
        <f t="shared" si="66"/>
        <v>Costa Rica</v>
      </c>
      <c r="E841">
        <f t="shared" si="67"/>
        <v>2023</v>
      </c>
      <c r="F841">
        <f>VLOOKUP(D841,Ratio!$A$2:$Z$124,MATCH('Long form'!E841,Ratio!$A$1:$Z$1,0),FALSE)</f>
        <v>9.0050499703968834E-2</v>
      </c>
      <c r="G841">
        <f>VLOOKUP(C841,'[1]Long form'!C$2:F$2617,4,FALSE)</f>
        <v>0.18530583236268958</v>
      </c>
    </row>
    <row r="842" spans="1:7" ht="67.5" x14ac:dyDescent="0.4">
      <c r="A842">
        <f t="shared" si="63"/>
        <v>36</v>
      </c>
      <c r="B842">
        <f t="shared" si="64"/>
        <v>1</v>
      </c>
      <c r="C842" t="str">
        <f t="shared" si="65"/>
        <v>Curaçao, Kingdom of the Netherlands2000</v>
      </c>
      <c r="D842" t="str">
        <f t="shared" si="66"/>
        <v>Curaçao, Kingdom of the Netherlands</v>
      </c>
      <c r="E842">
        <f t="shared" si="67"/>
        <v>2000</v>
      </c>
      <c r="F842" t="str">
        <f>VLOOKUP(D842,Ratio!$A$2:$Z$124,MATCH('Long form'!E842,Ratio!$A$1:$Z$1,0),FALSE)</f>
        <v/>
      </c>
      <c r="G842" t="str">
        <f>VLOOKUP(C842,'[1]Long form'!C$2:F$2617,4,FALSE)</f>
        <v/>
      </c>
    </row>
    <row r="843" spans="1:7" ht="67.5" x14ac:dyDescent="0.4">
      <c r="A843">
        <f t="shared" si="63"/>
        <v>36</v>
      </c>
      <c r="B843">
        <f t="shared" si="64"/>
        <v>2</v>
      </c>
      <c r="C843" t="str">
        <f t="shared" si="65"/>
        <v>Curaçao, Kingdom of the Netherlands2001</v>
      </c>
      <c r="D843" t="str">
        <f t="shared" si="66"/>
        <v>Curaçao, Kingdom of the Netherlands</v>
      </c>
      <c r="E843">
        <f t="shared" si="67"/>
        <v>2001</v>
      </c>
      <c r="F843" t="str">
        <f>VLOOKUP(D843,Ratio!$A$2:$Z$124,MATCH('Long form'!E843,Ratio!$A$1:$Z$1,0),FALSE)</f>
        <v/>
      </c>
      <c r="G843" t="str">
        <f>VLOOKUP(C843,'[1]Long form'!C$2:F$2617,4,FALSE)</f>
        <v/>
      </c>
    </row>
    <row r="844" spans="1:7" ht="67.5" x14ac:dyDescent="0.4">
      <c r="A844">
        <f t="shared" si="63"/>
        <v>36</v>
      </c>
      <c r="B844">
        <f t="shared" si="64"/>
        <v>3</v>
      </c>
      <c r="C844" t="str">
        <f t="shared" si="65"/>
        <v>Curaçao, Kingdom of the Netherlands2002</v>
      </c>
      <c r="D844" t="str">
        <f t="shared" si="66"/>
        <v>Curaçao, Kingdom of the Netherlands</v>
      </c>
      <c r="E844">
        <f t="shared" si="67"/>
        <v>2002</v>
      </c>
      <c r="F844" t="str">
        <f>VLOOKUP(D844,Ratio!$A$2:$Z$124,MATCH('Long form'!E844,Ratio!$A$1:$Z$1,0),FALSE)</f>
        <v/>
      </c>
      <c r="G844" t="str">
        <f>VLOOKUP(C844,'[1]Long form'!C$2:F$2617,4,FALSE)</f>
        <v/>
      </c>
    </row>
    <row r="845" spans="1:7" ht="67.5" x14ac:dyDescent="0.4">
      <c r="A845">
        <f>A821+1</f>
        <v>36</v>
      </c>
      <c r="B845">
        <f>B821</f>
        <v>4</v>
      </c>
      <c r="C845" t="str">
        <f t="shared" si="65"/>
        <v>Curaçao, Kingdom of the Netherlands2003</v>
      </c>
      <c r="D845" t="str">
        <f t="shared" si="66"/>
        <v>Curaçao, Kingdom of the Netherlands</v>
      </c>
      <c r="E845">
        <f t="shared" si="67"/>
        <v>2003</v>
      </c>
      <c r="F845" t="str">
        <f>VLOOKUP(D845,Ratio!$A$2:$Z$124,MATCH('Long form'!E845,Ratio!$A$1:$Z$1,0),FALSE)</f>
        <v/>
      </c>
      <c r="G845" t="str">
        <f>VLOOKUP(C845,'[1]Long form'!C$2:F$2617,4,FALSE)</f>
        <v/>
      </c>
    </row>
    <row r="846" spans="1:7" ht="67.5" x14ac:dyDescent="0.4">
      <c r="A846">
        <f t="shared" ref="A846:A909" si="68">A822+1</f>
        <v>36</v>
      </c>
      <c r="B846">
        <f t="shared" ref="B846:B909" si="69">B822</f>
        <v>5</v>
      </c>
      <c r="C846" t="str">
        <f t="shared" si="65"/>
        <v>Curaçao, Kingdom of the Netherlands2004</v>
      </c>
      <c r="D846" t="str">
        <f t="shared" si="66"/>
        <v>Curaçao, Kingdom of the Netherlands</v>
      </c>
      <c r="E846">
        <f t="shared" si="67"/>
        <v>2004</v>
      </c>
      <c r="F846" t="str">
        <f>VLOOKUP(D846,Ratio!$A$2:$Z$124,MATCH('Long form'!E846,Ratio!$A$1:$Z$1,0),FALSE)</f>
        <v/>
      </c>
      <c r="G846" t="str">
        <f>VLOOKUP(C846,'[1]Long form'!C$2:F$2617,4,FALSE)</f>
        <v/>
      </c>
    </row>
    <row r="847" spans="1:7" ht="67.5" x14ac:dyDescent="0.4">
      <c r="A847">
        <f t="shared" si="68"/>
        <v>36</v>
      </c>
      <c r="B847">
        <f t="shared" si="69"/>
        <v>6</v>
      </c>
      <c r="C847" t="str">
        <f t="shared" si="65"/>
        <v>Curaçao, Kingdom of the Netherlands2005</v>
      </c>
      <c r="D847" t="str">
        <f t="shared" si="66"/>
        <v>Curaçao, Kingdom of the Netherlands</v>
      </c>
      <c r="E847">
        <f t="shared" si="67"/>
        <v>2005</v>
      </c>
      <c r="F847" t="str">
        <f>VLOOKUP(D847,Ratio!$A$2:$Z$124,MATCH('Long form'!E847,Ratio!$A$1:$Z$1,0),FALSE)</f>
        <v/>
      </c>
      <c r="G847" t="str">
        <f>VLOOKUP(C847,'[1]Long form'!C$2:F$2617,4,FALSE)</f>
        <v/>
      </c>
    </row>
    <row r="848" spans="1:7" ht="67.5" x14ac:dyDescent="0.4">
      <c r="A848">
        <f t="shared" si="68"/>
        <v>36</v>
      </c>
      <c r="B848">
        <f t="shared" si="69"/>
        <v>7</v>
      </c>
      <c r="C848" t="str">
        <f t="shared" si="65"/>
        <v>Curaçao, Kingdom of the Netherlands2006</v>
      </c>
      <c r="D848" t="str">
        <f t="shared" si="66"/>
        <v>Curaçao, Kingdom of the Netherlands</v>
      </c>
      <c r="E848">
        <f t="shared" si="67"/>
        <v>2006</v>
      </c>
      <c r="F848" t="str">
        <f>VLOOKUP(D848,Ratio!$A$2:$Z$124,MATCH('Long form'!E848,Ratio!$A$1:$Z$1,0),FALSE)</f>
        <v/>
      </c>
      <c r="G848" t="str">
        <f>VLOOKUP(C848,'[1]Long form'!C$2:F$2617,4,FALSE)</f>
        <v/>
      </c>
    </row>
    <row r="849" spans="1:7" ht="67.5" x14ac:dyDescent="0.4">
      <c r="A849">
        <f t="shared" si="68"/>
        <v>36</v>
      </c>
      <c r="B849">
        <f t="shared" si="69"/>
        <v>8</v>
      </c>
      <c r="C849" t="str">
        <f t="shared" si="65"/>
        <v>Curaçao, Kingdom of the Netherlands2007</v>
      </c>
      <c r="D849" t="str">
        <f t="shared" si="66"/>
        <v>Curaçao, Kingdom of the Netherlands</v>
      </c>
      <c r="E849">
        <f t="shared" si="67"/>
        <v>2007</v>
      </c>
      <c r="F849" t="str">
        <f>VLOOKUP(D849,Ratio!$A$2:$Z$124,MATCH('Long form'!E849,Ratio!$A$1:$Z$1,0),FALSE)</f>
        <v/>
      </c>
      <c r="G849" t="str">
        <f>VLOOKUP(C849,'[1]Long form'!C$2:F$2617,4,FALSE)</f>
        <v/>
      </c>
    </row>
    <row r="850" spans="1:7" ht="67.5" x14ac:dyDescent="0.4">
      <c r="A850">
        <f t="shared" si="68"/>
        <v>36</v>
      </c>
      <c r="B850">
        <f t="shared" si="69"/>
        <v>9</v>
      </c>
      <c r="C850" t="str">
        <f t="shared" si="65"/>
        <v>Curaçao, Kingdom of the Netherlands2008</v>
      </c>
      <c r="D850" t="str">
        <f t="shared" si="66"/>
        <v>Curaçao, Kingdom of the Netherlands</v>
      </c>
      <c r="E850">
        <f t="shared" si="67"/>
        <v>2008</v>
      </c>
      <c r="F850" t="str">
        <f>VLOOKUP(D850,Ratio!$A$2:$Z$124,MATCH('Long form'!E850,Ratio!$A$1:$Z$1,0),FALSE)</f>
        <v/>
      </c>
      <c r="G850" t="str">
        <f>VLOOKUP(C850,'[1]Long form'!C$2:F$2617,4,FALSE)</f>
        <v/>
      </c>
    </row>
    <row r="851" spans="1:7" ht="67.5" x14ac:dyDescent="0.4">
      <c r="A851">
        <f t="shared" si="68"/>
        <v>36</v>
      </c>
      <c r="B851">
        <f t="shared" si="69"/>
        <v>10</v>
      </c>
      <c r="C851" t="str">
        <f t="shared" si="65"/>
        <v>Curaçao, Kingdom of the Netherlands2009</v>
      </c>
      <c r="D851" t="str">
        <f t="shared" si="66"/>
        <v>Curaçao, Kingdom of the Netherlands</v>
      </c>
      <c r="E851">
        <f t="shared" si="67"/>
        <v>2009</v>
      </c>
      <c r="F851" t="str">
        <f>VLOOKUP(D851,Ratio!$A$2:$Z$124,MATCH('Long form'!E851,Ratio!$A$1:$Z$1,0),FALSE)</f>
        <v/>
      </c>
      <c r="G851" t="str">
        <f>VLOOKUP(C851,'[1]Long form'!C$2:F$2617,4,FALSE)</f>
        <v/>
      </c>
    </row>
    <row r="852" spans="1:7" ht="67.5" x14ac:dyDescent="0.4">
      <c r="A852">
        <f t="shared" si="68"/>
        <v>36</v>
      </c>
      <c r="B852">
        <f t="shared" si="69"/>
        <v>11</v>
      </c>
      <c r="C852" t="str">
        <f t="shared" si="65"/>
        <v>Curaçao, Kingdom of the Netherlands2010</v>
      </c>
      <c r="D852" t="str">
        <f t="shared" si="66"/>
        <v>Curaçao, Kingdom of the Netherlands</v>
      </c>
      <c r="E852">
        <f t="shared" si="67"/>
        <v>2010</v>
      </c>
      <c r="F852" t="str">
        <f>VLOOKUP(D852,Ratio!$A$2:$Z$124,MATCH('Long form'!E852,Ratio!$A$1:$Z$1,0),FALSE)</f>
        <v/>
      </c>
      <c r="G852" t="str">
        <f>VLOOKUP(C852,'[1]Long form'!C$2:F$2617,4,FALSE)</f>
        <v/>
      </c>
    </row>
    <row r="853" spans="1:7" ht="67.5" x14ac:dyDescent="0.4">
      <c r="A853">
        <f t="shared" si="68"/>
        <v>36</v>
      </c>
      <c r="B853">
        <f t="shared" si="69"/>
        <v>12</v>
      </c>
      <c r="C853" t="str">
        <f t="shared" si="65"/>
        <v>Curaçao, Kingdom of the Netherlands2011</v>
      </c>
      <c r="D853" t="str">
        <f t="shared" si="66"/>
        <v>Curaçao, Kingdom of the Netherlands</v>
      </c>
      <c r="E853">
        <f t="shared" si="67"/>
        <v>2011</v>
      </c>
      <c r="F853" t="str">
        <f>VLOOKUP(D853,Ratio!$A$2:$Z$124,MATCH('Long form'!E853,Ratio!$A$1:$Z$1,0),FALSE)</f>
        <v/>
      </c>
      <c r="G853" t="str">
        <f>VLOOKUP(C853,'[1]Long form'!C$2:F$2617,4,FALSE)</f>
        <v/>
      </c>
    </row>
    <row r="854" spans="1:7" ht="67.5" x14ac:dyDescent="0.4">
      <c r="A854">
        <f t="shared" si="68"/>
        <v>36</v>
      </c>
      <c r="B854">
        <f t="shared" si="69"/>
        <v>13</v>
      </c>
      <c r="C854" t="str">
        <f t="shared" si="65"/>
        <v>Curaçao, Kingdom of the Netherlands2012</v>
      </c>
      <c r="D854" t="str">
        <f t="shared" si="66"/>
        <v>Curaçao, Kingdom of the Netherlands</v>
      </c>
      <c r="E854">
        <f t="shared" si="67"/>
        <v>2012</v>
      </c>
      <c r="F854" t="str">
        <f>VLOOKUP(D854,Ratio!$A$2:$Z$124,MATCH('Long form'!E854,Ratio!$A$1:$Z$1,0),FALSE)</f>
        <v/>
      </c>
      <c r="G854" t="str">
        <f>VLOOKUP(C854,'[1]Long form'!C$2:F$2617,4,FALSE)</f>
        <v/>
      </c>
    </row>
    <row r="855" spans="1:7" ht="67.5" x14ac:dyDescent="0.4">
      <c r="A855">
        <f t="shared" si="68"/>
        <v>36</v>
      </c>
      <c r="B855">
        <f t="shared" si="69"/>
        <v>14</v>
      </c>
      <c r="C855" t="str">
        <f t="shared" si="65"/>
        <v>Curaçao, Kingdom of the Netherlands2013</v>
      </c>
      <c r="D855" t="str">
        <f t="shared" si="66"/>
        <v>Curaçao, Kingdom of the Netherlands</v>
      </c>
      <c r="E855">
        <f t="shared" si="67"/>
        <v>2013</v>
      </c>
      <c r="F855" t="str">
        <f>VLOOKUP(D855,Ratio!$A$2:$Z$124,MATCH('Long form'!E855,Ratio!$A$1:$Z$1,0),FALSE)</f>
        <v/>
      </c>
      <c r="G855" t="str">
        <f>VLOOKUP(C855,'[1]Long form'!C$2:F$2617,4,FALSE)</f>
        <v/>
      </c>
    </row>
    <row r="856" spans="1:7" ht="67.5" x14ac:dyDescent="0.4">
      <c r="A856">
        <f t="shared" si="68"/>
        <v>36</v>
      </c>
      <c r="B856">
        <f t="shared" si="69"/>
        <v>15</v>
      </c>
      <c r="C856" t="str">
        <f t="shared" si="65"/>
        <v>Curaçao, Kingdom of the Netherlands2014</v>
      </c>
      <c r="D856" t="str">
        <f t="shared" si="66"/>
        <v>Curaçao, Kingdom of the Netherlands</v>
      </c>
      <c r="E856">
        <f t="shared" si="67"/>
        <v>2014</v>
      </c>
      <c r="F856" t="str">
        <f>VLOOKUP(D856,Ratio!$A$2:$Z$124,MATCH('Long form'!E856,Ratio!$A$1:$Z$1,0),FALSE)</f>
        <v/>
      </c>
      <c r="G856" t="str">
        <f>VLOOKUP(C856,'[1]Long form'!C$2:F$2617,4,FALSE)</f>
        <v/>
      </c>
    </row>
    <row r="857" spans="1:7" ht="67.5" x14ac:dyDescent="0.4">
      <c r="A857">
        <f t="shared" si="68"/>
        <v>36</v>
      </c>
      <c r="B857">
        <f t="shared" si="69"/>
        <v>16</v>
      </c>
      <c r="C857" t="str">
        <f t="shared" si="65"/>
        <v>Curaçao, Kingdom of the Netherlands2015</v>
      </c>
      <c r="D857" t="str">
        <f t="shared" si="66"/>
        <v>Curaçao, Kingdom of the Netherlands</v>
      </c>
      <c r="E857">
        <f t="shared" si="67"/>
        <v>2015</v>
      </c>
      <c r="F857" t="str">
        <f>VLOOKUP(D857,Ratio!$A$2:$Z$124,MATCH('Long form'!E857,Ratio!$A$1:$Z$1,0),FALSE)</f>
        <v/>
      </c>
      <c r="G857" t="str">
        <f>VLOOKUP(C857,'[1]Long form'!C$2:F$2617,4,FALSE)</f>
        <v/>
      </c>
    </row>
    <row r="858" spans="1:7" ht="67.5" x14ac:dyDescent="0.4">
      <c r="A858">
        <f t="shared" si="68"/>
        <v>36</v>
      </c>
      <c r="B858">
        <f t="shared" si="69"/>
        <v>17</v>
      </c>
      <c r="C858" t="str">
        <f t="shared" si="65"/>
        <v>Curaçao, Kingdom of the Netherlands2016</v>
      </c>
      <c r="D858" t="str">
        <f t="shared" si="66"/>
        <v>Curaçao, Kingdom of the Netherlands</v>
      </c>
      <c r="E858">
        <f t="shared" si="67"/>
        <v>2016</v>
      </c>
      <c r="F858" t="str">
        <f>VLOOKUP(D858,Ratio!$A$2:$Z$124,MATCH('Long form'!E858,Ratio!$A$1:$Z$1,0),FALSE)</f>
        <v/>
      </c>
      <c r="G858" t="str">
        <f>VLOOKUP(C858,'[1]Long form'!C$2:F$2617,4,FALSE)</f>
        <v/>
      </c>
    </row>
    <row r="859" spans="1:7" ht="67.5" x14ac:dyDescent="0.4">
      <c r="A859">
        <f t="shared" si="68"/>
        <v>36</v>
      </c>
      <c r="B859">
        <f t="shared" si="69"/>
        <v>18</v>
      </c>
      <c r="C859" t="str">
        <f t="shared" si="65"/>
        <v>Curaçao, Kingdom of the Netherlands2017</v>
      </c>
      <c r="D859" t="str">
        <f t="shared" si="66"/>
        <v>Curaçao, Kingdom of the Netherlands</v>
      </c>
      <c r="E859">
        <f t="shared" si="67"/>
        <v>2017</v>
      </c>
      <c r="F859" t="str">
        <f>VLOOKUP(D859,Ratio!$A$2:$Z$124,MATCH('Long form'!E859,Ratio!$A$1:$Z$1,0),FALSE)</f>
        <v/>
      </c>
      <c r="G859" t="str">
        <f>VLOOKUP(C859,'[1]Long form'!C$2:F$2617,4,FALSE)</f>
        <v/>
      </c>
    </row>
    <row r="860" spans="1:7" ht="67.5" x14ac:dyDescent="0.4">
      <c r="A860">
        <f t="shared" si="68"/>
        <v>36</v>
      </c>
      <c r="B860">
        <f t="shared" si="69"/>
        <v>19</v>
      </c>
      <c r="C860" t="str">
        <f t="shared" si="65"/>
        <v>Curaçao, Kingdom of the Netherlands2018</v>
      </c>
      <c r="D860" t="str">
        <f t="shared" si="66"/>
        <v>Curaçao, Kingdom of the Netherlands</v>
      </c>
      <c r="E860">
        <f t="shared" si="67"/>
        <v>2018</v>
      </c>
      <c r="F860">
        <f>VLOOKUP(D860,Ratio!$A$2:$Z$124,MATCH('Long form'!E860,Ratio!$A$1:$Z$1,0),FALSE)</f>
        <v>-2.4675689952048076E-2</v>
      </c>
      <c r="G860">
        <f>VLOOKUP(C860,'[1]Long form'!C$2:F$2617,4,FALSE)</f>
        <v>0.13104394588854396</v>
      </c>
    </row>
    <row r="861" spans="1:7" ht="67.5" x14ac:dyDescent="0.4">
      <c r="A861">
        <f t="shared" si="68"/>
        <v>36</v>
      </c>
      <c r="B861">
        <f t="shared" si="69"/>
        <v>20</v>
      </c>
      <c r="C861" t="str">
        <f t="shared" si="65"/>
        <v>Curaçao, Kingdom of the Netherlands2019</v>
      </c>
      <c r="D861" t="str">
        <f t="shared" si="66"/>
        <v>Curaçao, Kingdom of the Netherlands</v>
      </c>
      <c r="E861">
        <f t="shared" si="67"/>
        <v>2019</v>
      </c>
      <c r="F861">
        <f>VLOOKUP(D861,Ratio!$A$2:$Z$124,MATCH('Long form'!E861,Ratio!$A$1:$Z$1,0),FALSE)</f>
        <v>1.260149624369042E-2</v>
      </c>
      <c r="G861">
        <f>VLOOKUP(C861,'[1]Long form'!C$2:F$2617,4,FALSE)</f>
        <v>0.1470722560595184</v>
      </c>
    </row>
    <row r="862" spans="1:7" ht="67.5" x14ac:dyDescent="0.4">
      <c r="A862">
        <f t="shared" si="68"/>
        <v>36</v>
      </c>
      <c r="B862">
        <f t="shared" si="69"/>
        <v>21</v>
      </c>
      <c r="C862" t="str">
        <f t="shared" si="65"/>
        <v>Curaçao, Kingdom of the Netherlands2020</v>
      </c>
      <c r="D862" t="str">
        <f t="shared" si="66"/>
        <v>Curaçao, Kingdom of the Netherlands</v>
      </c>
      <c r="E862">
        <f t="shared" si="67"/>
        <v>2020</v>
      </c>
      <c r="F862">
        <f>VLOOKUP(D862,Ratio!$A$2:$Z$124,MATCH('Long form'!E862,Ratio!$A$1:$Z$1,0),FALSE)</f>
        <v>8.9527020932970477E-2</v>
      </c>
      <c r="G862">
        <f>VLOOKUP(C862,'[1]Long form'!C$2:F$2617,4,FALSE)</f>
        <v>0.15622359606100897</v>
      </c>
    </row>
    <row r="863" spans="1:7" ht="67.5" x14ac:dyDescent="0.4">
      <c r="A863">
        <f t="shared" si="68"/>
        <v>36</v>
      </c>
      <c r="B863">
        <f t="shared" si="69"/>
        <v>22</v>
      </c>
      <c r="C863" t="str">
        <f t="shared" si="65"/>
        <v>Curaçao, Kingdom of the Netherlands2021</v>
      </c>
      <c r="D863" t="str">
        <f t="shared" si="66"/>
        <v>Curaçao, Kingdom of the Netherlands</v>
      </c>
      <c r="E863">
        <f t="shared" si="67"/>
        <v>2021</v>
      </c>
      <c r="F863">
        <f>VLOOKUP(D863,Ratio!$A$2:$Z$124,MATCH('Long form'!E863,Ratio!$A$1:$Z$1,0),FALSE)</f>
        <v>-1.9627481731556894E-2</v>
      </c>
      <c r="G863">
        <f>VLOOKUP(C863,'[1]Long form'!C$2:F$2617,4,FALSE)</f>
        <v>0.17450840353338612</v>
      </c>
    </row>
    <row r="864" spans="1:7" ht="67.5" x14ac:dyDescent="0.4">
      <c r="A864">
        <f t="shared" si="68"/>
        <v>36</v>
      </c>
      <c r="B864">
        <f t="shared" si="69"/>
        <v>23</v>
      </c>
      <c r="C864" t="str">
        <f t="shared" si="65"/>
        <v>Curaçao, Kingdom of the Netherlands2022</v>
      </c>
      <c r="D864" t="str">
        <f t="shared" si="66"/>
        <v>Curaçao, Kingdom of the Netherlands</v>
      </c>
      <c r="E864">
        <f t="shared" si="67"/>
        <v>2022</v>
      </c>
      <c r="F864">
        <f>VLOOKUP(D864,Ratio!$A$2:$Z$124,MATCH('Long form'!E864,Ratio!$A$1:$Z$1,0),FALSE)</f>
        <v>-3.3139342563587526E-2</v>
      </c>
      <c r="G864">
        <f>VLOOKUP(C864,'[1]Long form'!C$2:F$2617,4,FALSE)</f>
        <v>0.18114501074073938</v>
      </c>
    </row>
    <row r="865" spans="1:7" ht="67.5" x14ac:dyDescent="0.4">
      <c r="A865">
        <f t="shared" si="68"/>
        <v>36</v>
      </c>
      <c r="B865">
        <f t="shared" si="69"/>
        <v>24</v>
      </c>
      <c r="C865" t="str">
        <f t="shared" si="65"/>
        <v>Curaçao, Kingdom of the Netherlands2023</v>
      </c>
      <c r="D865" t="str">
        <f t="shared" si="66"/>
        <v>Curaçao, Kingdom of the Netherlands</v>
      </c>
      <c r="E865">
        <f t="shared" si="67"/>
        <v>2023</v>
      </c>
      <c r="F865" t="str">
        <f>VLOOKUP(D865,Ratio!$A$2:$Z$124,MATCH('Long form'!E865,Ratio!$A$1:$Z$1,0),FALSE)</f>
        <v/>
      </c>
      <c r="G865" t="str">
        <f>VLOOKUP(C865,'[1]Long form'!C$2:F$2617,4,FALSE)</f>
        <v/>
      </c>
    </row>
    <row r="866" spans="1:7" ht="27" x14ac:dyDescent="0.4">
      <c r="A866">
        <f t="shared" si="68"/>
        <v>37</v>
      </c>
      <c r="B866">
        <f t="shared" si="69"/>
        <v>1</v>
      </c>
      <c r="C866" t="str">
        <f t="shared" si="65"/>
        <v>Czech Rep.2000</v>
      </c>
      <c r="D866" t="str">
        <f t="shared" si="66"/>
        <v>Czech Rep.</v>
      </c>
      <c r="E866">
        <f t="shared" si="67"/>
        <v>2000</v>
      </c>
      <c r="F866" t="str">
        <f>VLOOKUP(D866,Ratio!$A$2:$Z$124,MATCH('Long form'!E866,Ratio!$A$1:$Z$1,0),FALSE)</f>
        <v/>
      </c>
      <c r="G866" t="str">
        <f>VLOOKUP(C866,'[1]Long form'!C$2:F$2617,4,FALSE)</f>
        <v/>
      </c>
    </row>
    <row r="867" spans="1:7" ht="27" x14ac:dyDescent="0.4">
      <c r="A867">
        <f t="shared" si="68"/>
        <v>37</v>
      </c>
      <c r="B867">
        <f t="shared" si="69"/>
        <v>2</v>
      </c>
      <c r="C867" t="str">
        <f t="shared" si="65"/>
        <v>Czech Rep.2001</v>
      </c>
      <c r="D867" t="str">
        <f t="shared" si="66"/>
        <v>Czech Rep.</v>
      </c>
      <c r="E867">
        <f t="shared" si="67"/>
        <v>2001</v>
      </c>
      <c r="F867" t="str">
        <f>VLOOKUP(D867,Ratio!$A$2:$Z$124,MATCH('Long form'!E867,Ratio!$A$1:$Z$1,0),FALSE)</f>
        <v/>
      </c>
      <c r="G867" t="str">
        <f>VLOOKUP(C867,'[1]Long form'!C$2:F$2617,4,FALSE)</f>
        <v/>
      </c>
    </row>
    <row r="868" spans="1:7" ht="27" x14ac:dyDescent="0.4">
      <c r="A868">
        <f t="shared" si="68"/>
        <v>37</v>
      </c>
      <c r="B868">
        <f t="shared" si="69"/>
        <v>3</v>
      </c>
      <c r="C868" t="str">
        <f t="shared" si="65"/>
        <v>Czech Rep.2002</v>
      </c>
      <c r="D868" t="str">
        <f t="shared" si="66"/>
        <v>Czech Rep.</v>
      </c>
      <c r="E868">
        <f t="shared" si="67"/>
        <v>2002</v>
      </c>
      <c r="F868" t="str">
        <f>VLOOKUP(D868,Ratio!$A$2:$Z$124,MATCH('Long form'!E868,Ratio!$A$1:$Z$1,0),FALSE)</f>
        <v/>
      </c>
      <c r="G868" t="str">
        <f>VLOOKUP(C868,'[1]Long form'!C$2:F$2617,4,FALSE)</f>
        <v/>
      </c>
    </row>
    <row r="869" spans="1:7" ht="27" x14ac:dyDescent="0.4">
      <c r="A869">
        <f t="shared" si="68"/>
        <v>37</v>
      </c>
      <c r="B869">
        <f t="shared" si="69"/>
        <v>4</v>
      </c>
      <c r="C869" t="str">
        <f t="shared" si="65"/>
        <v>Czech Rep.2003</v>
      </c>
      <c r="D869" t="str">
        <f t="shared" si="66"/>
        <v>Czech Rep.</v>
      </c>
      <c r="E869">
        <f t="shared" si="67"/>
        <v>2003</v>
      </c>
      <c r="F869" t="str">
        <f>VLOOKUP(D869,Ratio!$A$2:$Z$124,MATCH('Long form'!E869,Ratio!$A$1:$Z$1,0),FALSE)</f>
        <v/>
      </c>
      <c r="G869" t="str">
        <f>VLOOKUP(C869,'[1]Long form'!C$2:F$2617,4,FALSE)</f>
        <v/>
      </c>
    </row>
    <row r="870" spans="1:7" ht="27" x14ac:dyDescent="0.4">
      <c r="A870">
        <f t="shared" si="68"/>
        <v>37</v>
      </c>
      <c r="B870">
        <f t="shared" si="69"/>
        <v>5</v>
      </c>
      <c r="C870" t="str">
        <f t="shared" si="65"/>
        <v>Czech Rep.2004</v>
      </c>
      <c r="D870" t="str">
        <f t="shared" si="66"/>
        <v>Czech Rep.</v>
      </c>
      <c r="E870">
        <f t="shared" si="67"/>
        <v>2004</v>
      </c>
      <c r="F870" t="str">
        <f>VLOOKUP(D870,Ratio!$A$2:$Z$124,MATCH('Long form'!E870,Ratio!$A$1:$Z$1,0),FALSE)</f>
        <v/>
      </c>
      <c r="G870" t="str">
        <f>VLOOKUP(C870,'[1]Long form'!C$2:F$2617,4,FALSE)</f>
        <v/>
      </c>
    </row>
    <row r="871" spans="1:7" ht="27" x14ac:dyDescent="0.4">
      <c r="A871">
        <f t="shared" si="68"/>
        <v>37</v>
      </c>
      <c r="B871">
        <f t="shared" si="69"/>
        <v>6</v>
      </c>
      <c r="C871" t="str">
        <f t="shared" si="65"/>
        <v>Czech Rep.2005</v>
      </c>
      <c r="D871" t="str">
        <f t="shared" si="66"/>
        <v>Czech Rep.</v>
      </c>
      <c r="E871">
        <f t="shared" si="67"/>
        <v>2005</v>
      </c>
      <c r="F871">
        <f>VLOOKUP(D871,Ratio!$A$2:$Z$124,MATCH('Long form'!E871,Ratio!$A$1:$Z$1,0),FALSE)</f>
        <v>6.3924398258660376E-3</v>
      </c>
      <c r="G871">
        <f>VLOOKUP(C871,'[1]Long form'!C$2:F$2617,4,FALSE)</f>
        <v>0.11579390868806941</v>
      </c>
    </row>
    <row r="872" spans="1:7" ht="27" x14ac:dyDescent="0.4">
      <c r="A872">
        <f t="shared" si="68"/>
        <v>37</v>
      </c>
      <c r="B872">
        <f t="shared" si="69"/>
        <v>7</v>
      </c>
      <c r="C872" t="str">
        <f t="shared" si="65"/>
        <v>Czech Rep.2006</v>
      </c>
      <c r="D872" t="str">
        <f t="shared" si="66"/>
        <v>Czech Rep.</v>
      </c>
      <c r="E872">
        <f t="shared" si="67"/>
        <v>2006</v>
      </c>
      <c r="F872" t="str">
        <f>VLOOKUP(D872,Ratio!$A$2:$Z$124,MATCH('Long form'!E872,Ratio!$A$1:$Z$1,0),FALSE)</f>
        <v/>
      </c>
      <c r="G872" t="str">
        <f>VLOOKUP(C872,'[1]Long form'!C$2:F$2617,4,FALSE)</f>
        <v/>
      </c>
    </row>
    <row r="873" spans="1:7" ht="27" x14ac:dyDescent="0.4">
      <c r="A873">
        <f t="shared" si="68"/>
        <v>37</v>
      </c>
      <c r="B873">
        <f t="shared" si="69"/>
        <v>8</v>
      </c>
      <c r="C873" t="str">
        <f t="shared" si="65"/>
        <v>Czech Rep.2007</v>
      </c>
      <c r="D873" t="str">
        <f t="shared" si="66"/>
        <v>Czech Rep.</v>
      </c>
      <c r="E873">
        <f t="shared" si="67"/>
        <v>2007</v>
      </c>
      <c r="F873">
        <f>VLOOKUP(D873,Ratio!$A$2:$Z$124,MATCH('Long form'!E873,Ratio!$A$1:$Z$1,0),FALSE)</f>
        <v>0</v>
      </c>
      <c r="G873">
        <f>VLOOKUP(C873,'[1]Long form'!C$2:F$2617,4,FALSE)</f>
        <v>0.1104984720098411</v>
      </c>
    </row>
    <row r="874" spans="1:7" ht="27" x14ac:dyDescent="0.4">
      <c r="A874">
        <f t="shared" si="68"/>
        <v>37</v>
      </c>
      <c r="B874">
        <f t="shared" si="69"/>
        <v>9</v>
      </c>
      <c r="C874" t="str">
        <f t="shared" si="65"/>
        <v>Czech Rep.2008</v>
      </c>
      <c r="D874" t="str">
        <f t="shared" si="66"/>
        <v>Czech Rep.</v>
      </c>
      <c r="E874">
        <f t="shared" si="67"/>
        <v>2008</v>
      </c>
      <c r="F874">
        <f>VLOOKUP(D874,Ratio!$A$2:$Z$124,MATCH('Long form'!E874,Ratio!$A$1:$Z$1,0),FALSE)</f>
        <v>7.5179786262041179E-2</v>
      </c>
      <c r="G874">
        <f>VLOOKUP(C874,'[1]Long form'!C$2:F$2617,4,FALSE)</f>
        <v>0.11576871341825377</v>
      </c>
    </row>
    <row r="875" spans="1:7" ht="27" x14ac:dyDescent="0.4">
      <c r="A875">
        <f t="shared" si="68"/>
        <v>37</v>
      </c>
      <c r="B875">
        <f t="shared" si="69"/>
        <v>10</v>
      </c>
      <c r="C875" t="str">
        <f t="shared" si="65"/>
        <v>Czech Rep.2009</v>
      </c>
      <c r="D875" t="str">
        <f t="shared" si="66"/>
        <v>Czech Rep.</v>
      </c>
      <c r="E875">
        <f t="shared" si="67"/>
        <v>2009</v>
      </c>
      <c r="F875">
        <f>VLOOKUP(D875,Ratio!$A$2:$Z$124,MATCH('Long form'!E875,Ratio!$A$1:$Z$1,0),FALSE)</f>
        <v>0.12048403912990145</v>
      </c>
      <c r="G875">
        <f>VLOOKUP(C875,'[1]Long form'!C$2:F$2617,4,FALSE)</f>
        <v>0.13978743402892221</v>
      </c>
    </row>
    <row r="876" spans="1:7" ht="27" x14ac:dyDescent="0.4">
      <c r="A876">
        <f t="shared" si="68"/>
        <v>37</v>
      </c>
      <c r="B876">
        <f t="shared" si="69"/>
        <v>11</v>
      </c>
      <c r="C876" t="str">
        <f t="shared" si="65"/>
        <v>Czech Rep.2010</v>
      </c>
      <c r="D876" t="str">
        <f t="shared" si="66"/>
        <v>Czech Rep.</v>
      </c>
      <c r="E876">
        <f t="shared" si="67"/>
        <v>2010</v>
      </c>
      <c r="F876">
        <f>VLOOKUP(D876,Ratio!$A$2:$Z$124,MATCH('Long form'!E876,Ratio!$A$1:$Z$1,0),FALSE)</f>
        <v>8.8049294135529449E-2</v>
      </c>
      <c r="G876">
        <f>VLOOKUP(C876,'[1]Long form'!C$2:F$2617,4,FALSE)</f>
        <v>0.15274717374793859</v>
      </c>
    </row>
    <row r="877" spans="1:7" ht="27" x14ac:dyDescent="0.4">
      <c r="A877">
        <f t="shared" si="68"/>
        <v>37</v>
      </c>
      <c r="B877">
        <f t="shared" si="69"/>
        <v>12</v>
      </c>
      <c r="C877" t="str">
        <f t="shared" si="65"/>
        <v>Czech Rep.2011</v>
      </c>
      <c r="D877" t="str">
        <f t="shared" si="66"/>
        <v>Czech Rep.</v>
      </c>
      <c r="E877">
        <f t="shared" si="67"/>
        <v>2011</v>
      </c>
      <c r="F877">
        <f>VLOOKUP(D877,Ratio!$A$2:$Z$124,MATCH('Long form'!E877,Ratio!$A$1:$Z$1,0),FALSE)</f>
        <v>5.4182762964327925E-2</v>
      </c>
      <c r="G877">
        <f>VLOOKUP(C877,'[1]Long form'!C$2:F$2617,4,FALSE)</f>
        <v>0.14973612031806854</v>
      </c>
    </row>
    <row r="878" spans="1:7" ht="27" x14ac:dyDescent="0.4">
      <c r="A878">
        <f t="shared" si="68"/>
        <v>37</v>
      </c>
      <c r="B878">
        <f t="shared" si="69"/>
        <v>13</v>
      </c>
      <c r="C878" t="str">
        <f t="shared" si="65"/>
        <v>Czech Rep.2012</v>
      </c>
      <c r="D878" t="str">
        <f t="shared" si="66"/>
        <v>Czech Rep.</v>
      </c>
      <c r="E878">
        <f t="shared" si="67"/>
        <v>2012</v>
      </c>
      <c r="F878">
        <f>VLOOKUP(D878,Ratio!$A$2:$Z$124,MATCH('Long form'!E878,Ratio!$A$1:$Z$1,0),FALSE)</f>
        <v>5.5399380842843814E-2</v>
      </c>
      <c r="G878">
        <f>VLOOKUP(C878,'[1]Long form'!C$2:F$2617,4,FALSE)</f>
        <v>0.15621717758045484</v>
      </c>
    </row>
    <row r="879" spans="1:7" ht="27" x14ac:dyDescent="0.4">
      <c r="A879">
        <f t="shared" si="68"/>
        <v>37</v>
      </c>
      <c r="B879">
        <f t="shared" si="69"/>
        <v>14</v>
      </c>
      <c r="C879" t="str">
        <f t="shared" si="65"/>
        <v>Czech Rep.2013</v>
      </c>
      <c r="D879" t="str">
        <f t="shared" si="66"/>
        <v>Czech Rep.</v>
      </c>
      <c r="E879">
        <f t="shared" si="67"/>
        <v>2013</v>
      </c>
      <c r="F879">
        <f>VLOOKUP(D879,Ratio!$A$2:$Z$124,MATCH('Long form'!E879,Ratio!$A$1:$Z$1,0),FALSE)</f>
        <v>6.5067227751882714E-2</v>
      </c>
      <c r="G879">
        <f>VLOOKUP(C879,'[1]Long form'!C$2:F$2617,4,FALSE)</f>
        <v>0.16521051101922801</v>
      </c>
    </row>
    <row r="880" spans="1:7" ht="27" x14ac:dyDescent="0.4">
      <c r="A880">
        <f t="shared" si="68"/>
        <v>37</v>
      </c>
      <c r="B880">
        <f t="shared" si="69"/>
        <v>15</v>
      </c>
      <c r="C880" t="str">
        <f t="shared" si="65"/>
        <v>Czech Rep.2014</v>
      </c>
      <c r="D880" t="str">
        <f t="shared" si="66"/>
        <v>Czech Rep.</v>
      </c>
      <c r="E880">
        <f t="shared" si="67"/>
        <v>2014</v>
      </c>
      <c r="F880">
        <f>VLOOKUP(D880,Ratio!$A$2:$Z$124,MATCH('Long form'!E880,Ratio!$A$1:$Z$1,0),FALSE)</f>
        <v>4.8716616486238568E-2</v>
      </c>
      <c r="G880">
        <f>VLOOKUP(C880,'[1]Long form'!C$2:F$2617,4,FALSE)</f>
        <v>0.16982534972608965</v>
      </c>
    </row>
    <row r="881" spans="1:7" ht="27" x14ac:dyDescent="0.4">
      <c r="A881">
        <f t="shared" si="68"/>
        <v>37</v>
      </c>
      <c r="B881">
        <f t="shared" si="69"/>
        <v>16</v>
      </c>
      <c r="C881" t="str">
        <f t="shared" si="65"/>
        <v>Czech Rep.2015</v>
      </c>
      <c r="D881" t="str">
        <f t="shared" si="66"/>
        <v>Czech Rep.</v>
      </c>
      <c r="E881">
        <f t="shared" si="67"/>
        <v>2015</v>
      </c>
      <c r="F881">
        <f>VLOOKUP(D881,Ratio!$A$2:$Z$124,MATCH('Long form'!E881,Ratio!$A$1:$Z$1,0),FALSE)</f>
        <v>4.4617584169818432E-2</v>
      </c>
      <c r="G881">
        <f>VLOOKUP(C881,'[1]Long form'!C$2:F$2617,4,FALSE)</f>
        <v>0.17573082256912767</v>
      </c>
    </row>
    <row r="882" spans="1:7" ht="27" x14ac:dyDescent="0.4">
      <c r="A882">
        <f t="shared" si="68"/>
        <v>37</v>
      </c>
      <c r="B882">
        <f t="shared" si="69"/>
        <v>17</v>
      </c>
      <c r="C882" t="str">
        <f t="shared" si="65"/>
        <v>Czech Rep.2016</v>
      </c>
      <c r="D882" t="str">
        <f t="shared" si="66"/>
        <v>Czech Rep.</v>
      </c>
      <c r="E882">
        <f t="shared" si="67"/>
        <v>2016</v>
      </c>
      <c r="F882">
        <f>VLOOKUP(D882,Ratio!$A$2:$Z$124,MATCH('Long form'!E882,Ratio!$A$1:$Z$1,0),FALSE)</f>
        <v>3.0610237648732247E-2</v>
      </c>
      <c r="G882">
        <f>VLOOKUP(C882,'[1]Long form'!C$2:F$2617,4,FALSE)</f>
        <v>0.17656947752273508</v>
      </c>
    </row>
    <row r="883" spans="1:7" ht="27" x14ac:dyDescent="0.4">
      <c r="A883">
        <f t="shared" si="68"/>
        <v>37</v>
      </c>
      <c r="B883">
        <f t="shared" si="69"/>
        <v>18</v>
      </c>
      <c r="C883" t="str">
        <f t="shared" si="65"/>
        <v>Czech Rep.2017</v>
      </c>
      <c r="D883" t="str">
        <f t="shared" si="66"/>
        <v>Czech Rep.</v>
      </c>
      <c r="E883">
        <f t="shared" si="67"/>
        <v>2017</v>
      </c>
      <c r="F883">
        <f>VLOOKUP(D883,Ratio!$A$2:$Z$124,MATCH('Long form'!E883,Ratio!$A$1:$Z$1,0),FALSE)</f>
        <v>1.4381728261121478E-2</v>
      </c>
      <c r="G883">
        <f>VLOOKUP(C883,'[1]Long form'!C$2:F$2617,4,FALSE)</f>
        <v>0.18067228088865453</v>
      </c>
    </row>
    <row r="884" spans="1:7" ht="27" x14ac:dyDescent="0.4">
      <c r="A884">
        <f t="shared" si="68"/>
        <v>37</v>
      </c>
      <c r="B884">
        <f t="shared" si="69"/>
        <v>19</v>
      </c>
      <c r="C884" t="str">
        <f t="shared" si="65"/>
        <v>Czech Rep.2018</v>
      </c>
      <c r="D884" t="str">
        <f t="shared" si="66"/>
        <v>Czech Rep.</v>
      </c>
      <c r="E884">
        <f t="shared" si="67"/>
        <v>2018</v>
      </c>
      <c r="F884">
        <f>VLOOKUP(D884,Ratio!$A$2:$Z$124,MATCH('Long form'!E884,Ratio!$A$1:$Z$1,0),FALSE)</f>
        <v>1.3687123738459022E-2</v>
      </c>
      <c r="G884">
        <f>VLOOKUP(C884,'[1]Long form'!C$2:F$2617,4,FALSE)</f>
        <v>0.18288696970311805</v>
      </c>
    </row>
    <row r="885" spans="1:7" ht="27" x14ac:dyDescent="0.4">
      <c r="A885">
        <f t="shared" si="68"/>
        <v>37</v>
      </c>
      <c r="B885">
        <f t="shared" si="69"/>
        <v>20</v>
      </c>
      <c r="C885" t="str">
        <f t="shared" si="65"/>
        <v>Czech Rep.2019</v>
      </c>
      <c r="D885" t="str">
        <f t="shared" si="66"/>
        <v>Czech Rep.</v>
      </c>
      <c r="E885">
        <f t="shared" si="67"/>
        <v>2019</v>
      </c>
      <c r="F885">
        <f>VLOOKUP(D885,Ratio!$A$2:$Z$124,MATCH('Long form'!E885,Ratio!$A$1:$Z$1,0),FALSE)</f>
        <v>8.8820634213260218E-3</v>
      </c>
      <c r="G885">
        <f>VLOOKUP(C885,'[1]Long form'!C$2:F$2617,4,FALSE)</f>
        <v>0.1968521419398607</v>
      </c>
    </row>
    <row r="886" spans="1:7" ht="27" x14ac:dyDescent="0.4">
      <c r="A886">
        <f t="shared" si="68"/>
        <v>37</v>
      </c>
      <c r="B886">
        <f t="shared" si="69"/>
        <v>21</v>
      </c>
      <c r="C886" t="str">
        <f t="shared" si="65"/>
        <v>Czech Rep.2020</v>
      </c>
      <c r="D886" t="str">
        <f t="shared" si="66"/>
        <v>Czech Rep.</v>
      </c>
      <c r="E886">
        <f t="shared" si="67"/>
        <v>2020</v>
      </c>
      <c r="F886">
        <f>VLOOKUP(D886,Ratio!$A$2:$Z$124,MATCH('Long form'!E886,Ratio!$A$1:$Z$1,0),FALSE)</f>
        <v>5.4055474285957937E-2</v>
      </c>
      <c r="G886">
        <f>VLOOKUP(C886,'[1]Long form'!C$2:F$2617,4,FALSE)</f>
        <v>0.2211094272982575</v>
      </c>
    </row>
    <row r="887" spans="1:7" ht="27" x14ac:dyDescent="0.4">
      <c r="A887">
        <f t="shared" si="68"/>
        <v>37</v>
      </c>
      <c r="B887">
        <f t="shared" si="69"/>
        <v>22</v>
      </c>
      <c r="C887" t="str">
        <f t="shared" si="65"/>
        <v>Czech Rep.2021</v>
      </c>
      <c r="D887" t="str">
        <f t="shared" si="66"/>
        <v>Czech Rep.</v>
      </c>
      <c r="E887">
        <f t="shared" si="67"/>
        <v>2021</v>
      </c>
      <c r="F887">
        <f>VLOOKUP(D887,Ratio!$A$2:$Z$124,MATCH('Long form'!E887,Ratio!$A$1:$Z$1,0),FALSE)</f>
        <v>5.3228119824300021E-3</v>
      </c>
      <c r="G887">
        <f>VLOOKUP(C887,'[1]Long form'!C$2:F$2617,4,FALSE)</f>
        <v>0.21189694415037111</v>
      </c>
    </row>
    <row r="888" spans="1:7" ht="27" x14ac:dyDescent="0.4">
      <c r="A888">
        <f t="shared" si="68"/>
        <v>37</v>
      </c>
      <c r="B888">
        <f t="shared" si="69"/>
        <v>23</v>
      </c>
      <c r="C888" t="str">
        <f t="shared" si="65"/>
        <v>Czech Rep.2022</v>
      </c>
      <c r="D888" t="str">
        <f t="shared" si="66"/>
        <v>Czech Rep.</v>
      </c>
      <c r="E888">
        <f t="shared" si="67"/>
        <v>2022</v>
      </c>
      <c r="F888">
        <f>VLOOKUP(D888,Ratio!$A$2:$Z$124,MATCH('Long form'!E888,Ratio!$A$1:$Z$1,0),FALSE)</f>
        <v>1.4612431146173919E-2</v>
      </c>
      <c r="G888">
        <f>VLOOKUP(C888,'[1]Long form'!C$2:F$2617,4,FALSE)</f>
        <v>0.2027337077738918</v>
      </c>
    </row>
    <row r="889" spans="1:7" ht="27" x14ac:dyDescent="0.4">
      <c r="A889">
        <f t="shared" si="68"/>
        <v>37</v>
      </c>
      <c r="B889">
        <f t="shared" si="69"/>
        <v>24</v>
      </c>
      <c r="C889" t="str">
        <f t="shared" si="65"/>
        <v>Czech Rep.2023</v>
      </c>
      <c r="D889" t="str">
        <f t="shared" si="66"/>
        <v>Czech Rep.</v>
      </c>
      <c r="E889">
        <f t="shared" si="67"/>
        <v>2023</v>
      </c>
      <c r="F889">
        <f>VLOOKUP(D889,Ratio!$A$2:$Z$124,MATCH('Long form'!E889,Ratio!$A$1:$Z$1,0),FALSE)</f>
        <v>8.1717183095062779E-3</v>
      </c>
      <c r="G889">
        <f>VLOOKUP(C889,'[1]Long form'!C$2:F$2617,4,FALSE)</f>
        <v>0.20617017412544036</v>
      </c>
    </row>
    <row r="890" spans="1:7" x14ac:dyDescent="0.4">
      <c r="A890">
        <f t="shared" si="68"/>
        <v>38</v>
      </c>
      <c r="B890">
        <f t="shared" si="69"/>
        <v>1</v>
      </c>
      <c r="C890" t="str">
        <f t="shared" si="65"/>
        <v>Denmark2000</v>
      </c>
      <c r="D890" t="str">
        <f t="shared" si="66"/>
        <v>Denmark</v>
      </c>
      <c r="E890">
        <f t="shared" si="67"/>
        <v>2000</v>
      </c>
      <c r="F890" t="str">
        <f>VLOOKUP(D890,Ratio!$A$2:$Z$124,MATCH('Long form'!E890,Ratio!$A$1:$Z$1,0),FALSE)</f>
        <v/>
      </c>
      <c r="G890" t="str">
        <f>VLOOKUP(C890,'[1]Long form'!C$2:F$2617,4,FALSE)</f>
        <v/>
      </c>
    </row>
    <row r="891" spans="1:7" x14ac:dyDescent="0.4">
      <c r="A891">
        <f t="shared" si="68"/>
        <v>38</v>
      </c>
      <c r="B891">
        <f t="shared" si="69"/>
        <v>2</v>
      </c>
      <c r="C891" t="str">
        <f t="shared" si="65"/>
        <v>Denmark2001</v>
      </c>
      <c r="D891" t="str">
        <f t="shared" si="66"/>
        <v>Denmark</v>
      </c>
      <c r="E891">
        <f t="shared" si="67"/>
        <v>2001</v>
      </c>
      <c r="F891" t="str">
        <f>VLOOKUP(D891,Ratio!$A$2:$Z$124,MATCH('Long form'!E891,Ratio!$A$1:$Z$1,0),FALSE)</f>
        <v/>
      </c>
      <c r="G891" t="str">
        <f>VLOOKUP(C891,'[1]Long form'!C$2:F$2617,4,FALSE)</f>
        <v/>
      </c>
    </row>
    <row r="892" spans="1:7" x14ac:dyDescent="0.4">
      <c r="A892">
        <f t="shared" si="68"/>
        <v>38</v>
      </c>
      <c r="B892">
        <f t="shared" si="69"/>
        <v>3</v>
      </c>
      <c r="C892" t="str">
        <f t="shared" si="65"/>
        <v>Denmark2002</v>
      </c>
      <c r="D892" t="str">
        <f t="shared" si="66"/>
        <v>Denmark</v>
      </c>
      <c r="E892">
        <f t="shared" si="67"/>
        <v>2002</v>
      </c>
      <c r="F892" t="str">
        <f>VLOOKUP(D892,Ratio!$A$2:$Z$124,MATCH('Long form'!E892,Ratio!$A$1:$Z$1,0),FALSE)</f>
        <v/>
      </c>
      <c r="G892" t="str">
        <f>VLOOKUP(C892,'[1]Long form'!C$2:F$2617,4,FALSE)</f>
        <v/>
      </c>
    </row>
    <row r="893" spans="1:7" x14ac:dyDescent="0.4">
      <c r="A893">
        <f t="shared" si="68"/>
        <v>38</v>
      </c>
      <c r="B893">
        <f t="shared" si="69"/>
        <v>4</v>
      </c>
      <c r="C893" t="str">
        <f t="shared" si="65"/>
        <v>Denmark2003</v>
      </c>
      <c r="D893" t="str">
        <f t="shared" si="66"/>
        <v>Denmark</v>
      </c>
      <c r="E893">
        <f t="shared" si="67"/>
        <v>2003</v>
      </c>
      <c r="F893" t="str">
        <f>VLOOKUP(D893,Ratio!$A$2:$Z$124,MATCH('Long form'!E893,Ratio!$A$1:$Z$1,0),FALSE)</f>
        <v/>
      </c>
      <c r="G893" t="str">
        <f>VLOOKUP(C893,'[1]Long form'!C$2:F$2617,4,FALSE)</f>
        <v/>
      </c>
    </row>
    <row r="894" spans="1:7" x14ac:dyDescent="0.4">
      <c r="A894">
        <f t="shared" si="68"/>
        <v>38</v>
      </c>
      <c r="B894">
        <f t="shared" si="69"/>
        <v>5</v>
      </c>
      <c r="C894" t="str">
        <f t="shared" si="65"/>
        <v>Denmark2004</v>
      </c>
      <c r="D894" t="str">
        <f t="shared" si="66"/>
        <v>Denmark</v>
      </c>
      <c r="E894">
        <f t="shared" si="67"/>
        <v>2004</v>
      </c>
      <c r="F894" t="str">
        <f>VLOOKUP(D894,Ratio!$A$2:$Z$124,MATCH('Long form'!E894,Ratio!$A$1:$Z$1,0),FALSE)</f>
        <v/>
      </c>
      <c r="G894" t="str">
        <f>VLOOKUP(C894,'[1]Long form'!C$2:F$2617,4,FALSE)</f>
        <v/>
      </c>
    </row>
    <row r="895" spans="1:7" x14ac:dyDescent="0.4">
      <c r="A895">
        <f t="shared" si="68"/>
        <v>38</v>
      </c>
      <c r="B895">
        <f t="shared" si="69"/>
        <v>6</v>
      </c>
      <c r="C895" t="str">
        <f t="shared" si="65"/>
        <v>Denmark2005</v>
      </c>
      <c r="D895" t="str">
        <f t="shared" si="66"/>
        <v>Denmark</v>
      </c>
      <c r="E895">
        <f t="shared" si="67"/>
        <v>2005</v>
      </c>
      <c r="F895" t="str">
        <f>VLOOKUP(D895,Ratio!$A$2:$Z$124,MATCH('Long form'!E895,Ratio!$A$1:$Z$1,0),FALSE)</f>
        <v/>
      </c>
      <c r="G895" t="str">
        <f>VLOOKUP(C895,'[1]Long form'!C$2:F$2617,4,FALSE)</f>
        <v/>
      </c>
    </row>
    <row r="896" spans="1:7" x14ac:dyDescent="0.4">
      <c r="A896">
        <f t="shared" si="68"/>
        <v>38</v>
      </c>
      <c r="B896">
        <f t="shared" si="69"/>
        <v>7</v>
      </c>
      <c r="C896" t="str">
        <f t="shared" si="65"/>
        <v>Denmark2006</v>
      </c>
      <c r="D896" t="str">
        <f t="shared" si="66"/>
        <v>Denmark</v>
      </c>
      <c r="E896">
        <f t="shared" si="67"/>
        <v>2006</v>
      </c>
      <c r="F896" t="str">
        <f>VLOOKUP(D896,Ratio!$A$2:$Z$124,MATCH('Long form'!E896,Ratio!$A$1:$Z$1,0),FALSE)</f>
        <v/>
      </c>
      <c r="G896" t="str">
        <f>VLOOKUP(C896,'[1]Long form'!C$2:F$2617,4,FALSE)</f>
        <v/>
      </c>
    </row>
    <row r="897" spans="1:7" x14ac:dyDescent="0.4">
      <c r="A897">
        <f t="shared" si="68"/>
        <v>38</v>
      </c>
      <c r="B897">
        <f t="shared" si="69"/>
        <v>8</v>
      </c>
      <c r="C897" t="str">
        <f t="shared" si="65"/>
        <v>Denmark2007</v>
      </c>
      <c r="D897" t="str">
        <f t="shared" si="66"/>
        <v>Denmark</v>
      </c>
      <c r="E897">
        <f t="shared" si="67"/>
        <v>2007</v>
      </c>
      <c r="F897" t="str">
        <f>VLOOKUP(D897,Ratio!$A$2:$Z$124,MATCH('Long form'!E897,Ratio!$A$1:$Z$1,0),FALSE)</f>
        <v/>
      </c>
      <c r="G897" t="str">
        <f>VLOOKUP(C897,'[1]Long form'!C$2:F$2617,4,FALSE)</f>
        <v/>
      </c>
    </row>
    <row r="898" spans="1:7" x14ac:dyDescent="0.4">
      <c r="A898">
        <f t="shared" si="68"/>
        <v>38</v>
      </c>
      <c r="B898">
        <f t="shared" si="69"/>
        <v>9</v>
      </c>
      <c r="C898" t="str">
        <f t="shared" si="65"/>
        <v>Denmark2008</v>
      </c>
      <c r="D898" t="str">
        <f t="shared" si="66"/>
        <v>Denmark</v>
      </c>
      <c r="E898">
        <f t="shared" si="67"/>
        <v>2008</v>
      </c>
      <c r="F898" t="str">
        <f>VLOOKUP(D898,Ratio!$A$2:$Z$124,MATCH('Long form'!E898,Ratio!$A$1:$Z$1,0),FALSE)</f>
        <v/>
      </c>
      <c r="G898" t="str">
        <f>VLOOKUP(C898,'[1]Long form'!C$2:F$2617,4,FALSE)</f>
        <v/>
      </c>
    </row>
    <row r="899" spans="1:7" x14ac:dyDescent="0.4">
      <c r="A899">
        <f t="shared" si="68"/>
        <v>38</v>
      </c>
      <c r="B899">
        <f t="shared" si="69"/>
        <v>10</v>
      </c>
      <c r="C899" t="str">
        <f t="shared" ref="C899:C962" si="70">D899&amp;E899</f>
        <v>Denmark2009</v>
      </c>
      <c r="D899" t="str">
        <f t="shared" ref="D899:D962" si="71">VLOOKUP(A899,$J$2:$K$124,2,FALSE)</f>
        <v>Denmark</v>
      </c>
      <c r="E899">
        <f t="shared" ref="E899:E962" si="72">VLOOKUP(B899,$N$2:$O$25,2,FALSE)</f>
        <v>2009</v>
      </c>
      <c r="F899" t="str">
        <f>VLOOKUP(D899,Ratio!$A$2:$Z$124,MATCH('Long form'!E899,Ratio!$A$1:$Z$1,0),FALSE)</f>
        <v/>
      </c>
      <c r="G899" t="str">
        <f>VLOOKUP(C899,'[1]Long form'!C$2:F$2617,4,FALSE)</f>
        <v/>
      </c>
    </row>
    <row r="900" spans="1:7" x14ac:dyDescent="0.4">
      <c r="A900">
        <f t="shared" si="68"/>
        <v>38</v>
      </c>
      <c r="B900">
        <f t="shared" si="69"/>
        <v>11</v>
      </c>
      <c r="C900" t="str">
        <f t="shared" si="70"/>
        <v>Denmark2010</v>
      </c>
      <c r="D900" t="str">
        <f t="shared" si="71"/>
        <v>Denmark</v>
      </c>
      <c r="E900">
        <f t="shared" si="72"/>
        <v>2010</v>
      </c>
      <c r="F900">
        <f>VLOOKUP(D900,Ratio!$A$2:$Z$124,MATCH('Long form'!E900,Ratio!$A$1:$Z$1,0),FALSE)</f>
        <v>0</v>
      </c>
      <c r="G900">
        <f>VLOOKUP(C900,'[1]Long form'!C$2:F$2617,4,FALSE)</f>
        <v>0.16006470183075278</v>
      </c>
    </row>
    <row r="901" spans="1:7" x14ac:dyDescent="0.4">
      <c r="A901">
        <f t="shared" si="68"/>
        <v>38</v>
      </c>
      <c r="B901">
        <f t="shared" si="69"/>
        <v>12</v>
      </c>
      <c r="C901" t="str">
        <f t="shared" si="70"/>
        <v>Denmark2011</v>
      </c>
      <c r="D901" t="str">
        <f t="shared" si="71"/>
        <v>Denmark</v>
      </c>
      <c r="E901">
        <f t="shared" si="72"/>
        <v>2011</v>
      </c>
      <c r="F901">
        <f>VLOOKUP(D901,Ratio!$A$2:$Z$124,MATCH('Long form'!E901,Ratio!$A$1:$Z$1,0),FALSE)</f>
        <v>0</v>
      </c>
      <c r="G901">
        <f>VLOOKUP(C901,'[1]Long form'!C$2:F$2617,4,FALSE)</f>
        <v>0.17192129492927635</v>
      </c>
    </row>
    <row r="902" spans="1:7" x14ac:dyDescent="0.4">
      <c r="A902">
        <f t="shared" si="68"/>
        <v>38</v>
      </c>
      <c r="B902">
        <f t="shared" si="69"/>
        <v>13</v>
      </c>
      <c r="C902" t="str">
        <f t="shared" si="70"/>
        <v>Denmark2012</v>
      </c>
      <c r="D902" t="str">
        <f t="shared" si="71"/>
        <v>Denmark</v>
      </c>
      <c r="E902">
        <f t="shared" si="72"/>
        <v>2012</v>
      </c>
      <c r="F902">
        <f>VLOOKUP(D902,Ratio!$A$2:$Z$124,MATCH('Long form'!E902,Ratio!$A$1:$Z$1,0),FALSE)</f>
        <v>0</v>
      </c>
      <c r="G902">
        <f>VLOOKUP(C902,'[1]Long form'!C$2:F$2617,4,FALSE)</f>
        <v>0.18877233907062435</v>
      </c>
    </row>
    <row r="903" spans="1:7" x14ac:dyDescent="0.4">
      <c r="A903">
        <f t="shared" si="68"/>
        <v>38</v>
      </c>
      <c r="B903">
        <f t="shared" si="69"/>
        <v>14</v>
      </c>
      <c r="C903" t="str">
        <f t="shared" si="70"/>
        <v>Denmark2013</v>
      </c>
      <c r="D903" t="str">
        <f t="shared" si="71"/>
        <v>Denmark</v>
      </c>
      <c r="E903">
        <f t="shared" si="72"/>
        <v>2013</v>
      </c>
      <c r="F903">
        <f>VLOOKUP(D903,Ratio!$A$2:$Z$124,MATCH('Long form'!E903,Ratio!$A$1:$Z$1,0),FALSE)</f>
        <v>0</v>
      </c>
      <c r="G903">
        <f>VLOOKUP(C903,'[1]Long form'!C$2:F$2617,4,FALSE)</f>
        <v>0.19235342998014168</v>
      </c>
    </row>
    <row r="904" spans="1:7" x14ac:dyDescent="0.4">
      <c r="A904">
        <f t="shared" si="68"/>
        <v>38</v>
      </c>
      <c r="B904">
        <f t="shared" si="69"/>
        <v>15</v>
      </c>
      <c r="C904" t="str">
        <f t="shared" si="70"/>
        <v>Denmark2014</v>
      </c>
      <c r="D904" t="str">
        <f t="shared" si="71"/>
        <v>Denmark</v>
      </c>
      <c r="E904">
        <f t="shared" si="72"/>
        <v>2014</v>
      </c>
      <c r="F904">
        <f>VLOOKUP(D904,Ratio!$A$2:$Z$124,MATCH('Long form'!E904,Ratio!$A$1:$Z$1,0),FALSE)</f>
        <v>0</v>
      </c>
      <c r="G904">
        <f>VLOOKUP(C904,'[1]Long form'!C$2:F$2617,4,FALSE)</f>
        <v>0.18209503440926758</v>
      </c>
    </row>
    <row r="905" spans="1:7" x14ac:dyDescent="0.4">
      <c r="A905">
        <f t="shared" si="68"/>
        <v>38</v>
      </c>
      <c r="B905">
        <f t="shared" si="69"/>
        <v>16</v>
      </c>
      <c r="C905" t="str">
        <f t="shared" si="70"/>
        <v>Denmark2015</v>
      </c>
      <c r="D905" t="str">
        <f t="shared" si="71"/>
        <v>Denmark</v>
      </c>
      <c r="E905">
        <f t="shared" si="72"/>
        <v>2015</v>
      </c>
      <c r="F905">
        <f>VLOOKUP(D905,Ratio!$A$2:$Z$124,MATCH('Long form'!E905,Ratio!$A$1:$Z$1,0),FALSE)</f>
        <v>1.9484634334692469E-2</v>
      </c>
      <c r="G905">
        <f>VLOOKUP(C905,'[1]Long form'!C$2:F$2617,4,FALSE)</f>
        <v>0.1919120306817125</v>
      </c>
    </row>
    <row r="906" spans="1:7" x14ac:dyDescent="0.4">
      <c r="A906">
        <f t="shared" si="68"/>
        <v>38</v>
      </c>
      <c r="B906">
        <f t="shared" si="69"/>
        <v>17</v>
      </c>
      <c r="C906" t="str">
        <f t="shared" si="70"/>
        <v>Denmark2016</v>
      </c>
      <c r="D906" t="str">
        <f t="shared" si="71"/>
        <v>Denmark</v>
      </c>
      <c r="E906">
        <f t="shared" si="72"/>
        <v>2016</v>
      </c>
      <c r="F906">
        <f>VLOOKUP(D906,Ratio!$A$2:$Z$124,MATCH('Long form'!E906,Ratio!$A$1:$Z$1,0),FALSE)</f>
        <v>9.5289532326802498E-3</v>
      </c>
      <c r="G906">
        <f>VLOOKUP(C906,'[1]Long form'!C$2:F$2617,4,FALSE)</f>
        <v>0.20753435440427676</v>
      </c>
    </row>
    <row r="907" spans="1:7" x14ac:dyDescent="0.4">
      <c r="A907">
        <f t="shared" si="68"/>
        <v>38</v>
      </c>
      <c r="B907">
        <f t="shared" si="69"/>
        <v>18</v>
      </c>
      <c r="C907" t="str">
        <f t="shared" si="70"/>
        <v>Denmark2017</v>
      </c>
      <c r="D907" t="str">
        <f t="shared" si="71"/>
        <v>Denmark</v>
      </c>
      <c r="E907">
        <f t="shared" si="72"/>
        <v>2017</v>
      </c>
      <c r="F907">
        <f>VLOOKUP(D907,Ratio!$A$2:$Z$124,MATCH('Long form'!E907,Ratio!$A$1:$Z$1,0),FALSE)</f>
        <v>-4.6575519117269214E-4</v>
      </c>
      <c r="G907">
        <f>VLOOKUP(C907,'[1]Long form'!C$2:F$2617,4,FALSE)</f>
        <v>0.22146090555909845</v>
      </c>
    </row>
    <row r="908" spans="1:7" x14ac:dyDescent="0.4">
      <c r="A908">
        <f t="shared" si="68"/>
        <v>38</v>
      </c>
      <c r="B908">
        <f t="shared" si="69"/>
        <v>19</v>
      </c>
      <c r="C908" t="str">
        <f t="shared" si="70"/>
        <v>Denmark2018</v>
      </c>
      <c r="D908" t="str">
        <f t="shared" si="71"/>
        <v>Denmark</v>
      </c>
      <c r="E908">
        <f t="shared" si="72"/>
        <v>2018</v>
      </c>
      <c r="F908">
        <f>VLOOKUP(D908,Ratio!$A$2:$Z$124,MATCH('Long form'!E908,Ratio!$A$1:$Z$1,0),FALSE)</f>
        <v>4.1068532972806651E-3</v>
      </c>
      <c r="G908">
        <f>VLOOKUP(C908,'[1]Long form'!C$2:F$2617,4,FALSE)</f>
        <v>0.21678999168084653</v>
      </c>
    </row>
    <row r="909" spans="1:7" x14ac:dyDescent="0.4">
      <c r="A909">
        <f t="shared" si="68"/>
        <v>38</v>
      </c>
      <c r="B909">
        <f t="shared" si="69"/>
        <v>20</v>
      </c>
      <c r="C909" t="str">
        <f t="shared" si="70"/>
        <v>Denmark2019</v>
      </c>
      <c r="D909" t="str">
        <f t="shared" si="71"/>
        <v>Denmark</v>
      </c>
      <c r="E909">
        <f t="shared" si="72"/>
        <v>2019</v>
      </c>
      <c r="F909">
        <f>VLOOKUP(D909,Ratio!$A$2:$Z$124,MATCH('Long form'!E909,Ratio!$A$1:$Z$1,0),FALSE)</f>
        <v>7.913444575223116E-3</v>
      </c>
      <c r="G909">
        <f>VLOOKUP(C909,'[1]Long form'!C$2:F$2617,4,FALSE)</f>
        <v>0.22467846066726829</v>
      </c>
    </row>
    <row r="910" spans="1:7" x14ac:dyDescent="0.4">
      <c r="A910">
        <f t="shared" ref="A910:A973" si="73">A886+1</f>
        <v>38</v>
      </c>
      <c r="B910">
        <f t="shared" ref="B910:B973" si="74">B886</f>
        <v>21</v>
      </c>
      <c r="C910" t="str">
        <f t="shared" si="70"/>
        <v>Denmark2020</v>
      </c>
      <c r="D910" t="str">
        <f t="shared" si="71"/>
        <v>Denmark</v>
      </c>
      <c r="E910">
        <f t="shared" si="72"/>
        <v>2020</v>
      </c>
      <c r="F910">
        <f>VLOOKUP(D910,Ratio!$A$2:$Z$124,MATCH('Long form'!E910,Ratio!$A$1:$Z$1,0),FALSE)</f>
        <v>2.9354526483492523E-2</v>
      </c>
      <c r="G910">
        <f>VLOOKUP(C910,'[1]Long form'!C$2:F$2617,4,FALSE)</f>
        <v>0.23286965304728194</v>
      </c>
    </row>
    <row r="911" spans="1:7" x14ac:dyDescent="0.4">
      <c r="A911">
        <f t="shared" si="73"/>
        <v>38</v>
      </c>
      <c r="B911">
        <f t="shared" si="74"/>
        <v>22</v>
      </c>
      <c r="C911" t="str">
        <f t="shared" si="70"/>
        <v>Denmark2021</v>
      </c>
      <c r="D911" t="str">
        <f t="shared" si="71"/>
        <v>Denmark</v>
      </c>
      <c r="E911">
        <f t="shared" si="72"/>
        <v>2021</v>
      </c>
      <c r="F911">
        <f>VLOOKUP(D911,Ratio!$A$2:$Z$124,MATCH('Long form'!E911,Ratio!$A$1:$Z$1,0),FALSE)</f>
        <v>-2.5646447261705218E-3</v>
      </c>
      <c r="G911">
        <f>VLOOKUP(C911,'[1]Long form'!C$2:F$2617,4,FALSE)</f>
        <v>0.22867124092102445</v>
      </c>
    </row>
    <row r="912" spans="1:7" x14ac:dyDescent="0.4">
      <c r="A912">
        <f t="shared" si="73"/>
        <v>38</v>
      </c>
      <c r="B912">
        <f t="shared" si="74"/>
        <v>23</v>
      </c>
      <c r="C912" t="str">
        <f t="shared" si="70"/>
        <v>Denmark2022</v>
      </c>
      <c r="D912" t="str">
        <f t="shared" si="71"/>
        <v>Denmark</v>
      </c>
      <c r="E912">
        <f t="shared" si="72"/>
        <v>2022</v>
      </c>
      <c r="F912">
        <f>VLOOKUP(D912,Ratio!$A$2:$Z$124,MATCH('Long form'!E912,Ratio!$A$1:$Z$1,0),FALSE)</f>
        <v>2.6057111008611282E-3</v>
      </c>
      <c r="G912">
        <f>VLOOKUP(C912,'[1]Long form'!C$2:F$2617,4,FALSE)</f>
        <v>0.22564567026667892</v>
      </c>
    </row>
    <row r="913" spans="1:7" x14ac:dyDescent="0.4">
      <c r="A913">
        <f t="shared" si="73"/>
        <v>38</v>
      </c>
      <c r="B913">
        <f t="shared" si="74"/>
        <v>24</v>
      </c>
      <c r="C913" t="str">
        <f t="shared" si="70"/>
        <v>Denmark2023</v>
      </c>
      <c r="D913" t="str">
        <f t="shared" si="71"/>
        <v>Denmark</v>
      </c>
      <c r="E913">
        <f t="shared" si="72"/>
        <v>2023</v>
      </c>
      <c r="F913">
        <f>VLOOKUP(D913,Ratio!$A$2:$Z$124,MATCH('Long form'!E913,Ratio!$A$1:$Z$1,0),FALSE)</f>
        <v>3.1945148212614355E-3</v>
      </c>
      <c r="G913">
        <f>VLOOKUP(C913,'[1]Long form'!C$2:F$2617,4,FALSE)</f>
        <v>0.23467823494830228</v>
      </c>
    </row>
    <row r="914" spans="1:7" x14ac:dyDescent="0.4">
      <c r="A914">
        <f t="shared" si="73"/>
        <v>39</v>
      </c>
      <c r="B914">
        <f t="shared" si="74"/>
        <v>1</v>
      </c>
      <c r="C914" t="str">
        <f t="shared" si="70"/>
        <v>Djibouti2000</v>
      </c>
      <c r="D914" t="str">
        <f t="shared" si="71"/>
        <v>Djibouti</v>
      </c>
      <c r="E914">
        <f t="shared" si="72"/>
        <v>2000</v>
      </c>
      <c r="F914" t="str">
        <f>VLOOKUP(D914,Ratio!$A$2:$Z$124,MATCH('Long form'!E914,Ratio!$A$1:$Z$1,0),FALSE)</f>
        <v/>
      </c>
      <c r="G914" t="str">
        <f>VLOOKUP(C914,'[1]Long form'!C$2:F$2617,4,FALSE)</f>
        <v/>
      </c>
    </row>
    <row r="915" spans="1:7" x14ac:dyDescent="0.4">
      <c r="A915">
        <f t="shared" si="73"/>
        <v>39</v>
      </c>
      <c r="B915">
        <f t="shared" si="74"/>
        <v>2</v>
      </c>
      <c r="C915" t="str">
        <f t="shared" si="70"/>
        <v>Djibouti2001</v>
      </c>
      <c r="D915" t="str">
        <f t="shared" si="71"/>
        <v>Djibouti</v>
      </c>
      <c r="E915">
        <f t="shared" si="72"/>
        <v>2001</v>
      </c>
      <c r="F915" t="str">
        <f>VLOOKUP(D915,Ratio!$A$2:$Z$124,MATCH('Long form'!E915,Ratio!$A$1:$Z$1,0),FALSE)</f>
        <v/>
      </c>
      <c r="G915" t="str">
        <f>VLOOKUP(C915,'[1]Long form'!C$2:F$2617,4,FALSE)</f>
        <v/>
      </c>
    </row>
    <row r="916" spans="1:7" x14ac:dyDescent="0.4">
      <c r="A916">
        <f t="shared" si="73"/>
        <v>39</v>
      </c>
      <c r="B916">
        <f t="shared" si="74"/>
        <v>3</v>
      </c>
      <c r="C916" t="str">
        <f t="shared" si="70"/>
        <v>Djibouti2002</v>
      </c>
      <c r="D916" t="str">
        <f t="shared" si="71"/>
        <v>Djibouti</v>
      </c>
      <c r="E916">
        <f t="shared" si="72"/>
        <v>2002</v>
      </c>
      <c r="F916" t="str">
        <f>VLOOKUP(D916,Ratio!$A$2:$Z$124,MATCH('Long form'!E916,Ratio!$A$1:$Z$1,0),FALSE)</f>
        <v/>
      </c>
      <c r="G916" t="str">
        <f>VLOOKUP(C916,'[1]Long form'!C$2:F$2617,4,FALSE)</f>
        <v/>
      </c>
    </row>
    <row r="917" spans="1:7" x14ac:dyDescent="0.4">
      <c r="A917">
        <f t="shared" si="73"/>
        <v>39</v>
      </c>
      <c r="B917">
        <f t="shared" si="74"/>
        <v>4</v>
      </c>
      <c r="C917" t="str">
        <f t="shared" si="70"/>
        <v>Djibouti2003</v>
      </c>
      <c r="D917" t="str">
        <f t="shared" si="71"/>
        <v>Djibouti</v>
      </c>
      <c r="E917">
        <f t="shared" si="72"/>
        <v>2003</v>
      </c>
      <c r="F917" t="str">
        <f>VLOOKUP(D917,Ratio!$A$2:$Z$124,MATCH('Long form'!E917,Ratio!$A$1:$Z$1,0),FALSE)</f>
        <v/>
      </c>
      <c r="G917" t="str">
        <f>VLOOKUP(C917,'[1]Long form'!C$2:F$2617,4,FALSE)</f>
        <v/>
      </c>
    </row>
    <row r="918" spans="1:7" x14ac:dyDescent="0.4">
      <c r="A918">
        <f t="shared" si="73"/>
        <v>39</v>
      </c>
      <c r="B918">
        <f t="shared" si="74"/>
        <v>5</v>
      </c>
      <c r="C918" t="str">
        <f t="shared" si="70"/>
        <v>Djibouti2004</v>
      </c>
      <c r="D918" t="str">
        <f t="shared" si="71"/>
        <v>Djibouti</v>
      </c>
      <c r="E918">
        <f t="shared" si="72"/>
        <v>2004</v>
      </c>
      <c r="F918" t="str">
        <f>VLOOKUP(D918,Ratio!$A$2:$Z$124,MATCH('Long form'!E918,Ratio!$A$1:$Z$1,0),FALSE)</f>
        <v/>
      </c>
      <c r="G918" t="str">
        <f>VLOOKUP(C918,'[1]Long form'!C$2:F$2617,4,FALSE)</f>
        <v/>
      </c>
    </row>
    <row r="919" spans="1:7" x14ac:dyDescent="0.4">
      <c r="A919">
        <f t="shared" si="73"/>
        <v>39</v>
      </c>
      <c r="B919">
        <f t="shared" si="74"/>
        <v>6</v>
      </c>
      <c r="C919" t="str">
        <f t="shared" si="70"/>
        <v>Djibouti2005</v>
      </c>
      <c r="D919" t="str">
        <f t="shared" si="71"/>
        <v>Djibouti</v>
      </c>
      <c r="E919">
        <f t="shared" si="72"/>
        <v>2005</v>
      </c>
      <c r="F919" t="str">
        <f>VLOOKUP(D919,Ratio!$A$2:$Z$124,MATCH('Long form'!E919,Ratio!$A$1:$Z$1,0),FALSE)</f>
        <v/>
      </c>
      <c r="G919" t="str">
        <f>VLOOKUP(C919,'[1]Long form'!C$2:F$2617,4,FALSE)</f>
        <v/>
      </c>
    </row>
    <row r="920" spans="1:7" x14ac:dyDescent="0.4">
      <c r="A920">
        <f t="shared" si="73"/>
        <v>39</v>
      </c>
      <c r="B920">
        <f t="shared" si="74"/>
        <v>7</v>
      </c>
      <c r="C920" t="str">
        <f t="shared" si="70"/>
        <v>Djibouti2006</v>
      </c>
      <c r="D920" t="str">
        <f t="shared" si="71"/>
        <v>Djibouti</v>
      </c>
      <c r="E920">
        <f t="shared" si="72"/>
        <v>2006</v>
      </c>
      <c r="F920" t="str">
        <f>VLOOKUP(D920,Ratio!$A$2:$Z$124,MATCH('Long form'!E920,Ratio!$A$1:$Z$1,0),FALSE)</f>
        <v/>
      </c>
      <c r="G920" t="str">
        <f>VLOOKUP(C920,'[1]Long form'!C$2:F$2617,4,FALSE)</f>
        <v/>
      </c>
    </row>
    <row r="921" spans="1:7" x14ac:dyDescent="0.4">
      <c r="A921">
        <f t="shared" si="73"/>
        <v>39</v>
      </c>
      <c r="B921">
        <f t="shared" si="74"/>
        <v>8</v>
      </c>
      <c r="C921" t="str">
        <f t="shared" si="70"/>
        <v>Djibouti2007</v>
      </c>
      <c r="D921" t="str">
        <f t="shared" si="71"/>
        <v>Djibouti</v>
      </c>
      <c r="E921">
        <f t="shared" si="72"/>
        <v>2007</v>
      </c>
      <c r="F921" t="str">
        <f>VLOOKUP(D921,Ratio!$A$2:$Z$124,MATCH('Long form'!E921,Ratio!$A$1:$Z$1,0),FALSE)</f>
        <v/>
      </c>
      <c r="G921" t="str">
        <f>VLOOKUP(C921,'[1]Long form'!C$2:F$2617,4,FALSE)</f>
        <v/>
      </c>
    </row>
    <row r="922" spans="1:7" x14ac:dyDescent="0.4">
      <c r="A922">
        <f t="shared" si="73"/>
        <v>39</v>
      </c>
      <c r="B922">
        <f t="shared" si="74"/>
        <v>9</v>
      </c>
      <c r="C922" t="str">
        <f t="shared" si="70"/>
        <v>Djibouti2008</v>
      </c>
      <c r="D922" t="str">
        <f t="shared" si="71"/>
        <v>Djibouti</v>
      </c>
      <c r="E922">
        <f t="shared" si="72"/>
        <v>2008</v>
      </c>
      <c r="F922" t="str">
        <f>VLOOKUP(D922,Ratio!$A$2:$Z$124,MATCH('Long form'!E922,Ratio!$A$1:$Z$1,0),FALSE)</f>
        <v/>
      </c>
      <c r="G922" t="str">
        <f>VLOOKUP(C922,'[1]Long form'!C$2:F$2617,4,FALSE)</f>
        <v/>
      </c>
    </row>
    <row r="923" spans="1:7" x14ac:dyDescent="0.4">
      <c r="A923">
        <f t="shared" si="73"/>
        <v>39</v>
      </c>
      <c r="B923">
        <f t="shared" si="74"/>
        <v>10</v>
      </c>
      <c r="C923" t="str">
        <f t="shared" si="70"/>
        <v>Djibouti2009</v>
      </c>
      <c r="D923" t="str">
        <f t="shared" si="71"/>
        <v>Djibouti</v>
      </c>
      <c r="E923">
        <f t="shared" si="72"/>
        <v>2009</v>
      </c>
      <c r="F923" t="str">
        <f>VLOOKUP(D923,Ratio!$A$2:$Z$124,MATCH('Long form'!E923,Ratio!$A$1:$Z$1,0),FALSE)</f>
        <v/>
      </c>
      <c r="G923" t="str">
        <f>VLOOKUP(C923,'[1]Long form'!C$2:F$2617,4,FALSE)</f>
        <v/>
      </c>
    </row>
    <row r="924" spans="1:7" x14ac:dyDescent="0.4">
      <c r="A924">
        <f t="shared" si="73"/>
        <v>39</v>
      </c>
      <c r="B924">
        <f t="shared" si="74"/>
        <v>11</v>
      </c>
      <c r="C924" t="str">
        <f t="shared" si="70"/>
        <v>Djibouti2010</v>
      </c>
      <c r="D924" t="str">
        <f t="shared" si="71"/>
        <v>Djibouti</v>
      </c>
      <c r="E924">
        <f t="shared" si="72"/>
        <v>2010</v>
      </c>
      <c r="F924" t="str">
        <f>VLOOKUP(D924,Ratio!$A$2:$Z$124,MATCH('Long form'!E924,Ratio!$A$1:$Z$1,0),FALSE)</f>
        <v/>
      </c>
      <c r="G924" t="str">
        <f>VLOOKUP(C924,'[1]Long form'!C$2:F$2617,4,FALSE)</f>
        <v/>
      </c>
    </row>
    <row r="925" spans="1:7" x14ac:dyDescent="0.4">
      <c r="A925">
        <f t="shared" si="73"/>
        <v>39</v>
      </c>
      <c r="B925">
        <f t="shared" si="74"/>
        <v>12</v>
      </c>
      <c r="C925" t="str">
        <f t="shared" si="70"/>
        <v>Djibouti2011</v>
      </c>
      <c r="D925" t="str">
        <f t="shared" si="71"/>
        <v>Djibouti</v>
      </c>
      <c r="E925">
        <f t="shared" si="72"/>
        <v>2011</v>
      </c>
      <c r="F925" t="str">
        <f>VLOOKUP(D925,Ratio!$A$2:$Z$124,MATCH('Long form'!E925,Ratio!$A$1:$Z$1,0),FALSE)</f>
        <v/>
      </c>
      <c r="G925" t="str">
        <f>VLOOKUP(C925,'[1]Long form'!C$2:F$2617,4,FALSE)</f>
        <v/>
      </c>
    </row>
    <row r="926" spans="1:7" x14ac:dyDescent="0.4">
      <c r="A926">
        <f t="shared" si="73"/>
        <v>39</v>
      </c>
      <c r="B926">
        <f t="shared" si="74"/>
        <v>13</v>
      </c>
      <c r="C926" t="str">
        <f t="shared" si="70"/>
        <v>Djibouti2012</v>
      </c>
      <c r="D926" t="str">
        <f t="shared" si="71"/>
        <v>Djibouti</v>
      </c>
      <c r="E926">
        <f t="shared" si="72"/>
        <v>2012</v>
      </c>
      <c r="F926">
        <f>VLOOKUP(D926,Ratio!$A$2:$Z$124,MATCH('Long form'!E926,Ratio!$A$1:$Z$1,0),FALSE)</f>
        <v>0.33988159630998943</v>
      </c>
      <c r="G926">
        <f>VLOOKUP(C926,'[1]Long form'!C$2:F$2617,4,FALSE)</f>
        <v>9.4710327651864143E-2</v>
      </c>
    </row>
    <row r="927" spans="1:7" x14ac:dyDescent="0.4">
      <c r="A927">
        <f t="shared" si="73"/>
        <v>39</v>
      </c>
      <c r="B927">
        <f t="shared" si="74"/>
        <v>14</v>
      </c>
      <c r="C927" t="str">
        <f t="shared" si="70"/>
        <v>Djibouti2013</v>
      </c>
      <c r="D927" t="str">
        <f t="shared" si="71"/>
        <v>Djibouti</v>
      </c>
      <c r="E927">
        <f t="shared" si="72"/>
        <v>2013</v>
      </c>
      <c r="F927">
        <f>VLOOKUP(D927,Ratio!$A$2:$Z$124,MATCH('Long form'!E927,Ratio!$A$1:$Z$1,0),FALSE)</f>
        <v>0.17816343022899964</v>
      </c>
      <c r="G927">
        <f>VLOOKUP(C927,'[1]Long form'!C$2:F$2617,4,FALSE)</f>
        <v>0.10451589811178251</v>
      </c>
    </row>
    <row r="928" spans="1:7" x14ac:dyDescent="0.4">
      <c r="A928">
        <f t="shared" si="73"/>
        <v>39</v>
      </c>
      <c r="B928">
        <f t="shared" si="74"/>
        <v>15</v>
      </c>
      <c r="C928" t="str">
        <f t="shared" si="70"/>
        <v>Djibouti2014</v>
      </c>
      <c r="D928" t="str">
        <f t="shared" si="71"/>
        <v>Djibouti</v>
      </c>
      <c r="E928">
        <f t="shared" si="72"/>
        <v>2014</v>
      </c>
      <c r="F928">
        <f>VLOOKUP(D928,Ratio!$A$2:$Z$124,MATCH('Long form'!E928,Ratio!$A$1:$Z$1,0),FALSE)</f>
        <v>0.1826447191809924</v>
      </c>
      <c r="G928">
        <f>VLOOKUP(C928,'[1]Long form'!C$2:F$2617,4,FALSE)</f>
        <v>0.1172386753473053</v>
      </c>
    </row>
    <row r="929" spans="1:7" x14ac:dyDescent="0.4">
      <c r="A929">
        <f t="shared" si="73"/>
        <v>39</v>
      </c>
      <c r="B929">
        <f t="shared" si="74"/>
        <v>16</v>
      </c>
      <c r="C929" t="str">
        <f t="shared" si="70"/>
        <v>Djibouti2015</v>
      </c>
      <c r="D929" t="str">
        <f t="shared" si="71"/>
        <v>Djibouti</v>
      </c>
      <c r="E929">
        <f t="shared" si="72"/>
        <v>2015</v>
      </c>
      <c r="F929">
        <f>VLOOKUP(D929,Ratio!$A$2:$Z$124,MATCH('Long form'!E929,Ratio!$A$1:$Z$1,0),FALSE)</f>
        <v>0.10043708986523844</v>
      </c>
      <c r="G929">
        <f>VLOOKUP(C929,'[1]Long form'!C$2:F$2617,4,FALSE)</f>
        <v>0.13819165480063131</v>
      </c>
    </row>
    <row r="930" spans="1:7" x14ac:dyDescent="0.4">
      <c r="A930">
        <f t="shared" si="73"/>
        <v>39</v>
      </c>
      <c r="B930">
        <f t="shared" si="74"/>
        <v>17</v>
      </c>
      <c r="C930" t="str">
        <f t="shared" si="70"/>
        <v>Djibouti2016</v>
      </c>
      <c r="D930" t="str">
        <f t="shared" si="71"/>
        <v>Djibouti</v>
      </c>
      <c r="E930">
        <f t="shared" si="72"/>
        <v>2016</v>
      </c>
      <c r="F930">
        <f>VLOOKUP(D930,Ratio!$A$2:$Z$124,MATCH('Long form'!E930,Ratio!$A$1:$Z$1,0),FALSE)</f>
        <v>8.6129594461755235E-2</v>
      </c>
      <c r="G930">
        <f>VLOOKUP(C930,'[1]Long form'!C$2:F$2617,4,FALSE)</f>
        <v>0.13666392301835176</v>
      </c>
    </row>
    <row r="931" spans="1:7" x14ac:dyDescent="0.4">
      <c r="A931">
        <f t="shared" si="73"/>
        <v>39</v>
      </c>
      <c r="B931">
        <f t="shared" si="74"/>
        <v>18</v>
      </c>
      <c r="C931" t="str">
        <f t="shared" si="70"/>
        <v>Djibouti2017</v>
      </c>
      <c r="D931" t="str">
        <f t="shared" si="71"/>
        <v>Djibouti</v>
      </c>
      <c r="E931">
        <f t="shared" si="72"/>
        <v>2017</v>
      </c>
      <c r="F931">
        <f>VLOOKUP(D931,Ratio!$A$2:$Z$124,MATCH('Long form'!E931,Ratio!$A$1:$Z$1,0),FALSE)</f>
        <v>7.1693742821304141E-2</v>
      </c>
      <c r="G931">
        <f>VLOOKUP(C931,'[1]Long form'!C$2:F$2617,4,FALSE)</f>
        <v>0.13928742566768562</v>
      </c>
    </row>
    <row r="932" spans="1:7" x14ac:dyDescent="0.4">
      <c r="A932">
        <f t="shared" si="73"/>
        <v>39</v>
      </c>
      <c r="B932">
        <f t="shared" si="74"/>
        <v>19</v>
      </c>
      <c r="C932" t="str">
        <f t="shared" si="70"/>
        <v>Djibouti2018</v>
      </c>
      <c r="D932" t="str">
        <f t="shared" si="71"/>
        <v>Djibouti</v>
      </c>
      <c r="E932">
        <f t="shared" si="72"/>
        <v>2018</v>
      </c>
      <c r="F932">
        <f>VLOOKUP(D932,Ratio!$A$2:$Z$124,MATCH('Long form'!E932,Ratio!$A$1:$Z$1,0),FALSE)</f>
        <v>8.3700442350605628E-2</v>
      </c>
      <c r="G932">
        <f>VLOOKUP(C932,'[1]Long form'!C$2:F$2617,4,FALSE)</f>
        <v>0.15572930408193689</v>
      </c>
    </row>
    <row r="933" spans="1:7" x14ac:dyDescent="0.4">
      <c r="A933">
        <f t="shared" si="73"/>
        <v>39</v>
      </c>
      <c r="B933">
        <f t="shared" si="74"/>
        <v>20</v>
      </c>
      <c r="C933" t="str">
        <f t="shared" si="70"/>
        <v>Djibouti2019</v>
      </c>
      <c r="D933" t="str">
        <f t="shared" si="71"/>
        <v>Djibouti</v>
      </c>
      <c r="E933">
        <f t="shared" si="72"/>
        <v>2019</v>
      </c>
      <c r="F933">
        <f>VLOOKUP(D933,Ratio!$A$2:$Z$124,MATCH('Long form'!E933,Ratio!$A$1:$Z$1,0),FALSE)</f>
        <v>7.5245775831885839E-2</v>
      </c>
      <c r="G933">
        <f>VLOOKUP(C933,'[1]Long form'!C$2:F$2617,4,FALSE)</f>
        <v>0.17066027680603804</v>
      </c>
    </row>
    <row r="934" spans="1:7" x14ac:dyDescent="0.4">
      <c r="A934">
        <f t="shared" si="73"/>
        <v>39</v>
      </c>
      <c r="B934">
        <f t="shared" si="74"/>
        <v>21</v>
      </c>
      <c r="C934" t="str">
        <f t="shared" si="70"/>
        <v>Djibouti2020</v>
      </c>
      <c r="D934" t="str">
        <f t="shared" si="71"/>
        <v>Djibouti</v>
      </c>
      <c r="E934">
        <f t="shared" si="72"/>
        <v>2020</v>
      </c>
      <c r="F934">
        <f>VLOOKUP(D934,Ratio!$A$2:$Z$124,MATCH('Long form'!E934,Ratio!$A$1:$Z$1,0),FALSE)</f>
        <v>5.39908874589533E-2</v>
      </c>
      <c r="G934">
        <f>VLOOKUP(C934,'[1]Long form'!C$2:F$2617,4,FALSE)</f>
        <v>0.15161909000684601</v>
      </c>
    </row>
    <row r="935" spans="1:7" x14ac:dyDescent="0.4">
      <c r="A935">
        <f t="shared" si="73"/>
        <v>39</v>
      </c>
      <c r="B935">
        <f t="shared" si="74"/>
        <v>22</v>
      </c>
      <c r="C935" t="str">
        <f t="shared" si="70"/>
        <v>Djibouti2021</v>
      </c>
      <c r="D935" t="str">
        <f t="shared" si="71"/>
        <v>Djibouti</v>
      </c>
      <c r="E935">
        <f t="shared" si="72"/>
        <v>2021</v>
      </c>
      <c r="F935">
        <f>VLOOKUP(D935,Ratio!$A$2:$Z$124,MATCH('Long form'!E935,Ratio!$A$1:$Z$1,0),FALSE)</f>
        <v>2.7937397123047564E-2</v>
      </c>
      <c r="G935">
        <f>VLOOKUP(C935,'[1]Long form'!C$2:F$2617,4,FALSE)</f>
        <v>0.11289034595741639</v>
      </c>
    </row>
    <row r="936" spans="1:7" x14ac:dyDescent="0.4">
      <c r="A936">
        <f t="shared" si="73"/>
        <v>39</v>
      </c>
      <c r="B936">
        <f t="shared" si="74"/>
        <v>23</v>
      </c>
      <c r="C936" t="str">
        <f t="shared" si="70"/>
        <v>Djibouti2022</v>
      </c>
      <c r="D936" t="str">
        <f t="shared" si="71"/>
        <v>Djibouti</v>
      </c>
      <c r="E936">
        <f t="shared" si="72"/>
        <v>2022</v>
      </c>
      <c r="F936">
        <f>VLOOKUP(D936,Ratio!$A$2:$Z$124,MATCH('Long form'!E936,Ratio!$A$1:$Z$1,0),FALSE)</f>
        <v>6.8135624050381051E-3</v>
      </c>
      <c r="G936">
        <f>VLOOKUP(C936,'[1]Long form'!C$2:F$2617,4,FALSE)</f>
        <v>0.166825837119535</v>
      </c>
    </row>
    <row r="937" spans="1:7" x14ac:dyDescent="0.4">
      <c r="A937">
        <f t="shared" si="73"/>
        <v>39</v>
      </c>
      <c r="B937">
        <f t="shared" si="74"/>
        <v>24</v>
      </c>
      <c r="C937" t="str">
        <f t="shared" si="70"/>
        <v>Djibouti2023</v>
      </c>
      <c r="D937" t="str">
        <f t="shared" si="71"/>
        <v>Djibouti</v>
      </c>
      <c r="E937">
        <f t="shared" si="72"/>
        <v>2023</v>
      </c>
      <c r="F937">
        <f>VLOOKUP(D937,Ratio!$A$2:$Z$124,MATCH('Long form'!E937,Ratio!$A$1:$Z$1,0),FALSE)</f>
        <v>1.4850066314935899E-2</v>
      </c>
      <c r="G937">
        <f>VLOOKUP(C937,'[1]Long form'!C$2:F$2617,4,FALSE)</f>
        <v>0.19384470599071602</v>
      </c>
    </row>
    <row r="938" spans="1:7" x14ac:dyDescent="0.4">
      <c r="A938">
        <f t="shared" si="73"/>
        <v>40</v>
      </c>
      <c r="B938">
        <f t="shared" si="74"/>
        <v>1</v>
      </c>
      <c r="C938" t="str">
        <f t="shared" si="70"/>
        <v>Dominica2000</v>
      </c>
      <c r="D938" t="str">
        <f t="shared" si="71"/>
        <v>Dominica</v>
      </c>
      <c r="E938">
        <f t="shared" si="72"/>
        <v>2000</v>
      </c>
      <c r="F938" t="str">
        <f>VLOOKUP(D938,Ratio!$A$2:$Z$124,MATCH('Long form'!E938,Ratio!$A$1:$Z$1,0),FALSE)</f>
        <v/>
      </c>
      <c r="G938" t="e">
        <f>VLOOKUP(C938,'[1]Long form'!C$2:F$2617,4,FALSE)</f>
        <v>#N/A</v>
      </c>
    </row>
    <row r="939" spans="1:7" x14ac:dyDescent="0.4">
      <c r="A939">
        <f t="shared" si="73"/>
        <v>40</v>
      </c>
      <c r="B939">
        <f t="shared" si="74"/>
        <v>2</v>
      </c>
      <c r="C939" t="str">
        <f t="shared" si="70"/>
        <v>Dominica2001</v>
      </c>
      <c r="D939" t="str">
        <f t="shared" si="71"/>
        <v>Dominica</v>
      </c>
      <c r="E939">
        <f t="shared" si="72"/>
        <v>2001</v>
      </c>
      <c r="F939" t="str">
        <f>VLOOKUP(D939,Ratio!$A$2:$Z$124,MATCH('Long form'!E939,Ratio!$A$1:$Z$1,0),FALSE)</f>
        <v/>
      </c>
      <c r="G939" t="e">
        <f>VLOOKUP(C939,'[1]Long form'!C$2:F$2617,4,FALSE)</f>
        <v>#N/A</v>
      </c>
    </row>
    <row r="940" spans="1:7" x14ac:dyDescent="0.4">
      <c r="A940">
        <f t="shared" si="73"/>
        <v>40</v>
      </c>
      <c r="B940">
        <f t="shared" si="74"/>
        <v>3</v>
      </c>
      <c r="C940" t="str">
        <f t="shared" si="70"/>
        <v>Dominica2002</v>
      </c>
      <c r="D940" t="str">
        <f t="shared" si="71"/>
        <v>Dominica</v>
      </c>
      <c r="E940">
        <f t="shared" si="72"/>
        <v>2002</v>
      </c>
      <c r="F940" t="str">
        <f>VLOOKUP(D940,Ratio!$A$2:$Z$124,MATCH('Long form'!E940,Ratio!$A$1:$Z$1,0),FALSE)</f>
        <v/>
      </c>
      <c r="G940" t="e">
        <f>VLOOKUP(C940,'[1]Long form'!C$2:F$2617,4,FALSE)</f>
        <v>#N/A</v>
      </c>
    </row>
    <row r="941" spans="1:7" x14ac:dyDescent="0.4">
      <c r="A941">
        <f t="shared" si="73"/>
        <v>40</v>
      </c>
      <c r="B941">
        <f t="shared" si="74"/>
        <v>4</v>
      </c>
      <c r="C941" t="str">
        <f t="shared" si="70"/>
        <v>Dominica2003</v>
      </c>
      <c r="D941" t="str">
        <f t="shared" si="71"/>
        <v>Dominica</v>
      </c>
      <c r="E941">
        <f t="shared" si="72"/>
        <v>2003</v>
      </c>
      <c r="F941" t="str">
        <f>VLOOKUP(D941,Ratio!$A$2:$Z$124,MATCH('Long form'!E941,Ratio!$A$1:$Z$1,0),FALSE)</f>
        <v/>
      </c>
      <c r="G941" t="e">
        <f>VLOOKUP(C941,'[1]Long form'!C$2:F$2617,4,FALSE)</f>
        <v>#N/A</v>
      </c>
    </row>
    <row r="942" spans="1:7" x14ac:dyDescent="0.4">
      <c r="A942">
        <f t="shared" si="73"/>
        <v>40</v>
      </c>
      <c r="B942">
        <f t="shared" si="74"/>
        <v>5</v>
      </c>
      <c r="C942" t="str">
        <f t="shared" si="70"/>
        <v>Dominica2004</v>
      </c>
      <c r="D942" t="str">
        <f t="shared" si="71"/>
        <v>Dominica</v>
      </c>
      <c r="E942">
        <f t="shared" si="72"/>
        <v>2004</v>
      </c>
      <c r="F942" t="str">
        <f>VLOOKUP(D942,Ratio!$A$2:$Z$124,MATCH('Long form'!E942,Ratio!$A$1:$Z$1,0),FALSE)</f>
        <v/>
      </c>
      <c r="G942" t="e">
        <f>VLOOKUP(C942,'[1]Long form'!C$2:F$2617,4,FALSE)</f>
        <v>#N/A</v>
      </c>
    </row>
    <row r="943" spans="1:7" x14ac:dyDescent="0.4">
      <c r="A943">
        <f t="shared" si="73"/>
        <v>40</v>
      </c>
      <c r="B943">
        <f t="shared" si="74"/>
        <v>6</v>
      </c>
      <c r="C943" t="str">
        <f t="shared" si="70"/>
        <v>Dominica2005</v>
      </c>
      <c r="D943" t="str">
        <f t="shared" si="71"/>
        <v>Dominica</v>
      </c>
      <c r="E943">
        <f t="shared" si="72"/>
        <v>2005</v>
      </c>
      <c r="F943" t="str">
        <f>VLOOKUP(D943,Ratio!$A$2:$Z$124,MATCH('Long form'!E943,Ratio!$A$1:$Z$1,0),FALSE)</f>
        <v/>
      </c>
      <c r="G943" t="e">
        <f>VLOOKUP(C943,'[1]Long form'!C$2:F$2617,4,FALSE)</f>
        <v>#N/A</v>
      </c>
    </row>
    <row r="944" spans="1:7" x14ac:dyDescent="0.4">
      <c r="A944">
        <f t="shared" si="73"/>
        <v>40</v>
      </c>
      <c r="B944">
        <f t="shared" si="74"/>
        <v>7</v>
      </c>
      <c r="C944" t="str">
        <f t="shared" si="70"/>
        <v>Dominica2006</v>
      </c>
      <c r="D944" t="str">
        <f t="shared" si="71"/>
        <v>Dominica</v>
      </c>
      <c r="E944">
        <f t="shared" si="72"/>
        <v>2006</v>
      </c>
      <c r="F944" t="str">
        <f>VLOOKUP(D944,Ratio!$A$2:$Z$124,MATCH('Long form'!E944,Ratio!$A$1:$Z$1,0),FALSE)</f>
        <v/>
      </c>
      <c r="G944" t="e">
        <f>VLOOKUP(C944,'[1]Long form'!C$2:F$2617,4,FALSE)</f>
        <v>#N/A</v>
      </c>
    </row>
    <row r="945" spans="1:7" x14ac:dyDescent="0.4">
      <c r="A945">
        <f t="shared" si="73"/>
        <v>40</v>
      </c>
      <c r="B945">
        <f t="shared" si="74"/>
        <v>8</v>
      </c>
      <c r="C945" t="str">
        <f t="shared" si="70"/>
        <v>Dominica2007</v>
      </c>
      <c r="D945" t="str">
        <f t="shared" si="71"/>
        <v>Dominica</v>
      </c>
      <c r="E945">
        <f t="shared" si="72"/>
        <v>2007</v>
      </c>
      <c r="F945" t="str">
        <f>VLOOKUP(D945,Ratio!$A$2:$Z$124,MATCH('Long form'!E945,Ratio!$A$1:$Z$1,0),FALSE)</f>
        <v/>
      </c>
      <c r="G945" t="e">
        <f>VLOOKUP(C945,'[1]Long form'!C$2:F$2617,4,FALSE)</f>
        <v>#N/A</v>
      </c>
    </row>
    <row r="946" spans="1:7" x14ac:dyDescent="0.4">
      <c r="A946">
        <f t="shared" si="73"/>
        <v>40</v>
      </c>
      <c r="B946">
        <f t="shared" si="74"/>
        <v>9</v>
      </c>
      <c r="C946" t="str">
        <f t="shared" si="70"/>
        <v>Dominica2008</v>
      </c>
      <c r="D946" t="str">
        <f t="shared" si="71"/>
        <v>Dominica</v>
      </c>
      <c r="E946">
        <f t="shared" si="72"/>
        <v>2008</v>
      </c>
      <c r="F946" t="str">
        <f>VLOOKUP(D946,Ratio!$A$2:$Z$124,MATCH('Long form'!E946,Ratio!$A$1:$Z$1,0),FALSE)</f>
        <v/>
      </c>
      <c r="G946" t="e">
        <f>VLOOKUP(C946,'[1]Long form'!C$2:F$2617,4,FALSE)</f>
        <v>#N/A</v>
      </c>
    </row>
    <row r="947" spans="1:7" x14ac:dyDescent="0.4">
      <c r="A947">
        <f t="shared" si="73"/>
        <v>40</v>
      </c>
      <c r="B947">
        <f t="shared" si="74"/>
        <v>10</v>
      </c>
      <c r="C947" t="str">
        <f t="shared" si="70"/>
        <v>Dominica2009</v>
      </c>
      <c r="D947" t="str">
        <f t="shared" si="71"/>
        <v>Dominica</v>
      </c>
      <c r="E947">
        <f t="shared" si="72"/>
        <v>2009</v>
      </c>
      <c r="F947" t="str">
        <f>VLOOKUP(D947,Ratio!$A$2:$Z$124,MATCH('Long form'!E947,Ratio!$A$1:$Z$1,0),FALSE)</f>
        <v/>
      </c>
      <c r="G947" t="e">
        <f>VLOOKUP(C947,'[1]Long form'!C$2:F$2617,4,FALSE)</f>
        <v>#N/A</v>
      </c>
    </row>
    <row r="948" spans="1:7" x14ac:dyDescent="0.4">
      <c r="A948">
        <f t="shared" si="73"/>
        <v>40</v>
      </c>
      <c r="B948">
        <f t="shared" si="74"/>
        <v>11</v>
      </c>
      <c r="C948" t="str">
        <f t="shared" si="70"/>
        <v>Dominica2010</v>
      </c>
      <c r="D948" t="str">
        <f t="shared" si="71"/>
        <v>Dominica</v>
      </c>
      <c r="E948">
        <f t="shared" si="72"/>
        <v>2010</v>
      </c>
      <c r="F948" t="str">
        <f>VLOOKUP(D948,Ratio!$A$2:$Z$124,MATCH('Long form'!E948,Ratio!$A$1:$Z$1,0),FALSE)</f>
        <v/>
      </c>
      <c r="G948" t="e">
        <f>VLOOKUP(C948,'[1]Long form'!C$2:F$2617,4,FALSE)</f>
        <v>#N/A</v>
      </c>
    </row>
    <row r="949" spans="1:7" x14ac:dyDescent="0.4">
      <c r="A949">
        <f t="shared" si="73"/>
        <v>40</v>
      </c>
      <c r="B949">
        <f t="shared" si="74"/>
        <v>12</v>
      </c>
      <c r="C949" t="str">
        <f t="shared" si="70"/>
        <v>Dominica2011</v>
      </c>
      <c r="D949" t="str">
        <f t="shared" si="71"/>
        <v>Dominica</v>
      </c>
      <c r="E949">
        <f t="shared" si="72"/>
        <v>2011</v>
      </c>
      <c r="F949" t="str">
        <f>VLOOKUP(D949,Ratio!$A$2:$Z$124,MATCH('Long form'!E949,Ratio!$A$1:$Z$1,0),FALSE)</f>
        <v/>
      </c>
      <c r="G949" t="e">
        <f>VLOOKUP(C949,'[1]Long form'!C$2:F$2617,4,FALSE)</f>
        <v>#N/A</v>
      </c>
    </row>
    <row r="950" spans="1:7" x14ac:dyDescent="0.4">
      <c r="A950">
        <f t="shared" si="73"/>
        <v>40</v>
      </c>
      <c r="B950">
        <f t="shared" si="74"/>
        <v>13</v>
      </c>
      <c r="C950" t="str">
        <f t="shared" si="70"/>
        <v>Dominica2012</v>
      </c>
      <c r="D950" t="str">
        <f t="shared" si="71"/>
        <v>Dominica</v>
      </c>
      <c r="E950">
        <f t="shared" si="72"/>
        <v>2012</v>
      </c>
      <c r="F950" t="str">
        <f>VLOOKUP(D950,Ratio!$A$2:$Z$124,MATCH('Long form'!E950,Ratio!$A$1:$Z$1,0),FALSE)</f>
        <v/>
      </c>
      <c r="G950" t="e">
        <f>VLOOKUP(C950,'[1]Long form'!C$2:F$2617,4,FALSE)</f>
        <v>#N/A</v>
      </c>
    </row>
    <row r="951" spans="1:7" x14ac:dyDescent="0.4">
      <c r="A951">
        <f t="shared" si="73"/>
        <v>40</v>
      </c>
      <c r="B951">
        <f t="shared" si="74"/>
        <v>14</v>
      </c>
      <c r="C951" t="str">
        <f t="shared" si="70"/>
        <v>Dominica2013</v>
      </c>
      <c r="D951" t="str">
        <f t="shared" si="71"/>
        <v>Dominica</v>
      </c>
      <c r="E951">
        <f t="shared" si="72"/>
        <v>2013</v>
      </c>
      <c r="F951" t="str">
        <f>VLOOKUP(D951,Ratio!$A$2:$Z$124,MATCH('Long form'!E951,Ratio!$A$1:$Z$1,0),FALSE)</f>
        <v/>
      </c>
      <c r="G951" t="e">
        <f>VLOOKUP(C951,'[1]Long form'!C$2:F$2617,4,FALSE)</f>
        <v>#N/A</v>
      </c>
    </row>
    <row r="952" spans="1:7" x14ac:dyDescent="0.4">
      <c r="A952">
        <f t="shared" si="73"/>
        <v>40</v>
      </c>
      <c r="B952">
        <f t="shared" si="74"/>
        <v>15</v>
      </c>
      <c r="C952" t="str">
        <f t="shared" si="70"/>
        <v>Dominica2014</v>
      </c>
      <c r="D952" t="str">
        <f t="shared" si="71"/>
        <v>Dominica</v>
      </c>
      <c r="E952">
        <f t="shared" si="72"/>
        <v>2014</v>
      </c>
      <c r="F952" t="str">
        <f>VLOOKUP(D952,Ratio!$A$2:$Z$124,MATCH('Long form'!E952,Ratio!$A$1:$Z$1,0),FALSE)</f>
        <v/>
      </c>
      <c r="G952" t="e">
        <f>VLOOKUP(C952,'[1]Long form'!C$2:F$2617,4,FALSE)</f>
        <v>#N/A</v>
      </c>
    </row>
    <row r="953" spans="1:7" x14ac:dyDescent="0.4">
      <c r="A953">
        <f t="shared" si="73"/>
        <v>40</v>
      </c>
      <c r="B953">
        <f t="shared" si="74"/>
        <v>16</v>
      </c>
      <c r="C953" t="str">
        <f t="shared" si="70"/>
        <v>Dominica2015</v>
      </c>
      <c r="D953" t="str">
        <f t="shared" si="71"/>
        <v>Dominica</v>
      </c>
      <c r="E953">
        <f t="shared" si="72"/>
        <v>2015</v>
      </c>
      <c r="F953" t="str">
        <f>VLOOKUP(D953,Ratio!$A$2:$Z$124,MATCH('Long form'!E953,Ratio!$A$1:$Z$1,0),FALSE)</f>
        <v/>
      </c>
      <c r="G953" t="e">
        <f>VLOOKUP(C953,'[1]Long form'!C$2:F$2617,4,FALSE)</f>
        <v>#N/A</v>
      </c>
    </row>
    <row r="954" spans="1:7" x14ac:dyDescent="0.4">
      <c r="A954">
        <f t="shared" si="73"/>
        <v>40</v>
      </c>
      <c r="B954">
        <f t="shared" si="74"/>
        <v>17</v>
      </c>
      <c r="C954" t="str">
        <f t="shared" si="70"/>
        <v>Dominica2016</v>
      </c>
      <c r="D954" t="str">
        <f t="shared" si="71"/>
        <v>Dominica</v>
      </c>
      <c r="E954">
        <f t="shared" si="72"/>
        <v>2016</v>
      </c>
      <c r="F954" t="str">
        <f>VLOOKUP(D954,Ratio!$A$2:$Z$124,MATCH('Long form'!E954,Ratio!$A$1:$Z$1,0),FALSE)</f>
        <v/>
      </c>
      <c r="G954" t="e">
        <f>VLOOKUP(C954,'[1]Long form'!C$2:F$2617,4,FALSE)</f>
        <v>#N/A</v>
      </c>
    </row>
    <row r="955" spans="1:7" x14ac:dyDescent="0.4">
      <c r="A955">
        <f t="shared" si="73"/>
        <v>40</v>
      </c>
      <c r="B955">
        <f t="shared" si="74"/>
        <v>18</v>
      </c>
      <c r="C955" t="str">
        <f t="shared" si="70"/>
        <v>Dominica2017</v>
      </c>
      <c r="D955" t="str">
        <f t="shared" si="71"/>
        <v>Dominica</v>
      </c>
      <c r="E955">
        <f t="shared" si="72"/>
        <v>2017</v>
      </c>
      <c r="F955" t="str">
        <f>VLOOKUP(D955,Ratio!$A$2:$Z$124,MATCH('Long form'!E955,Ratio!$A$1:$Z$1,0),FALSE)</f>
        <v/>
      </c>
      <c r="G955" t="e">
        <f>VLOOKUP(C955,'[1]Long form'!C$2:F$2617,4,FALSE)</f>
        <v>#N/A</v>
      </c>
    </row>
    <row r="956" spans="1:7" x14ac:dyDescent="0.4">
      <c r="A956">
        <f t="shared" si="73"/>
        <v>40</v>
      </c>
      <c r="B956">
        <f t="shared" si="74"/>
        <v>19</v>
      </c>
      <c r="C956" t="str">
        <f t="shared" si="70"/>
        <v>Dominica2018</v>
      </c>
      <c r="D956" t="str">
        <f t="shared" si="71"/>
        <v>Dominica</v>
      </c>
      <c r="E956">
        <f t="shared" si="72"/>
        <v>2018</v>
      </c>
      <c r="F956" t="str">
        <f>VLOOKUP(D956,Ratio!$A$2:$Z$124,MATCH('Long form'!E956,Ratio!$A$1:$Z$1,0),FALSE)</f>
        <v/>
      </c>
      <c r="G956" t="e">
        <f>VLOOKUP(C956,'[1]Long form'!C$2:F$2617,4,FALSE)</f>
        <v>#N/A</v>
      </c>
    </row>
    <row r="957" spans="1:7" x14ac:dyDescent="0.4">
      <c r="A957">
        <f t="shared" si="73"/>
        <v>40</v>
      </c>
      <c r="B957">
        <f t="shared" si="74"/>
        <v>20</v>
      </c>
      <c r="C957" t="str">
        <f t="shared" si="70"/>
        <v>Dominica2019</v>
      </c>
      <c r="D957" t="str">
        <f t="shared" si="71"/>
        <v>Dominica</v>
      </c>
      <c r="E957">
        <f t="shared" si="72"/>
        <v>2019</v>
      </c>
      <c r="F957" t="str">
        <f>VLOOKUP(D957,Ratio!$A$2:$Z$124,MATCH('Long form'!E957,Ratio!$A$1:$Z$1,0),FALSE)</f>
        <v/>
      </c>
      <c r="G957" t="e">
        <f>VLOOKUP(C957,'[1]Long form'!C$2:F$2617,4,FALSE)</f>
        <v>#N/A</v>
      </c>
    </row>
    <row r="958" spans="1:7" x14ac:dyDescent="0.4">
      <c r="A958">
        <f t="shared" si="73"/>
        <v>40</v>
      </c>
      <c r="B958">
        <f t="shared" si="74"/>
        <v>21</v>
      </c>
      <c r="C958" t="str">
        <f t="shared" si="70"/>
        <v>Dominica2020</v>
      </c>
      <c r="D958" t="str">
        <f t="shared" si="71"/>
        <v>Dominica</v>
      </c>
      <c r="E958">
        <f t="shared" si="72"/>
        <v>2020</v>
      </c>
      <c r="F958" t="str">
        <f>VLOOKUP(D958,Ratio!$A$2:$Z$124,MATCH('Long form'!E958,Ratio!$A$1:$Z$1,0),FALSE)</f>
        <v/>
      </c>
      <c r="G958" t="e">
        <f>VLOOKUP(C958,'[1]Long form'!C$2:F$2617,4,FALSE)</f>
        <v>#N/A</v>
      </c>
    </row>
    <row r="959" spans="1:7" x14ac:dyDescent="0.4">
      <c r="A959">
        <f t="shared" si="73"/>
        <v>40</v>
      </c>
      <c r="B959">
        <f t="shared" si="74"/>
        <v>22</v>
      </c>
      <c r="C959" t="str">
        <f t="shared" si="70"/>
        <v>Dominica2021</v>
      </c>
      <c r="D959" t="str">
        <f t="shared" si="71"/>
        <v>Dominica</v>
      </c>
      <c r="E959">
        <f t="shared" si="72"/>
        <v>2021</v>
      </c>
      <c r="F959" t="str">
        <f>VLOOKUP(D959,Ratio!$A$2:$Z$124,MATCH('Long form'!E959,Ratio!$A$1:$Z$1,0),FALSE)</f>
        <v/>
      </c>
      <c r="G959" t="e">
        <f>VLOOKUP(C959,'[1]Long form'!C$2:F$2617,4,FALSE)</f>
        <v>#N/A</v>
      </c>
    </row>
    <row r="960" spans="1:7" x14ac:dyDescent="0.4">
      <c r="A960">
        <f t="shared" si="73"/>
        <v>40</v>
      </c>
      <c r="B960">
        <f t="shared" si="74"/>
        <v>23</v>
      </c>
      <c r="C960" t="str">
        <f t="shared" si="70"/>
        <v>Dominica2022</v>
      </c>
      <c r="D960" t="str">
        <f t="shared" si="71"/>
        <v>Dominica</v>
      </c>
      <c r="E960">
        <f t="shared" si="72"/>
        <v>2022</v>
      </c>
      <c r="F960" t="str">
        <f>VLOOKUP(D960,Ratio!$A$2:$Z$124,MATCH('Long form'!E960,Ratio!$A$1:$Z$1,0),FALSE)</f>
        <v/>
      </c>
      <c r="G960" t="e">
        <f>VLOOKUP(C960,'[1]Long form'!C$2:F$2617,4,FALSE)</f>
        <v>#N/A</v>
      </c>
    </row>
    <row r="961" spans="1:7" x14ac:dyDescent="0.4">
      <c r="A961">
        <f t="shared" si="73"/>
        <v>40</v>
      </c>
      <c r="B961">
        <f t="shared" si="74"/>
        <v>24</v>
      </c>
      <c r="C961" t="str">
        <f t="shared" si="70"/>
        <v>Dominica2023</v>
      </c>
      <c r="D961" t="str">
        <f t="shared" si="71"/>
        <v>Dominica</v>
      </c>
      <c r="E961">
        <f t="shared" si="72"/>
        <v>2023</v>
      </c>
      <c r="F961" t="str">
        <f>VLOOKUP(D961,Ratio!$A$2:$Z$124,MATCH('Long form'!E961,Ratio!$A$1:$Z$1,0),FALSE)</f>
        <v/>
      </c>
      <c r="G961" t="e">
        <f>VLOOKUP(C961,'[1]Long form'!C$2:F$2617,4,FALSE)</f>
        <v>#N/A</v>
      </c>
    </row>
    <row r="962" spans="1:7" ht="27" x14ac:dyDescent="0.4">
      <c r="A962">
        <f t="shared" si="73"/>
        <v>41</v>
      </c>
      <c r="B962">
        <f t="shared" si="74"/>
        <v>1</v>
      </c>
      <c r="C962" t="str">
        <f t="shared" si="70"/>
        <v>Dominican Rep.2000</v>
      </c>
      <c r="D962" t="str">
        <f t="shared" si="71"/>
        <v>Dominican Rep.</v>
      </c>
      <c r="E962">
        <f t="shared" si="72"/>
        <v>2000</v>
      </c>
      <c r="F962" t="str">
        <f>VLOOKUP(D962,Ratio!$A$2:$Z$124,MATCH('Long form'!E962,Ratio!$A$1:$Z$1,0),FALSE)</f>
        <v/>
      </c>
      <c r="G962" t="str">
        <f>VLOOKUP(C962,'[1]Long form'!C$2:F$2617,4,FALSE)</f>
        <v/>
      </c>
    </row>
    <row r="963" spans="1:7" ht="27" x14ac:dyDescent="0.4">
      <c r="A963">
        <f t="shared" si="73"/>
        <v>41</v>
      </c>
      <c r="B963">
        <f t="shared" si="74"/>
        <v>2</v>
      </c>
      <c r="C963" t="str">
        <f t="shared" ref="C963:C1026" si="75">D963&amp;E963</f>
        <v>Dominican Rep.2001</v>
      </c>
      <c r="D963" t="str">
        <f t="shared" ref="D963:D1026" si="76">VLOOKUP(A963,$J$2:$K$124,2,FALSE)</f>
        <v>Dominican Rep.</v>
      </c>
      <c r="E963">
        <f t="shared" ref="E963:E1026" si="77">VLOOKUP(B963,$N$2:$O$25,2,FALSE)</f>
        <v>2001</v>
      </c>
      <c r="F963" t="str">
        <f>VLOOKUP(D963,Ratio!$A$2:$Z$124,MATCH('Long form'!E963,Ratio!$A$1:$Z$1,0),FALSE)</f>
        <v/>
      </c>
      <c r="G963" t="str">
        <f>VLOOKUP(C963,'[1]Long form'!C$2:F$2617,4,FALSE)</f>
        <v/>
      </c>
    </row>
    <row r="964" spans="1:7" ht="27" x14ac:dyDescent="0.4">
      <c r="A964">
        <f t="shared" si="73"/>
        <v>41</v>
      </c>
      <c r="B964">
        <f t="shared" si="74"/>
        <v>3</v>
      </c>
      <c r="C964" t="str">
        <f t="shared" si="75"/>
        <v>Dominican Rep.2002</v>
      </c>
      <c r="D964" t="str">
        <f t="shared" si="76"/>
        <v>Dominican Rep.</v>
      </c>
      <c r="E964">
        <f t="shared" si="77"/>
        <v>2002</v>
      </c>
      <c r="F964" t="str">
        <f>VLOOKUP(D964,Ratio!$A$2:$Z$124,MATCH('Long form'!E964,Ratio!$A$1:$Z$1,0),FALSE)</f>
        <v/>
      </c>
      <c r="G964" t="str">
        <f>VLOOKUP(C964,'[1]Long form'!C$2:F$2617,4,FALSE)</f>
        <v/>
      </c>
    </row>
    <row r="965" spans="1:7" ht="27" x14ac:dyDescent="0.4">
      <c r="A965">
        <f t="shared" si="73"/>
        <v>41</v>
      </c>
      <c r="B965">
        <f t="shared" si="74"/>
        <v>4</v>
      </c>
      <c r="C965" t="str">
        <f t="shared" si="75"/>
        <v>Dominican Rep.2003</v>
      </c>
      <c r="D965" t="str">
        <f t="shared" si="76"/>
        <v>Dominican Rep.</v>
      </c>
      <c r="E965">
        <f t="shared" si="77"/>
        <v>2003</v>
      </c>
      <c r="F965" t="str">
        <f>VLOOKUP(D965,Ratio!$A$2:$Z$124,MATCH('Long form'!E965,Ratio!$A$1:$Z$1,0),FALSE)</f>
        <v/>
      </c>
      <c r="G965" t="str">
        <f>VLOOKUP(C965,'[1]Long form'!C$2:F$2617,4,FALSE)</f>
        <v/>
      </c>
    </row>
    <row r="966" spans="1:7" ht="27" x14ac:dyDescent="0.4">
      <c r="A966">
        <f t="shared" si="73"/>
        <v>41</v>
      </c>
      <c r="B966">
        <f t="shared" si="74"/>
        <v>5</v>
      </c>
      <c r="C966" t="str">
        <f t="shared" si="75"/>
        <v>Dominican Rep.2004</v>
      </c>
      <c r="D966" t="str">
        <f t="shared" si="76"/>
        <v>Dominican Rep.</v>
      </c>
      <c r="E966">
        <f t="shared" si="77"/>
        <v>2004</v>
      </c>
      <c r="F966" t="str">
        <f>VLOOKUP(D966,Ratio!$A$2:$Z$124,MATCH('Long form'!E966,Ratio!$A$1:$Z$1,0),FALSE)</f>
        <v/>
      </c>
      <c r="G966" t="str">
        <f>VLOOKUP(C966,'[1]Long form'!C$2:F$2617,4,FALSE)</f>
        <v/>
      </c>
    </row>
    <row r="967" spans="1:7" ht="27" x14ac:dyDescent="0.4">
      <c r="A967">
        <f t="shared" si="73"/>
        <v>41</v>
      </c>
      <c r="B967">
        <f t="shared" si="74"/>
        <v>6</v>
      </c>
      <c r="C967" t="str">
        <f t="shared" si="75"/>
        <v>Dominican Rep.2005</v>
      </c>
      <c r="D967" t="str">
        <f t="shared" si="76"/>
        <v>Dominican Rep.</v>
      </c>
      <c r="E967">
        <f t="shared" si="77"/>
        <v>2005</v>
      </c>
      <c r="F967" t="str">
        <f>VLOOKUP(D967,Ratio!$A$2:$Z$124,MATCH('Long form'!E967,Ratio!$A$1:$Z$1,0),FALSE)</f>
        <v/>
      </c>
      <c r="G967" t="str">
        <f>VLOOKUP(C967,'[1]Long form'!C$2:F$2617,4,FALSE)</f>
        <v/>
      </c>
    </row>
    <row r="968" spans="1:7" ht="27" x14ac:dyDescent="0.4">
      <c r="A968">
        <f t="shared" si="73"/>
        <v>41</v>
      </c>
      <c r="B968">
        <f t="shared" si="74"/>
        <v>7</v>
      </c>
      <c r="C968" t="str">
        <f t="shared" si="75"/>
        <v>Dominican Rep.2006</v>
      </c>
      <c r="D968" t="str">
        <f t="shared" si="76"/>
        <v>Dominican Rep.</v>
      </c>
      <c r="E968">
        <f t="shared" si="77"/>
        <v>2006</v>
      </c>
      <c r="F968" t="str">
        <f>VLOOKUP(D968,Ratio!$A$2:$Z$124,MATCH('Long form'!E968,Ratio!$A$1:$Z$1,0),FALSE)</f>
        <v/>
      </c>
      <c r="G968" t="str">
        <f>VLOOKUP(C968,'[1]Long form'!C$2:F$2617,4,FALSE)</f>
        <v/>
      </c>
    </row>
    <row r="969" spans="1:7" ht="27" x14ac:dyDescent="0.4">
      <c r="A969">
        <f t="shared" si="73"/>
        <v>41</v>
      </c>
      <c r="B969">
        <f t="shared" si="74"/>
        <v>8</v>
      </c>
      <c r="C969" t="str">
        <f t="shared" si="75"/>
        <v>Dominican Rep.2007</v>
      </c>
      <c r="D969" t="str">
        <f t="shared" si="76"/>
        <v>Dominican Rep.</v>
      </c>
      <c r="E969">
        <f t="shared" si="77"/>
        <v>2007</v>
      </c>
      <c r="F969" t="str">
        <f>VLOOKUP(D969,Ratio!$A$2:$Z$124,MATCH('Long form'!E969,Ratio!$A$1:$Z$1,0),FALSE)</f>
        <v/>
      </c>
      <c r="G969" t="str">
        <f>VLOOKUP(C969,'[1]Long form'!C$2:F$2617,4,FALSE)</f>
        <v/>
      </c>
    </row>
    <row r="970" spans="1:7" ht="27" x14ac:dyDescent="0.4">
      <c r="A970">
        <f t="shared" si="73"/>
        <v>41</v>
      </c>
      <c r="B970">
        <f t="shared" si="74"/>
        <v>9</v>
      </c>
      <c r="C970" t="str">
        <f t="shared" si="75"/>
        <v>Dominican Rep.2008</v>
      </c>
      <c r="D970" t="str">
        <f t="shared" si="76"/>
        <v>Dominican Rep.</v>
      </c>
      <c r="E970">
        <f t="shared" si="77"/>
        <v>2008</v>
      </c>
      <c r="F970" t="str">
        <f>VLOOKUP(D970,Ratio!$A$2:$Z$124,MATCH('Long form'!E970,Ratio!$A$1:$Z$1,0),FALSE)</f>
        <v/>
      </c>
      <c r="G970" t="str">
        <f>VLOOKUP(C970,'[1]Long form'!C$2:F$2617,4,FALSE)</f>
        <v/>
      </c>
    </row>
    <row r="971" spans="1:7" ht="27" x14ac:dyDescent="0.4">
      <c r="A971">
        <f t="shared" si="73"/>
        <v>41</v>
      </c>
      <c r="B971">
        <f t="shared" si="74"/>
        <v>10</v>
      </c>
      <c r="C971" t="str">
        <f t="shared" si="75"/>
        <v>Dominican Rep.2009</v>
      </c>
      <c r="D971" t="str">
        <f t="shared" si="76"/>
        <v>Dominican Rep.</v>
      </c>
      <c r="E971">
        <f t="shared" si="77"/>
        <v>2009</v>
      </c>
      <c r="F971" t="str">
        <f>VLOOKUP(D971,Ratio!$A$2:$Z$124,MATCH('Long form'!E971,Ratio!$A$1:$Z$1,0),FALSE)</f>
        <v/>
      </c>
      <c r="G971" t="str">
        <f>VLOOKUP(C971,'[1]Long form'!C$2:F$2617,4,FALSE)</f>
        <v/>
      </c>
    </row>
    <row r="972" spans="1:7" ht="27" x14ac:dyDescent="0.4">
      <c r="A972">
        <f t="shared" si="73"/>
        <v>41</v>
      </c>
      <c r="B972">
        <f t="shared" si="74"/>
        <v>11</v>
      </c>
      <c r="C972" t="str">
        <f t="shared" si="75"/>
        <v>Dominican Rep.2010</v>
      </c>
      <c r="D972" t="str">
        <f t="shared" si="76"/>
        <v>Dominican Rep.</v>
      </c>
      <c r="E972">
        <f t="shared" si="77"/>
        <v>2010</v>
      </c>
      <c r="F972" t="str">
        <f>VLOOKUP(D972,Ratio!$A$2:$Z$124,MATCH('Long form'!E972,Ratio!$A$1:$Z$1,0),FALSE)</f>
        <v/>
      </c>
      <c r="G972" t="str">
        <f>VLOOKUP(C972,'[1]Long form'!C$2:F$2617,4,FALSE)</f>
        <v/>
      </c>
    </row>
    <row r="973" spans="1:7" ht="27" x14ac:dyDescent="0.4">
      <c r="A973">
        <f t="shared" si="73"/>
        <v>41</v>
      </c>
      <c r="B973">
        <f t="shared" si="74"/>
        <v>12</v>
      </c>
      <c r="C973" t="str">
        <f t="shared" si="75"/>
        <v>Dominican Rep.2011</v>
      </c>
      <c r="D973" t="str">
        <f t="shared" si="76"/>
        <v>Dominican Rep.</v>
      </c>
      <c r="E973">
        <f t="shared" si="77"/>
        <v>2011</v>
      </c>
      <c r="F973" t="str">
        <f>VLOOKUP(D973,Ratio!$A$2:$Z$124,MATCH('Long form'!E973,Ratio!$A$1:$Z$1,0),FALSE)</f>
        <v/>
      </c>
      <c r="G973" t="str">
        <f>VLOOKUP(C973,'[1]Long form'!C$2:F$2617,4,FALSE)</f>
        <v/>
      </c>
    </row>
    <row r="974" spans="1:7" ht="27" x14ac:dyDescent="0.4">
      <c r="A974">
        <f t="shared" ref="A974:A1037" si="78">A950+1</f>
        <v>41</v>
      </c>
      <c r="B974">
        <f t="shared" ref="B974:B1037" si="79">B950</f>
        <v>13</v>
      </c>
      <c r="C974" t="str">
        <f t="shared" si="75"/>
        <v>Dominican Rep.2012</v>
      </c>
      <c r="D974" t="str">
        <f t="shared" si="76"/>
        <v>Dominican Rep.</v>
      </c>
      <c r="E974">
        <f t="shared" si="77"/>
        <v>2012</v>
      </c>
      <c r="F974" t="str">
        <f>VLOOKUP(D974,Ratio!$A$2:$Z$124,MATCH('Long form'!E974,Ratio!$A$1:$Z$1,0),FALSE)</f>
        <v/>
      </c>
      <c r="G974" t="str">
        <f>VLOOKUP(C974,'[1]Long form'!C$2:F$2617,4,FALSE)</f>
        <v/>
      </c>
    </row>
    <row r="975" spans="1:7" ht="27" x14ac:dyDescent="0.4">
      <c r="A975">
        <f t="shared" si="78"/>
        <v>41</v>
      </c>
      <c r="B975">
        <f t="shared" si="79"/>
        <v>14</v>
      </c>
      <c r="C975" t="str">
        <f t="shared" si="75"/>
        <v>Dominican Rep.2013</v>
      </c>
      <c r="D975" t="str">
        <f t="shared" si="76"/>
        <v>Dominican Rep.</v>
      </c>
      <c r="E975">
        <f t="shared" si="77"/>
        <v>2013</v>
      </c>
      <c r="F975" t="str">
        <f>VLOOKUP(D975,Ratio!$A$2:$Z$124,MATCH('Long form'!E975,Ratio!$A$1:$Z$1,0),FALSE)</f>
        <v/>
      </c>
      <c r="G975" t="str">
        <f>VLOOKUP(C975,'[1]Long form'!C$2:F$2617,4,FALSE)</f>
        <v/>
      </c>
    </row>
    <row r="976" spans="1:7" ht="27" x14ac:dyDescent="0.4">
      <c r="A976">
        <f t="shared" si="78"/>
        <v>41</v>
      </c>
      <c r="B976">
        <f t="shared" si="79"/>
        <v>15</v>
      </c>
      <c r="C976" t="str">
        <f t="shared" si="75"/>
        <v>Dominican Rep.2014</v>
      </c>
      <c r="D976" t="str">
        <f t="shared" si="76"/>
        <v>Dominican Rep.</v>
      </c>
      <c r="E976">
        <f t="shared" si="77"/>
        <v>2014</v>
      </c>
      <c r="F976" t="str">
        <f>VLOOKUP(D976,Ratio!$A$2:$Z$124,MATCH('Long form'!E976,Ratio!$A$1:$Z$1,0),FALSE)</f>
        <v/>
      </c>
      <c r="G976" t="str">
        <f>VLOOKUP(C976,'[1]Long form'!C$2:F$2617,4,FALSE)</f>
        <v/>
      </c>
    </row>
    <row r="977" spans="1:7" ht="27" x14ac:dyDescent="0.4">
      <c r="A977">
        <f t="shared" si="78"/>
        <v>41</v>
      </c>
      <c r="B977">
        <f t="shared" si="79"/>
        <v>16</v>
      </c>
      <c r="C977" t="str">
        <f t="shared" si="75"/>
        <v>Dominican Rep.2015</v>
      </c>
      <c r="D977" t="str">
        <f t="shared" si="76"/>
        <v>Dominican Rep.</v>
      </c>
      <c r="E977">
        <f t="shared" si="77"/>
        <v>2015</v>
      </c>
      <c r="F977" t="str">
        <f>VLOOKUP(D977,Ratio!$A$2:$Z$124,MATCH('Long form'!E977,Ratio!$A$1:$Z$1,0),FALSE)</f>
        <v/>
      </c>
      <c r="G977" t="str">
        <f>VLOOKUP(C977,'[1]Long form'!C$2:F$2617,4,FALSE)</f>
        <v/>
      </c>
    </row>
    <row r="978" spans="1:7" ht="27" x14ac:dyDescent="0.4">
      <c r="A978">
        <f t="shared" si="78"/>
        <v>41</v>
      </c>
      <c r="B978">
        <f t="shared" si="79"/>
        <v>17</v>
      </c>
      <c r="C978" t="str">
        <f t="shared" si="75"/>
        <v>Dominican Rep.2016</v>
      </c>
      <c r="D978" t="str">
        <f t="shared" si="76"/>
        <v>Dominican Rep.</v>
      </c>
      <c r="E978">
        <f t="shared" si="77"/>
        <v>2016</v>
      </c>
      <c r="F978" t="str">
        <f>VLOOKUP(D978,Ratio!$A$2:$Z$124,MATCH('Long form'!E978,Ratio!$A$1:$Z$1,0),FALSE)</f>
        <v/>
      </c>
      <c r="G978" t="str">
        <f>VLOOKUP(C978,'[1]Long form'!C$2:F$2617,4,FALSE)</f>
        <v/>
      </c>
    </row>
    <row r="979" spans="1:7" ht="27" x14ac:dyDescent="0.4">
      <c r="A979">
        <f t="shared" si="78"/>
        <v>41</v>
      </c>
      <c r="B979">
        <f t="shared" si="79"/>
        <v>18</v>
      </c>
      <c r="C979" t="str">
        <f t="shared" si="75"/>
        <v>Dominican Rep.2017</v>
      </c>
      <c r="D979" t="str">
        <f t="shared" si="76"/>
        <v>Dominican Rep.</v>
      </c>
      <c r="E979">
        <f t="shared" si="77"/>
        <v>2017</v>
      </c>
      <c r="F979">
        <f>VLOOKUP(D979,Ratio!$A$2:$Z$124,MATCH('Long form'!E979,Ratio!$A$1:$Z$1,0),FALSE)</f>
        <v>0.10054128939950457</v>
      </c>
      <c r="G979">
        <f>VLOOKUP(C979,'[1]Long form'!C$2:F$2617,4,FALSE)</f>
        <v>0.18255402329479858</v>
      </c>
    </row>
    <row r="980" spans="1:7" ht="27" x14ac:dyDescent="0.4">
      <c r="A980">
        <f t="shared" si="78"/>
        <v>41</v>
      </c>
      <c r="B980">
        <f t="shared" si="79"/>
        <v>19</v>
      </c>
      <c r="C980" t="str">
        <f t="shared" si="75"/>
        <v>Dominican Rep.2018</v>
      </c>
      <c r="D980" t="str">
        <f t="shared" si="76"/>
        <v>Dominican Rep.</v>
      </c>
      <c r="E980">
        <f t="shared" si="77"/>
        <v>2018</v>
      </c>
      <c r="F980">
        <f>VLOOKUP(D980,Ratio!$A$2:$Z$124,MATCH('Long form'!E980,Ratio!$A$1:$Z$1,0),FALSE)</f>
        <v>7.7620255733226506E-2</v>
      </c>
      <c r="G980">
        <f>VLOOKUP(C980,'[1]Long form'!C$2:F$2617,4,FALSE)</f>
        <v>0.17104241164477044</v>
      </c>
    </row>
    <row r="981" spans="1:7" ht="27" x14ac:dyDescent="0.4">
      <c r="A981">
        <f t="shared" si="78"/>
        <v>41</v>
      </c>
      <c r="B981">
        <f t="shared" si="79"/>
        <v>20</v>
      </c>
      <c r="C981" t="str">
        <f t="shared" si="75"/>
        <v>Dominican Rep.2019</v>
      </c>
      <c r="D981" t="str">
        <f t="shared" si="76"/>
        <v>Dominican Rep.</v>
      </c>
      <c r="E981">
        <f t="shared" si="77"/>
        <v>2019</v>
      </c>
      <c r="F981">
        <f>VLOOKUP(D981,Ratio!$A$2:$Z$124,MATCH('Long form'!E981,Ratio!$A$1:$Z$1,0),FALSE)</f>
        <v>7.5753871602722483E-2</v>
      </c>
      <c r="G981">
        <f>VLOOKUP(C981,'[1]Long form'!C$2:F$2617,4,FALSE)</f>
        <v>0.16568069699150526</v>
      </c>
    </row>
    <row r="982" spans="1:7" ht="27" x14ac:dyDescent="0.4">
      <c r="A982">
        <f t="shared" si="78"/>
        <v>41</v>
      </c>
      <c r="B982">
        <f t="shared" si="79"/>
        <v>21</v>
      </c>
      <c r="C982" t="str">
        <f t="shared" si="75"/>
        <v>Dominican Rep.2020</v>
      </c>
      <c r="D982" t="str">
        <f t="shared" si="76"/>
        <v>Dominican Rep.</v>
      </c>
      <c r="E982">
        <f t="shared" si="77"/>
        <v>2020</v>
      </c>
      <c r="F982">
        <f>VLOOKUP(D982,Ratio!$A$2:$Z$124,MATCH('Long form'!E982,Ratio!$A$1:$Z$1,0),FALSE)</f>
        <v>0.12092714229476072</v>
      </c>
      <c r="G982">
        <f>VLOOKUP(C982,'[1]Long form'!C$2:F$2617,4,FALSE)</f>
        <v>0.21018734193427641</v>
      </c>
    </row>
    <row r="983" spans="1:7" ht="27" x14ac:dyDescent="0.4">
      <c r="A983">
        <f t="shared" si="78"/>
        <v>41</v>
      </c>
      <c r="B983">
        <f t="shared" si="79"/>
        <v>22</v>
      </c>
      <c r="C983" t="str">
        <f t="shared" si="75"/>
        <v>Dominican Rep.2021</v>
      </c>
      <c r="D983" t="str">
        <f t="shared" si="76"/>
        <v>Dominican Rep.</v>
      </c>
      <c r="E983">
        <f t="shared" si="77"/>
        <v>2021</v>
      </c>
      <c r="F983">
        <f>VLOOKUP(D983,Ratio!$A$2:$Z$124,MATCH('Long form'!E983,Ratio!$A$1:$Z$1,0),FALSE)</f>
        <v>9.290966944287439E-2</v>
      </c>
      <c r="G983">
        <f>VLOOKUP(C983,'[1]Long form'!C$2:F$2617,4,FALSE)</f>
        <v>0.19056095271209572</v>
      </c>
    </row>
    <row r="984" spans="1:7" ht="27" x14ac:dyDescent="0.4">
      <c r="A984">
        <f t="shared" si="78"/>
        <v>41</v>
      </c>
      <c r="B984">
        <f t="shared" si="79"/>
        <v>23</v>
      </c>
      <c r="C984" t="str">
        <f t="shared" si="75"/>
        <v>Dominican Rep.2022</v>
      </c>
      <c r="D984" t="str">
        <f t="shared" si="76"/>
        <v>Dominican Rep.</v>
      </c>
      <c r="E984">
        <f t="shared" si="77"/>
        <v>2022</v>
      </c>
      <c r="F984">
        <f>VLOOKUP(D984,Ratio!$A$2:$Z$124,MATCH('Long form'!E984,Ratio!$A$1:$Z$1,0),FALSE)</f>
        <v>4.7578268069839162E-2</v>
      </c>
      <c r="G984">
        <f>VLOOKUP(C984,'[1]Long form'!C$2:F$2617,4,FALSE)</f>
        <v>0.16716081289135101</v>
      </c>
    </row>
    <row r="985" spans="1:7" ht="27" x14ac:dyDescent="0.4">
      <c r="A985">
        <f t="shared" si="78"/>
        <v>41</v>
      </c>
      <c r="B985">
        <f t="shared" si="79"/>
        <v>24</v>
      </c>
      <c r="C985" t="str">
        <f t="shared" si="75"/>
        <v>Dominican Rep.2023</v>
      </c>
      <c r="D985" t="str">
        <f t="shared" si="76"/>
        <v>Dominican Rep.</v>
      </c>
      <c r="E985">
        <f t="shared" si="77"/>
        <v>2023</v>
      </c>
      <c r="F985">
        <f>VLOOKUP(D985,Ratio!$A$2:$Z$124,MATCH('Long form'!E985,Ratio!$A$1:$Z$1,0),FALSE)</f>
        <v>4.9715447754387909E-2</v>
      </c>
      <c r="G985">
        <f>VLOOKUP(C985,'[1]Long form'!C$2:F$2617,4,FALSE)</f>
        <v>0.16113738359542878</v>
      </c>
    </row>
    <row r="986" spans="1:7" ht="67.5" x14ac:dyDescent="0.4">
      <c r="A986">
        <f t="shared" si="78"/>
        <v>42</v>
      </c>
      <c r="B986">
        <f t="shared" si="79"/>
        <v>1</v>
      </c>
      <c r="C986" t="str">
        <f t="shared" si="75"/>
        <v>Eastern Caribbean Currency Union (ECCU)2000</v>
      </c>
      <c r="D986" t="str">
        <f t="shared" si="76"/>
        <v>Eastern Caribbean Currency Union (ECCU)</v>
      </c>
      <c r="E986">
        <f t="shared" si="77"/>
        <v>2000</v>
      </c>
      <c r="F986" t="str">
        <f>VLOOKUP(D986,Ratio!$A$2:$Z$124,MATCH('Long form'!E986,Ratio!$A$1:$Z$1,0),FALSE)</f>
        <v/>
      </c>
      <c r="G986" t="e">
        <f>VLOOKUP(C986,'[1]Long form'!C$2:F$2617,4,FALSE)</f>
        <v>#N/A</v>
      </c>
    </row>
    <row r="987" spans="1:7" ht="67.5" x14ac:dyDescent="0.4">
      <c r="A987">
        <f t="shared" si="78"/>
        <v>42</v>
      </c>
      <c r="B987">
        <f t="shared" si="79"/>
        <v>2</v>
      </c>
      <c r="C987" t="str">
        <f t="shared" si="75"/>
        <v>Eastern Caribbean Currency Union (ECCU)2001</v>
      </c>
      <c r="D987" t="str">
        <f t="shared" si="76"/>
        <v>Eastern Caribbean Currency Union (ECCU)</v>
      </c>
      <c r="E987">
        <f t="shared" si="77"/>
        <v>2001</v>
      </c>
      <c r="F987" t="str">
        <f>VLOOKUP(D987,Ratio!$A$2:$Z$124,MATCH('Long form'!E987,Ratio!$A$1:$Z$1,0),FALSE)</f>
        <v/>
      </c>
      <c r="G987" t="e">
        <f>VLOOKUP(C987,'[1]Long form'!C$2:F$2617,4,FALSE)</f>
        <v>#N/A</v>
      </c>
    </row>
    <row r="988" spans="1:7" ht="67.5" x14ac:dyDescent="0.4">
      <c r="A988">
        <f t="shared" si="78"/>
        <v>42</v>
      </c>
      <c r="B988">
        <f t="shared" si="79"/>
        <v>3</v>
      </c>
      <c r="C988" t="str">
        <f t="shared" si="75"/>
        <v>Eastern Caribbean Currency Union (ECCU)2002</v>
      </c>
      <c r="D988" t="str">
        <f t="shared" si="76"/>
        <v>Eastern Caribbean Currency Union (ECCU)</v>
      </c>
      <c r="E988">
        <f t="shared" si="77"/>
        <v>2002</v>
      </c>
      <c r="F988" t="str">
        <f>VLOOKUP(D988,Ratio!$A$2:$Z$124,MATCH('Long form'!E988,Ratio!$A$1:$Z$1,0),FALSE)</f>
        <v/>
      </c>
      <c r="G988" t="e">
        <f>VLOOKUP(C988,'[1]Long form'!C$2:F$2617,4,FALSE)</f>
        <v>#N/A</v>
      </c>
    </row>
    <row r="989" spans="1:7" ht="67.5" x14ac:dyDescent="0.4">
      <c r="A989">
        <f t="shared" si="78"/>
        <v>42</v>
      </c>
      <c r="B989">
        <f t="shared" si="79"/>
        <v>4</v>
      </c>
      <c r="C989" t="str">
        <f t="shared" si="75"/>
        <v>Eastern Caribbean Currency Union (ECCU)2003</v>
      </c>
      <c r="D989" t="str">
        <f t="shared" si="76"/>
        <v>Eastern Caribbean Currency Union (ECCU)</v>
      </c>
      <c r="E989">
        <f t="shared" si="77"/>
        <v>2003</v>
      </c>
      <c r="F989" t="str">
        <f>VLOOKUP(D989,Ratio!$A$2:$Z$124,MATCH('Long form'!E989,Ratio!$A$1:$Z$1,0),FALSE)</f>
        <v/>
      </c>
      <c r="G989" t="e">
        <f>VLOOKUP(C989,'[1]Long form'!C$2:F$2617,4,FALSE)</f>
        <v>#N/A</v>
      </c>
    </row>
    <row r="990" spans="1:7" ht="67.5" x14ac:dyDescent="0.4">
      <c r="A990">
        <f t="shared" si="78"/>
        <v>42</v>
      </c>
      <c r="B990">
        <f t="shared" si="79"/>
        <v>5</v>
      </c>
      <c r="C990" t="str">
        <f t="shared" si="75"/>
        <v>Eastern Caribbean Currency Union (ECCU)2004</v>
      </c>
      <c r="D990" t="str">
        <f t="shared" si="76"/>
        <v>Eastern Caribbean Currency Union (ECCU)</v>
      </c>
      <c r="E990">
        <f t="shared" si="77"/>
        <v>2004</v>
      </c>
      <c r="F990" t="str">
        <f>VLOOKUP(D990,Ratio!$A$2:$Z$124,MATCH('Long form'!E990,Ratio!$A$1:$Z$1,0),FALSE)</f>
        <v/>
      </c>
      <c r="G990" t="e">
        <f>VLOOKUP(C990,'[1]Long form'!C$2:F$2617,4,FALSE)</f>
        <v>#N/A</v>
      </c>
    </row>
    <row r="991" spans="1:7" ht="67.5" x14ac:dyDescent="0.4">
      <c r="A991">
        <f t="shared" si="78"/>
        <v>42</v>
      </c>
      <c r="B991">
        <f t="shared" si="79"/>
        <v>6</v>
      </c>
      <c r="C991" t="str">
        <f t="shared" si="75"/>
        <v>Eastern Caribbean Currency Union (ECCU)2005</v>
      </c>
      <c r="D991" t="str">
        <f t="shared" si="76"/>
        <v>Eastern Caribbean Currency Union (ECCU)</v>
      </c>
      <c r="E991">
        <f t="shared" si="77"/>
        <v>2005</v>
      </c>
      <c r="F991" t="str">
        <f>VLOOKUP(D991,Ratio!$A$2:$Z$124,MATCH('Long form'!E991,Ratio!$A$1:$Z$1,0),FALSE)</f>
        <v/>
      </c>
      <c r="G991" t="e">
        <f>VLOOKUP(C991,'[1]Long form'!C$2:F$2617,4,FALSE)</f>
        <v>#N/A</v>
      </c>
    </row>
    <row r="992" spans="1:7" ht="67.5" x14ac:dyDescent="0.4">
      <c r="A992">
        <f t="shared" si="78"/>
        <v>42</v>
      </c>
      <c r="B992">
        <f t="shared" si="79"/>
        <v>7</v>
      </c>
      <c r="C992" t="str">
        <f t="shared" si="75"/>
        <v>Eastern Caribbean Currency Union (ECCU)2006</v>
      </c>
      <c r="D992" t="str">
        <f t="shared" si="76"/>
        <v>Eastern Caribbean Currency Union (ECCU)</v>
      </c>
      <c r="E992">
        <f t="shared" si="77"/>
        <v>2006</v>
      </c>
      <c r="F992" t="str">
        <f>VLOOKUP(D992,Ratio!$A$2:$Z$124,MATCH('Long form'!E992,Ratio!$A$1:$Z$1,0),FALSE)</f>
        <v/>
      </c>
      <c r="G992" t="e">
        <f>VLOOKUP(C992,'[1]Long form'!C$2:F$2617,4,FALSE)</f>
        <v>#N/A</v>
      </c>
    </row>
    <row r="993" spans="1:7" ht="67.5" x14ac:dyDescent="0.4">
      <c r="A993">
        <f t="shared" si="78"/>
        <v>42</v>
      </c>
      <c r="B993">
        <f t="shared" si="79"/>
        <v>8</v>
      </c>
      <c r="C993" t="str">
        <f t="shared" si="75"/>
        <v>Eastern Caribbean Currency Union (ECCU)2007</v>
      </c>
      <c r="D993" t="str">
        <f t="shared" si="76"/>
        <v>Eastern Caribbean Currency Union (ECCU)</v>
      </c>
      <c r="E993">
        <f t="shared" si="77"/>
        <v>2007</v>
      </c>
      <c r="F993" t="str">
        <f>VLOOKUP(D993,Ratio!$A$2:$Z$124,MATCH('Long form'!E993,Ratio!$A$1:$Z$1,0),FALSE)</f>
        <v/>
      </c>
      <c r="G993" t="e">
        <f>VLOOKUP(C993,'[1]Long form'!C$2:F$2617,4,FALSE)</f>
        <v>#N/A</v>
      </c>
    </row>
    <row r="994" spans="1:7" ht="67.5" x14ac:dyDescent="0.4">
      <c r="A994">
        <f t="shared" si="78"/>
        <v>42</v>
      </c>
      <c r="B994">
        <f t="shared" si="79"/>
        <v>9</v>
      </c>
      <c r="C994" t="str">
        <f t="shared" si="75"/>
        <v>Eastern Caribbean Currency Union (ECCU)2008</v>
      </c>
      <c r="D994" t="str">
        <f t="shared" si="76"/>
        <v>Eastern Caribbean Currency Union (ECCU)</v>
      </c>
      <c r="E994">
        <f t="shared" si="77"/>
        <v>2008</v>
      </c>
      <c r="F994" t="str">
        <f>VLOOKUP(D994,Ratio!$A$2:$Z$124,MATCH('Long form'!E994,Ratio!$A$1:$Z$1,0),FALSE)</f>
        <v/>
      </c>
      <c r="G994" t="e">
        <f>VLOOKUP(C994,'[1]Long form'!C$2:F$2617,4,FALSE)</f>
        <v>#N/A</v>
      </c>
    </row>
    <row r="995" spans="1:7" ht="67.5" x14ac:dyDescent="0.4">
      <c r="A995">
        <f t="shared" si="78"/>
        <v>42</v>
      </c>
      <c r="B995">
        <f t="shared" si="79"/>
        <v>10</v>
      </c>
      <c r="C995" t="str">
        <f t="shared" si="75"/>
        <v>Eastern Caribbean Currency Union (ECCU)2009</v>
      </c>
      <c r="D995" t="str">
        <f t="shared" si="76"/>
        <v>Eastern Caribbean Currency Union (ECCU)</v>
      </c>
      <c r="E995">
        <f t="shared" si="77"/>
        <v>2009</v>
      </c>
      <c r="F995" t="str">
        <f>VLOOKUP(D995,Ratio!$A$2:$Z$124,MATCH('Long form'!E995,Ratio!$A$1:$Z$1,0),FALSE)</f>
        <v/>
      </c>
      <c r="G995" t="e">
        <f>VLOOKUP(C995,'[1]Long form'!C$2:F$2617,4,FALSE)</f>
        <v>#N/A</v>
      </c>
    </row>
    <row r="996" spans="1:7" ht="67.5" x14ac:dyDescent="0.4">
      <c r="A996">
        <f t="shared" si="78"/>
        <v>42</v>
      </c>
      <c r="B996">
        <f t="shared" si="79"/>
        <v>11</v>
      </c>
      <c r="C996" t="str">
        <f t="shared" si="75"/>
        <v>Eastern Caribbean Currency Union (ECCU)2010</v>
      </c>
      <c r="D996" t="str">
        <f t="shared" si="76"/>
        <v>Eastern Caribbean Currency Union (ECCU)</v>
      </c>
      <c r="E996">
        <f t="shared" si="77"/>
        <v>2010</v>
      </c>
      <c r="F996" t="str">
        <f>VLOOKUP(D996,Ratio!$A$2:$Z$124,MATCH('Long form'!E996,Ratio!$A$1:$Z$1,0),FALSE)</f>
        <v/>
      </c>
      <c r="G996" t="e">
        <f>VLOOKUP(C996,'[1]Long form'!C$2:F$2617,4,FALSE)</f>
        <v>#N/A</v>
      </c>
    </row>
    <row r="997" spans="1:7" ht="67.5" x14ac:dyDescent="0.4">
      <c r="A997">
        <f t="shared" si="78"/>
        <v>42</v>
      </c>
      <c r="B997">
        <f t="shared" si="79"/>
        <v>12</v>
      </c>
      <c r="C997" t="str">
        <f t="shared" si="75"/>
        <v>Eastern Caribbean Currency Union (ECCU)2011</v>
      </c>
      <c r="D997" t="str">
        <f t="shared" si="76"/>
        <v>Eastern Caribbean Currency Union (ECCU)</v>
      </c>
      <c r="E997">
        <f t="shared" si="77"/>
        <v>2011</v>
      </c>
      <c r="F997" t="str">
        <f>VLOOKUP(D997,Ratio!$A$2:$Z$124,MATCH('Long form'!E997,Ratio!$A$1:$Z$1,0),FALSE)</f>
        <v/>
      </c>
      <c r="G997" t="e">
        <f>VLOOKUP(C997,'[1]Long form'!C$2:F$2617,4,FALSE)</f>
        <v>#N/A</v>
      </c>
    </row>
    <row r="998" spans="1:7" ht="67.5" x14ac:dyDescent="0.4">
      <c r="A998">
        <f t="shared" si="78"/>
        <v>42</v>
      </c>
      <c r="B998">
        <f t="shared" si="79"/>
        <v>13</v>
      </c>
      <c r="C998" t="str">
        <f t="shared" si="75"/>
        <v>Eastern Caribbean Currency Union (ECCU)2012</v>
      </c>
      <c r="D998" t="str">
        <f t="shared" si="76"/>
        <v>Eastern Caribbean Currency Union (ECCU)</v>
      </c>
      <c r="E998">
        <f t="shared" si="77"/>
        <v>2012</v>
      </c>
      <c r="F998" t="str">
        <f>VLOOKUP(D998,Ratio!$A$2:$Z$124,MATCH('Long form'!E998,Ratio!$A$1:$Z$1,0),FALSE)</f>
        <v/>
      </c>
      <c r="G998" t="e">
        <f>VLOOKUP(C998,'[1]Long form'!C$2:F$2617,4,FALSE)</f>
        <v>#N/A</v>
      </c>
    </row>
    <row r="999" spans="1:7" ht="67.5" x14ac:dyDescent="0.4">
      <c r="A999">
        <f t="shared" si="78"/>
        <v>42</v>
      </c>
      <c r="B999">
        <f t="shared" si="79"/>
        <v>14</v>
      </c>
      <c r="C999" t="str">
        <f t="shared" si="75"/>
        <v>Eastern Caribbean Currency Union (ECCU)2013</v>
      </c>
      <c r="D999" t="str">
        <f t="shared" si="76"/>
        <v>Eastern Caribbean Currency Union (ECCU)</v>
      </c>
      <c r="E999">
        <f t="shared" si="77"/>
        <v>2013</v>
      </c>
      <c r="F999" t="str">
        <f>VLOOKUP(D999,Ratio!$A$2:$Z$124,MATCH('Long form'!E999,Ratio!$A$1:$Z$1,0),FALSE)</f>
        <v/>
      </c>
      <c r="G999" t="e">
        <f>VLOOKUP(C999,'[1]Long form'!C$2:F$2617,4,FALSE)</f>
        <v>#N/A</v>
      </c>
    </row>
    <row r="1000" spans="1:7" ht="67.5" x14ac:dyDescent="0.4">
      <c r="A1000">
        <f t="shared" si="78"/>
        <v>42</v>
      </c>
      <c r="B1000">
        <f t="shared" si="79"/>
        <v>15</v>
      </c>
      <c r="C1000" t="str">
        <f t="shared" si="75"/>
        <v>Eastern Caribbean Currency Union (ECCU)2014</v>
      </c>
      <c r="D1000" t="str">
        <f t="shared" si="76"/>
        <v>Eastern Caribbean Currency Union (ECCU)</v>
      </c>
      <c r="E1000">
        <f t="shared" si="77"/>
        <v>2014</v>
      </c>
      <c r="F1000" t="str">
        <f>VLOOKUP(D1000,Ratio!$A$2:$Z$124,MATCH('Long form'!E1000,Ratio!$A$1:$Z$1,0),FALSE)</f>
        <v/>
      </c>
      <c r="G1000" t="e">
        <f>VLOOKUP(C1000,'[1]Long form'!C$2:F$2617,4,FALSE)</f>
        <v>#N/A</v>
      </c>
    </row>
    <row r="1001" spans="1:7" ht="67.5" x14ac:dyDescent="0.4">
      <c r="A1001">
        <f t="shared" si="78"/>
        <v>42</v>
      </c>
      <c r="B1001">
        <f t="shared" si="79"/>
        <v>16</v>
      </c>
      <c r="C1001" t="str">
        <f t="shared" si="75"/>
        <v>Eastern Caribbean Currency Union (ECCU)2015</v>
      </c>
      <c r="D1001" t="str">
        <f t="shared" si="76"/>
        <v>Eastern Caribbean Currency Union (ECCU)</v>
      </c>
      <c r="E1001">
        <f t="shared" si="77"/>
        <v>2015</v>
      </c>
      <c r="F1001" t="str">
        <f>VLOOKUP(D1001,Ratio!$A$2:$Z$124,MATCH('Long form'!E1001,Ratio!$A$1:$Z$1,0),FALSE)</f>
        <v/>
      </c>
      <c r="G1001" t="e">
        <f>VLOOKUP(C1001,'[1]Long form'!C$2:F$2617,4,FALSE)</f>
        <v>#N/A</v>
      </c>
    </row>
    <row r="1002" spans="1:7" ht="67.5" x14ac:dyDescent="0.4">
      <c r="A1002">
        <f t="shared" si="78"/>
        <v>42</v>
      </c>
      <c r="B1002">
        <f t="shared" si="79"/>
        <v>17</v>
      </c>
      <c r="C1002" t="str">
        <f t="shared" si="75"/>
        <v>Eastern Caribbean Currency Union (ECCU)2016</v>
      </c>
      <c r="D1002" t="str">
        <f t="shared" si="76"/>
        <v>Eastern Caribbean Currency Union (ECCU)</v>
      </c>
      <c r="E1002">
        <f t="shared" si="77"/>
        <v>2016</v>
      </c>
      <c r="F1002" t="str">
        <f>VLOOKUP(D1002,Ratio!$A$2:$Z$124,MATCH('Long form'!E1002,Ratio!$A$1:$Z$1,0),FALSE)</f>
        <v/>
      </c>
      <c r="G1002" t="e">
        <f>VLOOKUP(C1002,'[1]Long form'!C$2:F$2617,4,FALSE)</f>
        <v>#N/A</v>
      </c>
    </row>
    <row r="1003" spans="1:7" ht="67.5" x14ac:dyDescent="0.4">
      <c r="A1003">
        <f t="shared" si="78"/>
        <v>42</v>
      </c>
      <c r="B1003">
        <f t="shared" si="79"/>
        <v>18</v>
      </c>
      <c r="C1003" t="str">
        <f t="shared" si="75"/>
        <v>Eastern Caribbean Currency Union (ECCU)2017</v>
      </c>
      <c r="D1003" t="str">
        <f t="shared" si="76"/>
        <v>Eastern Caribbean Currency Union (ECCU)</v>
      </c>
      <c r="E1003">
        <f t="shared" si="77"/>
        <v>2017</v>
      </c>
      <c r="F1003" t="str">
        <f>VLOOKUP(D1003,Ratio!$A$2:$Z$124,MATCH('Long form'!E1003,Ratio!$A$1:$Z$1,0),FALSE)</f>
        <v/>
      </c>
      <c r="G1003" t="e">
        <f>VLOOKUP(C1003,'[1]Long form'!C$2:F$2617,4,FALSE)</f>
        <v>#N/A</v>
      </c>
    </row>
    <row r="1004" spans="1:7" ht="67.5" x14ac:dyDescent="0.4">
      <c r="A1004">
        <f t="shared" si="78"/>
        <v>42</v>
      </c>
      <c r="B1004">
        <f t="shared" si="79"/>
        <v>19</v>
      </c>
      <c r="C1004" t="str">
        <f t="shared" si="75"/>
        <v>Eastern Caribbean Currency Union (ECCU)2018</v>
      </c>
      <c r="D1004" t="str">
        <f t="shared" si="76"/>
        <v>Eastern Caribbean Currency Union (ECCU)</v>
      </c>
      <c r="E1004">
        <f t="shared" si="77"/>
        <v>2018</v>
      </c>
      <c r="F1004" t="str">
        <f>VLOOKUP(D1004,Ratio!$A$2:$Z$124,MATCH('Long form'!E1004,Ratio!$A$1:$Z$1,0),FALSE)</f>
        <v/>
      </c>
      <c r="G1004" t="e">
        <f>VLOOKUP(C1004,'[1]Long form'!C$2:F$2617,4,FALSE)</f>
        <v>#N/A</v>
      </c>
    </row>
    <row r="1005" spans="1:7" ht="67.5" x14ac:dyDescent="0.4">
      <c r="A1005">
        <f t="shared" si="78"/>
        <v>42</v>
      </c>
      <c r="B1005">
        <f t="shared" si="79"/>
        <v>20</v>
      </c>
      <c r="C1005" t="str">
        <f t="shared" si="75"/>
        <v>Eastern Caribbean Currency Union (ECCU)2019</v>
      </c>
      <c r="D1005" t="str">
        <f t="shared" si="76"/>
        <v>Eastern Caribbean Currency Union (ECCU)</v>
      </c>
      <c r="E1005">
        <f t="shared" si="77"/>
        <v>2019</v>
      </c>
      <c r="F1005" t="str">
        <f>VLOOKUP(D1005,Ratio!$A$2:$Z$124,MATCH('Long form'!E1005,Ratio!$A$1:$Z$1,0),FALSE)</f>
        <v/>
      </c>
      <c r="G1005" t="e">
        <f>VLOOKUP(C1005,'[1]Long form'!C$2:F$2617,4,FALSE)</f>
        <v>#N/A</v>
      </c>
    </row>
    <row r="1006" spans="1:7" ht="67.5" x14ac:dyDescent="0.4">
      <c r="A1006">
        <f t="shared" si="78"/>
        <v>42</v>
      </c>
      <c r="B1006">
        <f t="shared" si="79"/>
        <v>21</v>
      </c>
      <c r="C1006" t="str">
        <f t="shared" si="75"/>
        <v>Eastern Caribbean Currency Union (ECCU)2020</v>
      </c>
      <c r="D1006" t="str">
        <f t="shared" si="76"/>
        <v>Eastern Caribbean Currency Union (ECCU)</v>
      </c>
      <c r="E1006">
        <f t="shared" si="77"/>
        <v>2020</v>
      </c>
      <c r="F1006" t="str">
        <f>VLOOKUP(D1006,Ratio!$A$2:$Z$124,MATCH('Long form'!E1006,Ratio!$A$1:$Z$1,0),FALSE)</f>
        <v/>
      </c>
      <c r="G1006" t="e">
        <f>VLOOKUP(C1006,'[1]Long form'!C$2:F$2617,4,FALSE)</f>
        <v>#N/A</v>
      </c>
    </row>
    <row r="1007" spans="1:7" ht="67.5" x14ac:dyDescent="0.4">
      <c r="A1007">
        <f t="shared" si="78"/>
        <v>42</v>
      </c>
      <c r="B1007">
        <f t="shared" si="79"/>
        <v>22</v>
      </c>
      <c r="C1007" t="str">
        <f t="shared" si="75"/>
        <v>Eastern Caribbean Currency Union (ECCU)2021</v>
      </c>
      <c r="D1007" t="str">
        <f t="shared" si="76"/>
        <v>Eastern Caribbean Currency Union (ECCU)</v>
      </c>
      <c r="E1007">
        <f t="shared" si="77"/>
        <v>2021</v>
      </c>
      <c r="F1007" t="str">
        <f>VLOOKUP(D1007,Ratio!$A$2:$Z$124,MATCH('Long form'!E1007,Ratio!$A$1:$Z$1,0),FALSE)</f>
        <v/>
      </c>
      <c r="G1007" t="e">
        <f>VLOOKUP(C1007,'[1]Long form'!C$2:F$2617,4,FALSE)</f>
        <v>#N/A</v>
      </c>
    </row>
    <row r="1008" spans="1:7" ht="67.5" x14ac:dyDescent="0.4">
      <c r="A1008">
        <f t="shared" si="78"/>
        <v>42</v>
      </c>
      <c r="B1008">
        <f t="shared" si="79"/>
        <v>23</v>
      </c>
      <c r="C1008" t="str">
        <f t="shared" si="75"/>
        <v>Eastern Caribbean Currency Union (ECCU)2022</v>
      </c>
      <c r="D1008" t="str">
        <f t="shared" si="76"/>
        <v>Eastern Caribbean Currency Union (ECCU)</v>
      </c>
      <c r="E1008">
        <f t="shared" si="77"/>
        <v>2022</v>
      </c>
      <c r="F1008" t="str">
        <f>VLOOKUP(D1008,Ratio!$A$2:$Z$124,MATCH('Long form'!E1008,Ratio!$A$1:$Z$1,0),FALSE)</f>
        <v/>
      </c>
      <c r="G1008" t="e">
        <f>VLOOKUP(C1008,'[1]Long form'!C$2:F$2617,4,FALSE)</f>
        <v>#N/A</v>
      </c>
    </row>
    <row r="1009" spans="1:7" ht="67.5" x14ac:dyDescent="0.4">
      <c r="A1009">
        <f t="shared" si="78"/>
        <v>42</v>
      </c>
      <c r="B1009">
        <f t="shared" si="79"/>
        <v>24</v>
      </c>
      <c r="C1009" t="str">
        <f t="shared" si="75"/>
        <v>Eastern Caribbean Currency Union (ECCU)2023</v>
      </c>
      <c r="D1009" t="str">
        <f t="shared" si="76"/>
        <v>Eastern Caribbean Currency Union (ECCU)</v>
      </c>
      <c r="E1009">
        <f t="shared" si="77"/>
        <v>2023</v>
      </c>
      <c r="F1009" t="str">
        <f>VLOOKUP(D1009,Ratio!$A$2:$Z$124,MATCH('Long form'!E1009,Ratio!$A$1:$Z$1,0),FALSE)</f>
        <v/>
      </c>
      <c r="G1009" t="e">
        <f>VLOOKUP(C1009,'[1]Long form'!C$2:F$2617,4,FALSE)</f>
        <v>#N/A</v>
      </c>
    </row>
    <row r="1010" spans="1:7" ht="40.5" x14ac:dyDescent="0.4">
      <c r="A1010">
        <f t="shared" si="78"/>
        <v>43</v>
      </c>
      <c r="B1010">
        <f t="shared" si="79"/>
        <v>1</v>
      </c>
      <c r="C1010" t="str">
        <f t="shared" si="75"/>
        <v>Equatorial Guinea, Rep. of2000</v>
      </c>
      <c r="D1010" t="str">
        <f t="shared" si="76"/>
        <v>Equatorial Guinea, Rep. of</v>
      </c>
      <c r="E1010">
        <f t="shared" si="77"/>
        <v>2000</v>
      </c>
      <c r="F1010" t="str">
        <f>VLOOKUP(D1010,Ratio!$A$2:$Z$124,MATCH('Long form'!E1010,Ratio!$A$1:$Z$1,0),FALSE)</f>
        <v/>
      </c>
      <c r="G1010" t="str">
        <f>VLOOKUP(C1010,'[1]Long form'!C$2:F$2617,4,FALSE)</f>
        <v/>
      </c>
    </row>
    <row r="1011" spans="1:7" ht="40.5" x14ac:dyDescent="0.4">
      <c r="A1011">
        <f t="shared" si="78"/>
        <v>43</v>
      </c>
      <c r="B1011">
        <f t="shared" si="79"/>
        <v>2</v>
      </c>
      <c r="C1011" t="str">
        <f t="shared" si="75"/>
        <v>Equatorial Guinea, Rep. of2001</v>
      </c>
      <c r="D1011" t="str">
        <f t="shared" si="76"/>
        <v>Equatorial Guinea, Rep. of</v>
      </c>
      <c r="E1011">
        <f t="shared" si="77"/>
        <v>2001</v>
      </c>
      <c r="F1011" t="str">
        <f>VLOOKUP(D1011,Ratio!$A$2:$Z$124,MATCH('Long form'!E1011,Ratio!$A$1:$Z$1,0),FALSE)</f>
        <v/>
      </c>
      <c r="G1011" t="str">
        <f>VLOOKUP(C1011,'[1]Long form'!C$2:F$2617,4,FALSE)</f>
        <v/>
      </c>
    </row>
    <row r="1012" spans="1:7" ht="40.5" x14ac:dyDescent="0.4">
      <c r="A1012">
        <f t="shared" si="78"/>
        <v>43</v>
      </c>
      <c r="B1012">
        <f t="shared" si="79"/>
        <v>3</v>
      </c>
      <c r="C1012" t="str">
        <f t="shared" si="75"/>
        <v>Equatorial Guinea, Rep. of2002</v>
      </c>
      <c r="D1012" t="str">
        <f t="shared" si="76"/>
        <v>Equatorial Guinea, Rep. of</v>
      </c>
      <c r="E1012">
        <f t="shared" si="77"/>
        <v>2002</v>
      </c>
      <c r="F1012" t="str">
        <f>VLOOKUP(D1012,Ratio!$A$2:$Z$124,MATCH('Long form'!E1012,Ratio!$A$1:$Z$1,0),FALSE)</f>
        <v/>
      </c>
      <c r="G1012" t="str">
        <f>VLOOKUP(C1012,'[1]Long form'!C$2:F$2617,4,FALSE)</f>
        <v/>
      </c>
    </row>
    <row r="1013" spans="1:7" ht="40.5" x14ac:dyDescent="0.4">
      <c r="A1013">
        <f t="shared" si="78"/>
        <v>43</v>
      </c>
      <c r="B1013">
        <f t="shared" si="79"/>
        <v>4</v>
      </c>
      <c r="C1013" t="str">
        <f t="shared" si="75"/>
        <v>Equatorial Guinea, Rep. of2003</v>
      </c>
      <c r="D1013" t="str">
        <f t="shared" si="76"/>
        <v>Equatorial Guinea, Rep. of</v>
      </c>
      <c r="E1013">
        <f t="shared" si="77"/>
        <v>2003</v>
      </c>
      <c r="F1013" t="str">
        <f>VLOOKUP(D1013,Ratio!$A$2:$Z$124,MATCH('Long form'!E1013,Ratio!$A$1:$Z$1,0),FALSE)</f>
        <v/>
      </c>
      <c r="G1013" t="str">
        <f>VLOOKUP(C1013,'[1]Long form'!C$2:F$2617,4,FALSE)</f>
        <v/>
      </c>
    </row>
    <row r="1014" spans="1:7" ht="40.5" x14ac:dyDescent="0.4">
      <c r="A1014">
        <f t="shared" si="78"/>
        <v>43</v>
      </c>
      <c r="B1014">
        <f t="shared" si="79"/>
        <v>5</v>
      </c>
      <c r="C1014" t="str">
        <f t="shared" si="75"/>
        <v>Equatorial Guinea, Rep. of2004</v>
      </c>
      <c r="D1014" t="str">
        <f t="shared" si="76"/>
        <v>Equatorial Guinea, Rep. of</v>
      </c>
      <c r="E1014">
        <f t="shared" si="77"/>
        <v>2004</v>
      </c>
      <c r="F1014" t="str">
        <f>VLOOKUP(D1014,Ratio!$A$2:$Z$124,MATCH('Long form'!E1014,Ratio!$A$1:$Z$1,0),FALSE)</f>
        <v/>
      </c>
      <c r="G1014" t="str">
        <f>VLOOKUP(C1014,'[1]Long form'!C$2:F$2617,4,FALSE)</f>
        <v/>
      </c>
    </row>
    <row r="1015" spans="1:7" ht="40.5" x14ac:dyDescent="0.4">
      <c r="A1015">
        <f t="shared" si="78"/>
        <v>43</v>
      </c>
      <c r="B1015">
        <f t="shared" si="79"/>
        <v>6</v>
      </c>
      <c r="C1015" t="str">
        <f t="shared" si="75"/>
        <v>Equatorial Guinea, Rep. of2005</v>
      </c>
      <c r="D1015" t="str">
        <f t="shared" si="76"/>
        <v>Equatorial Guinea, Rep. of</v>
      </c>
      <c r="E1015">
        <f t="shared" si="77"/>
        <v>2005</v>
      </c>
      <c r="F1015" t="str">
        <f>VLOOKUP(D1015,Ratio!$A$2:$Z$124,MATCH('Long form'!E1015,Ratio!$A$1:$Z$1,0),FALSE)</f>
        <v/>
      </c>
      <c r="G1015" t="str">
        <f>VLOOKUP(C1015,'[1]Long form'!C$2:F$2617,4,FALSE)</f>
        <v/>
      </c>
    </row>
    <row r="1016" spans="1:7" ht="40.5" x14ac:dyDescent="0.4">
      <c r="A1016">
        <f t="shared" si="78"/>
        <v>43</v>
      </c>
      <c r="B1016">
        <f t="shared" si="79"/>
        <v>7</v>
      </c>
      <c r="C1016" t="str">
        <f t="shared" si="75"/>
        <v>Equatorial Guinea, Rep. of2006</v>
      </c>
      <c r="D1016" t="str">
        <f t="shared" si="76"/>
        <v>Equatorial Guinea, Rep. of</v>
      </c>
      <c r="E1016">
        <f t="shared" si="77"/>
        <v>2006</v>
      </c>
      <c r="F1016" t="str">
        <f>VLOOKUP(D1016,Ratio!$A$2:$Z$124,MATCH('Long form'!E1016,Ratio!$A$1:$Z$1,0),FALSE)</f>
        <v/>
      </c>
      <c r="G1016" t="str">
        <f>VLOOKUP(C1016,'[1]Long form'!C$2:F$2617,4,FALSE)</f>
        <v/>
      </c>
    </row>
    <row r="1017" spans="1:7" ht="40.5" x14ac:dyDescent="0.4">
      <c r="A1017">
        <f t="shared" si="78"/>
        <v>43</v>
      </c>
      <c r="B1017">
        <f t="shared" si="79"/>
        <v>8</v>
      </c>
      <c r="C1017" t="str">
        <f t="shared" si="75"/>
        <v>Equatorial Guinea, Rep. of2007</v>
      </c>
      <c r="D1017" t="str">
        <f t="shared" si="76"/>
        <v>Equatorial Guinea, Rep. of</v>
      </c>
      <c r="E1017">
        <f t="shared" si="77"/>
        <v>2007</v>
      </c>
      <c r="F1017" t="str">
        <f>VLOOKUP(D1017,Ratio!$A$2:$Z$124,MATCH('Long form'!E1017,Ratio!$A$1:$Z$1,0),FALSE)</f>
        <v/>
      </c>
      <c r="G1017" t="str">
        <f>VLOOKUP(C1017,'[1]Long form'!C$2:F$2617,4,FALSE)</f>
        <v/>
      </c>
    </row>
    <row r="1018" spans="1:7" ht="40.5" x14ac:dyDescent="0.4">
      <c r="A1018">
        <f t="shared" si="78"/>
        <v>43</v>
      </c>
      <c r="B1018">
        <f t="shared" si="79"/>
        <v>9</v>
      </c>
      <c r="C1018" t="str">
        <f t="shared" si="75"/>
        <v>Equatorial Guinea, Rep. of2008</v>
      </c>
      <c r="D1018" t="str">
        <f t="shared" si="76"/>
        <v>Equatorial Guinea, Rep. of</v>
      </c>
      <c r="E1018">
        <f t="shared" si="77"/>
        <v>2008</v>
      </c>
      <c r="F1018" t="str">
        <f>VLOOKUP(D1018,Ratio!$A$2:$Z$124,MATCH('Long form'!E1018,Ratio!$A$1:$Z$1,0),FALSE)</f>
        <v/>
      </c>
      <c r="G1018" t="str">
        <f>VLOOKUP(C1018,'[1]Long form'!C$2:F$2617,4,FALSE)</f>
        <v/>
      </c>
    </row>
    <row r="1019" spans="1:7" ht="40.5" x14ac:dyDescent="0.4">
      <c r="A1019">
        <f t="shared" si="78"/>
        <v>43</v>
      </c>
      <c r="B1019">
        <f t="shared" si="79"/>
        <v>10</v>
      </c>
      <c r="C1019" t="str">
        <f t="shared" si="75"/>
        <v>Equatorial Guinea, Rep. of2009</v>
      </c>
      <c r="D1019" t="str">
        <f t="shared" si="76"/>
        <v>Equatorial Guinea, Rep. of</v>
      </c>
      <c r="E1019">
        <f t="shared" si="77"/>
        <v>2009</v>
      </c>
      <c r="F1019" t="str">
        <f>VLOOKUP(D1019,Ratio!$A$2:$Z$124,MATCH('Long form'!E1019,Ratio!$A$1:$Z$1,0),FALSE)</f>
        <v/>
      </c>
      <c r="G1019" t="str">
        <f>VLOOKUP(C1019,'[1]Long form'!C$2:F$2617,4,FALSE)</f>
        <v/>
      </c>
    </row>
    <row r="1020" spans="1:7" ht="40.5" x14ac:dyDescent="0.4">
      <c r="A1020">
        <f t="shared" si="78"/>
        <v>43</v>
      </c>
      <c r="B1020">
        <f t="shared" si="79"/>
        <v>11</v>
      </c>
      <c r="C1020" t="str">
        <f t="shared" si="75"/>
        <v>Equatorial Guinea, Rep. of2010</v>
      </c>
      <c r="D1020" t="str">
        <f t="shared" si="76"/>
        <v>Equatorial Guinea, Rep. of</v>
      </c>
      <c r="E1020">
        <f t="shared" si="77"/>
        <v>2010</v>
      </c>
      <c r="F1020">
        <f>VLOOKUP(D1020,Ratio!$A$2:$Z$124,MATCH('Long form'!E1020,Ratio!$A$1:$Z$1,0),FALSE)</f>
        <v>-8.3413642739234559E-2</v>
      </c>
      <c r="G1020">
        <f>VLOOKUP(C1020,'[1]Long form'!C$2:F$2617,4,FALSE)</f>
        <v>0.2024271244582139</v>
      </c>
    </row>
    <row r="1021" spans="1:7" ht="40.5" x14ac:dyDescent="0.4">
      <c r="A1021">
        <f t="shared" si="78"/>
        <v>43</v>
      </c>
      <c r="B1021">
        <f t="shared" si="79"/>
        <v>12</v>
      </c>
      <c r="C1021" t="str">
        <f t="shared" si="75"/>
        <v>Equatorial Guinea, Rep. of2011</v>
      </c>
      <c r="D1021" t="str">
        <f t="shared" si="76"/>
        <v>Equatorial Guinea, Rep. of</v>
      </c>
      <c r="E1021">
        <f t="shared" si="77"/>
        <v>2011</v>
      </c>
      <c r="F1021">
        <f>VLOOKUP(D1021,Ratio!$A$2:$Z$124,MATCH('Long form'!E1021,Ratio!$A$1:$Z$1,0),FALSE)</f>
        <v>-5.6384234833425501E-2</v>
      </c>
      <c r="G1021">
        <f>VLOOKUP(C1021,'[1]Long form'!C$2:F$2617,4,FALSE)</f>
        <v>0.18203930712586197</v>
      </c>
    </row>
    <row r="1022" spans="1:7" ht="40.5" x14ac:dyDescent="0.4">
      <c r="A1022">
        <f t="shared" si="78"/>
        <v>43</v>
      </c>
      <c r="B1022">
        <f t="shared" si="79"/>
        <v>13</v>
      </c>
      <c r="C1022" t="str">
        <f t="shared" si="75"/>
        <v>Equatorial Guinea, Rep. of2012</v>
      </c>
      <c r="D1022" t="str">
        <f t="shared" si="76"/>
        <v>Equatorial Guinea, Rep. of</v>
      </c>
      <c r="E1022">
        <f t="shared" si="77"/>
        <v>2012</v>
      </c>
      <c r="F1022">
        <f>VLOOKUP(D1022,Ratio!$A$2:$Z$124,MATCH('Long form'!E1022,Ratio!$A$1:$Z$1,0),FALSE)</f>
        <v>-5.6673732246919344E-2</v>
      </c>
      <c r="G1022">
        <f>VLOOKUP(C1022,'[1]Long form'!C$2:F$2617,4,FALSE)</f>
        <v>0.24473002899911797</v>
      </c>
    </row>
    <row r="1023" spans="1:7" ht="40.5" x14ac:dyDescent="0.4">
      <c r="A1023">
        <f t="shared" si="78"/>
        <v>43</v>
      </c>
      <c r="B1023">
        <f t="shared" si="79"/>
        <v>14</v>
      </c>
      <c r="C1023" t="str">
        <f t="shared" si="75"/>
        <v>Equatorial Guinea, Rep. of2013</v>
      </c>
      <c r="D1023" t="str">
        <f t="shared" si="76"/>
        <v>Equatorial Guinea, Rep. of</v>
      </c>
      <c r="E1023">
        <f t="shared" si="77"/>
        <v>2013</v>
      </c>
      <c r="F1023">
        <f>VLOOKUP(D1023,Ratio!$A$2:$Z$124,MATCH('Long form'!E1023,Ratio!$A$1:$Z$1,0),FALSE)</f>
        <v>-3.9154432684647772E-2</v>
      </c>
      <c r="G1023">
        <f>VLOOKUP(C1023,'[1]Long form'!C$2:F$2617,4,FALSE)</f>
        <v>0.2229074364630092</v>
      </c>
    </row>
    <row r="1024" spans="1:7" ht="40.5" x14ac:dyDescent="0.4">
      <c r="A1024">
        <f t="shared" si="78"/>
        <v>43</v>
      </c>
      <c r="B1024">
        <f t="shared" si="79"/>
        <v>15</v>
      </c>
      <c r="C1024" t="str">
        <f t="shared" si="75"/>
        <v>Equatorial Guinea, Rep. of2014</v>
      </c>
      <c r="D1024" t="str">
        <f t="shared" si="76"/>
        <v>Equatorial Guinea, Rep. of</v>
      </c>
      <c r="E1024">
        <f t="shared" si="77"/>
        <v>2014</v>
      </c>
      <c r="F1024">
        <f>VLOOKUP(D1024,Ratio!$A$2:$Z$124,MATCH('Long form'!E1024,Ratio!$A$1:$Z$1,0),FALSE)</f>
        <v>-0.1680793149543755</v>
      </c>
      <c r="G1024">
        <f>VLOOKUP(C1024,'[1]Long form'!C$2:F$2617,4,FALSE)</f>
        <v>0.25479338791981093</v>
      </c>
    </row>
    <row r="1025" spans="1:7" ht="40.5" x14ac:dyDescent="0.4">
      <c r="A1025">
        <f t="shared" si="78"/>
        <v>43</v>
      </c>
      <c r="B1025">
        <f t="shared" si="79"/>
        <v>16</v>
      </c>
      <c r="C1025" t="str">
        <f t="shared" si="75"/>
        <v>Equatorial Guinea, Rep. of2015</v>
      </c>
      <c r="D1025" t="str">
        <f t="shared" si="76"/>
        <v>Equatorial Guinea, Rep. of</v>
      </c>
      <c r="E1025">
        <f t="shared" si="77"/>
        <v>2015</v>
      </c>
      <c r="F1025">
        <f>VLOOKUP(D1025,Ratio!$A$2:$Z$124,MATCH('Long form'!E1025,Ratio!$A$1:$Z$1,0),FALSE)</f>
        <v>0.10010016361567992</v>
      </c>
      <c r="G1025">
        <f>VLOOKUP(C1025,'[1]Long form'!C$2:F$2617,4,FALSE)</f>
        <v>0.23847476624200586</v>
      </c>
    </row>
    <row r="1026" spans="1:7" ht="40.5" x14ac:dyDescent="0.4">
      <c r="A1026">
        <f t="shared" si="78"/>
        <v>43</v>
      </c>
      <c r="B1026">
        <f t="shared" si="79"/>
        <v>17</v>
      </c>
      <c r="C1026" t="str">
        <f t="shared" si="75"/>
        <v>Equatorial Guinea, Rep. of2016</v>
      </c>
      <c r="D1026" t="str">
        <f t="shared" si="76"/>
        <v>Equatorial Guinea, Rep. of</v>
      </c>
      <c r="E1026">
        <f t="shared" si="77"/>
        <v>2016</v>
      </c>
      <c r="F1026">
        <f>VLOOKUP(D1026,Ratio!$A$2:$Z$124,MATCH('Long form'!E1026,Ratio!$A$1:$Z$1,0),FALSE)</f>
        <v>8.866924197106707E-2</v>
      </c>
      <c r="G1026">
        <f>VLOOKUP(C1026,'[1]Long form'!C$2:F$2617,4,FALSE)</f>
        <v>0.27267420640723394</v>
      </c>
    </row>
    <row r="1027" spans="1:7" ht="40.5" x14ac:dyDescent="0.4">
      <c r="A1027">
        <f t="shared" si="78"/>
        <v>43</v>
      </c>
      <c r="B1027">
        <f t="shared" si="79"/>
        <v>18</v>
      </c>
      <c r="C1027" t="str">
        <f t="shared" ref="C1027:C1090" si="80">D1027&amp;E1027</f>
        <v>Equatorial Guinea, Rep. of2017</v>
      </c>
      <c r="D1027" t="str">
        <f t="shared" ref="D1027:D1090" si="81">VLOOKUP(A1027,$J$2:$K$124,2,FALSE)</f>
        <v>Equatorial Guinea, Rep. of</v>
      </c>
      <c r="E1027">
        <f t="shared" ref="E1027:E1090" si="82">VLOOKUP(B1027,$N$2:$O$25,2,FALSE)</f>
        <v>2017</v>
      </c>
      <c r="F1027">
        <f>VLOOKUP(D1027,Ratio!$A$2:$Z$124,MATCH('Long form'!E1027,Ratio!$A$1:$Z$1,0),FALSE)</f>
        <v>7.1513499152900395E-2</v>
      </c>
      <c r="G1027">
        <f>VLOOKUP(C1027,'[1]Long form'!C$2:F$2617,4,FALSE)</f>
        <v>0.31785938750252646</v>
      </c>
    </row>
    <row r="1028" spans="1:7" ht="40.5" x14ac:dyDescent="0.4">
      <c r="A1028">
        <f t="shared" si="78"/>
        <v>43</v>
      </c>
      <c r="B1028">
        <f t="shared" si="79"/>
        <v>19</v>
      </c>
      <c r="C1028" t="str">
        <f t="shared" si="80"/>
        <v>Equatorial Guinea, Rep. of2018</v>
      </c>
      <c r="D1028" t="str">
        <f t="shared" si="81"/>
        <v>Equatorial Guinea, Rep. of</v>
      </c>
      <c r="E1028">
        <f t="shared" si="82"/>
        <v>2018</v>
      </c>
      <c r="F1028">
        <f>VLOOKUP(D1028,Ratio!$A$2:$Z$124,MATCH('Long form'!E1028,Ratio!$A$1:$Z$1,0),FALSE)</f>
        <v>8.9864632782293938E-2</v>
      </c>
      <c r="G1028">
        <f>VLOOKUP(C1028,'[1]Long form'!C$2:F$2617,4,FALSE)</f>
        <v>0.29518331481012083</v>
      </c>
    </row>
    <row r="1029" spans="1:7" ht="40.5" x14ac:dyDescent="0.4">
      <c r="A1029">
        <f t="shared" si="78"/>
        <v>43</v>
      </c>
      <c r="B1029">
        <f t="shared" si="79"/>
        <v>20</v>
      </c>
      <c r="C1029" t="str">
        <f t="shared" si="80"/>
        <v>Equatorial Guinea, Rep. of2019</v>
      </c>
      <c r="D1029" t="str">
        <f t="shared" si="81"/>
        <v>Equatorial Guinea, Rep. of</v>
      </c>
      <c r="E1029">
        <f t="shared" si="82"/>
        <v>2019</v>
      </c>
      <c r="F1029">
        <f>VLOOKUP(D1029,Ratio!$A$2:$Z$124,MATCH('Long form'!E1029,Ratio!$A$1:$Z$1,0),FALSE)</f>
        <v>-0.90484333350098078</v>
      </c>
      <c r="G1029">
        <f>VLOOKUP(C1029,'[1]Long form'!C$2:F$2617,4,FALSE)</f>
        <v>-2.772958529047518E-2</v>
      </c>
    </row>
    <row r="1030" spans="1:7" ht="40.5" x14ac:dyDescent="0.4">
      <c r="A1030">
        <f t="shared" si="78"/>
        <v>43</v>
      </c>
      <c r="B1030">
        <f t="shared" si="79"/>
        <v>21</v>
      </c>
      <c r="C1030" t="str">
        <f t="shared" si="80"/>
        <v>Equatorial Guinea, Rep. of2020</v>
      </c>
      <c r="D1030" t="str">
        <f t="shared" si="81"/>
        <v>Equatorial Guinea, Rep. of</v>
      </c>
      <c r="E1030">
        <f t="shared" si="82"/>
        <v>2020</v>
      </c>
      <c r="F1030">
        <f>VLOOKUP(D1030,Ratio!$A$2:$Z$124,MATCH('Long form'!E1030,Ratio!$A$1:$Z$1,0),FALSE)</f>
        <v>0.20786567298195205</v>
      </c>
      <c r="G1030">
        <f>VLOOKUP(C1030,'[1]Long form'!C$2:F$2617,4,FALSE)</f>
        <v>-1.6190959405570669E-2</v>
      </c>
    </row>
    <row r="1031" spans="1:7" ht="40.5" x14ac:dyDescent="0.4">
      <c r="A1031">
        <f t="shared" si="78"/>
        <v>43</v>
      </c>
      <c r="B1031">
        <f t="shared" si="79"/>
        <v>22</v>
      </c>
      <c r="C1031" t="str">
        <f t="shared" si="80"/>
        <v>Equatorial Guinea, Rep. of2021</v>
      </c>
      <c r="D1031" t="str">
        <f t="shared" si="81"/>
        <v>Equatorial Guinea, Rep. of</v>
      </c>
      <c r="E1031">
        <f t="shared" si="82"/>
        <v>2021</v>
      </c>
      <c r="F1031">
        <f>VLOOKUP(D1031,Ratio!$A$2:$Z$124,MATCH('Long form'!E1031,Ratio!$A$1:$Z$1,0),FALSE)</f>
        <v>-9.2778505262136865E-2</v>
      </c>
      <c r="G1031">
        <f>VLOOKUP(C1031,'[1]Long form'!C$2:F$2617,4,FALSE)</f>
        <v>-6.210729238832495E-2</v>
      </c>
    </row>
    <row r="1032" spans="1:7" ht="40.5" x14ac:dyDescent="0.4">
      <c r="A1032">
        <f t="shared" si="78"/>
        <v>43</v>
      </c>
      <c r="B1032">
        <f t="shared" si="79"/>
        <v>23</v>
      </c>
      <c r="C1032" t="str">
        <f t="shared" si="80"/>
        <v>Equatorial Guinea, Rep. of2022</v>
      </c>
      <c r="D1032" t="str">
        <f t="shared" si="81"/>
        <v>Equatorial Guinea, Rep. of</v>
      </c>
      <c r="E1032">
        <f t="shared" si="82"/>
        <v>2022</v>
      </c>
      <c r="F1032">
        <f>VLOOKUP(D1032,Ratio!$A$2:$Z$124,MATCH('Long form'!E1032,Ratio!$A$1:$Z$1,0),FALSE)</f>
        <v>1.8720991561181435</v>
      </c>
      <c r="G1032">
        <f>VLOOKUP(C1032,'[1]Long form'!C$2:F$2617,4,FALSE)</f>
        <v>5.8192979090734703E-3</v>
      </c>
    </row>
    <row r="1033" spans="1:7" ht="40.5" x14ac:dyDescent="0.4">
      <c r="A1033">
        <f t="shared" si="78"/>
        <v>43</v>
      </c>
      <c r="B1033">
        <f t="shared" si="79"/>
        <v>24</v>
      </c>
      <c r="C1033" t="str">
        <f t="shared" si="80"/>
        <v>Equatorial Guinea, Rep. of2023</v>
      </c>
      <c r="D1033" t="str">
        <f t="shared" si="81"/>
        <v>Equatorial Guinea, Rep. of</v>
      </c>
      <c r="E1033">
        <f t="shared" si="82"/>
        <v>2023</v>
      </c>
      <c r="F1033">
        <f>VLOOKUP(D1033,Ratio!$A$2:$Z$124,MATCH('Long form'!E1033,Ratio!$A$1:$Z$1,0),FALSE)</f>
        <v>7.6181616974868084E-4</v>
      </c>
      <c r="G1033">
        <f>VLOOKUP(C1033,'[1]Long form'!C$2:F$2617,4,FALSE)</f>
        <v>-0.18869083646047694</v>
      </c>
    </row>
    <row r="1034" spans="1:7" ht="40.5" x14ac:dyDescent="0.4">
      <c r="A1034">
        <f t="shared" si="78"/>
        <v>44</v>
      </c>
      <c r="B1034">
        <f t="shared" si="79"/>
        <v>1</v>
      </c>
      <c r="C1034" t="str">
        <f t="shared" si="80"/>
        <v>Eswatini, Kingdom of2000</v>
      </c>
      <c r="D1034" t="str">
        <f t="shared" si="81"/>
        <v>Eswatini, Kingdom of</v>
      </c>
      <c r="E1034">
        <f t="shared" si="82"/>
        <v>2000</v>
      </c>
      <c r="F1034" t="str">
        <f>VLOOKUP(D1034,Ratio!$A$2:$Z$124,MATCH('Long form'!E1034,Ratio!$A$1:$Z$1,0),FALSE)</f>
        <v/>
      </c>
      <c r="G1034" t="str">
        <f>VLOOKUP(C1034,'[1]Long form'!C$2:F$2617,4,FALSE)</f>
        <v/>
      </c>
    </row>
    <row r="1035" spans="1:7" ht="40.5" x14ac:dyDescent="0.4">
      <c r="A1035">
        <f t="shared" si="78"/>
        <v>44</v>
      </c>
      <c r="B1035">
        <f t="shared" si="79"/>
        <v>2</v>
      </c>
      <c r="C1035" t="str">
        <f t="shared" si="80"/>
        <v>Eswatini, Kingdom of2001</v>
      </c>
      <c r="D1035" t="str">
        <f t="shared" si="81"/>
        <v>Eswatini, Kingdom of</v>
      </c>
      <c r="E1035">
        <f t="shared" si="82"/>
        <v>2001</v>
      </c>
      <c r="F1035" t="str">
        <f>VLOOKUP(D1035,Ratio!$A$2:$Z$124,MATCH('Long form'!E1035,Ratio!$A$1:$Z$1,0),FALSE)</f>
        <v/>
      </c>
      <c r="G1035" t="str">
        <f>VLOOKUP(C1035,'[1]Long form'!C$2:F$2617,4,FALSE)</f>
        <v/>
      </c>
    </row>
    <row r="1036" spans="1:7" ht="40.5" x14ac:dyDescent="0.4">
      <c r="A1036">
        <f t="shared" si="78"/>
        <v>44</v>
      </c>
      <c r="B1036">
        <f t="shared" si="79"/>
        <v>3</v>
      </c>
      <c r="C1036" t="str">
        <f t="shared" si="80"/>
        <v>Eswatini, Kingdom of2002</v>
      </c>
      <c r="D1036" t="str">
        <f t="shared" si="81"/>
        <v>Eswatini, Kingdom of</v>
      </c>
      <c r="E1036">
        <f t="shared" si="82"/>
        <v>2002</v>
      </c>
      <c r="F1036" t="str">
        <f>VLOOKUP(D1036,Ratio!$A$2:$Z$124,MATCH('Long form'!E1036,Ratio!$A$1:$Z$1,0),FALSE)</f>
        <v/>
      </c>
      <c r="G1036" t="str">
        <f>VLOOKUP(C1036,'[1]Long form'!C$2:F$2617,4,FALSE)</f>
        <v/>
      </c>
    </row>
    <row r="1037" spans="1:7" ht="40.5" x14ac:dyDescent="0.4">
      <c r="A1037">
        <f t="shared" si="78"/>
        <v>44</v>
      </c>
      <c r="B1037">
        <f t="shared" si="79"/>
        <v>4</v>
      </c>
      <c r="C1037" t="str">
        <f t="shared" si="80"/>
        <v>Eswatini, Kingdom of2003</v>
      </c>
      <c r="D1037" t="str">
        <f t="shared" si="81"/>
        <v>Eswatini, Kingdom of</v>
      </c>
      <c r="E1037">
        <f t="shared" si="82"/>
        <v>2003</v>
      </c>
      <c r="F1037" t="str">
        <f>VLOOKUP(D1037,Ratio!$A$2:$Z$124,MATCH('Long form'!E1037,Ratio!$A$1:$Z$1,0),FALSE)</f>
        <v/>
      </c>
      <c r="G1037" t="str">
        <f>VLOOKUP(C1037,'[1]Long form'!C$2:F$2617,4,FALSE)</f>
        <v/>
      </c>
    </row>
    <row r="1038" spans="1:7" ht="40.5" x14ac:dyDescent="0.4">
      <c r="A1038">
        <f t="shared" ref="A1038:A1101" si="83">A1014+1</f>
        <v>44</v>
      </c>
      <c r="B1038">
        <f t="shared" ref="B1038:B1101" si="84">B1014</f>
        <v>5</v>
      </c>
      <c r="C1038" t="str">
        <f t="shared" si="80"/>
        <v>Eswatini, Kingdom of2004</v>
      </c>
      <c r="D1038" t="str">
        <f t="shared" si="81"/>
        <v>Eswatini, Kingdom of</v>
      </c>
      <c r="E1038">
        <f t="shared" si="82"/>
        <v>2004</v>
      </c>
      <c r="F1038" t="str">
        <f>VLOOKUP(D1038,Ratio!$A$2:$Z$124,MATCH('Long form'!E1038,Ratio!$A$1:$Z$1,0),FALSE)</f>
        <v/>
      </c>
      <c r="G1038" t="str">
        <f>VLOOKUP(C1038,'[1]Long form'!C$2:F$2617,4,FALSE)</f>
        <v/>
      </c>
    </row>
    <row r="1039" spans="1:7" ht="40.5" x14ac:dyDescent="0.4">
      <c r="A1039">
        <f t="shared" si="83"/>
        <v>44</v>
      </c>
      <c r="B1039">
        <f t="shared" si="84"/>
        <v>6</v>
      </c>
      <c r="C1039" t="str">
        <f t="shared" si="80"/>
        <v>Eswatini, Kingdom of2005</v>
      </c>
      <c r="D1039" t="str">
        <f t="shared" si="81"/>
        <v>Eswatini, Kingdom of</v>
      </c>
      <c r="E1039">
        <f t="shared" si="82"/>
        <v>2005</v>
      </c>
      <c r="F1039" t="str">
        <f>VLOOKUP(D1039,Ratio!$A$2:$Z$124,MATCH('Long form'!E1039,Ratio!$A$1:$Z$1,0),FALSE)</f>
        <v/>
      </c>
      <c r="G1039" t="str">
        <f>VLOOKUP(C1039,'[1]Long form'!C$2:F$2617,4,FALSE)</f>
        <v/>
      </c>
    </row>
    <row r="1040" spans="1:7" ht="40.5" x14ac:dyDescent="0.4">
      <c r="A1040">
        <f t="shared" si="83"/>
        <v>44</v>
      </c>
      <c r="B1040">
        <f t="shared" si="84"/>
        <v>7</v>
      </c>
      <c r="C1040" t="str">
        <f t="shared" si="80"/>
        <v>Eswatini, Kingdom of2006</v>
      </c>
      <c r="D1040" t="str">
        <f t="shared" si="81"/>
        <v>Eswatini, Kingdom of</v>
      </c>
      <c r="E1040">
        <f t="shared" si="82"/>
        <v>2006</v>
      </c>
      <c r="F1040" t="str">
        <f>VLOOKUP(D1040,Ratio!$A$2:$Z$124,MATCH('Long form'!E1040,Ratio!$A$1:$Z$1,0),FALSE)</f>
        <v/>
      </c>
      <c r="G1040" t="str">
        <f>VLOOKUP(C1040,'[1]Long form'!C$2:F$2617,4,FALSE)</f>
        <v/>
      </c>
    </row>
    <row r="1041" spans="1:7" ht="40.5" x14ac:dyDescent="0.4">
      <c r="A1041">
        <f t="shared" si="83"/>
        <v>44</v>
      </c>
      <c r="B1041">
        <f t="shared" si="84"/>
        <v>8</v>
      </c>
      <c r="C1041" t="str">
        <f t="shared" si="80"/>
        <v>Eswatini, Kingdom of2007</v>
      </c>
      <c r="D1041" t="str">
        <f t="shared" si="81"/>
        <v>Eswatini, Kingdom of</v>
      </c>
      <c r="E1041">
        <f t="shared" si="82"/>
        <v>2007</v>
      </c>
      <c r="F1041" t="str">
        <f>VLOOKUP(D1041,Ratio!$A$2:$Z$124,MATCH('Long form'!E1041,Ratio!$A$1:$Z$1,0),FALSE)</f>
        <v/>
      </c>
      <c r="G1041" t="str">
        <f>VLOOKUP(C1041,'[1]Long form'!C$2:F$2617,4,FALSE)</f>
        <v/>
      </c>
    </row>
    <row r="1042" spans="1:7" ht="40.5" x14ac:dyDescent="0.4">
      <c r="A1042">
        <f t="shared" si="83"/>
        <v>44</v>
      </c>
      <c r="B1042">
        <f t="shared" si="84"/>
        <v>9</v>
      </c>
      <c r="C1042" t="str">
        <f t="shared" si="80"/>
        <v>Eswatini, Kingdom of2008</v>
      </c>
      <c r="D1042" t="str">
        <f t="shared" si="81"/>
        <v>Eswatini, Kingdom of</v>
      </c>
      <c r="E1042">
        <f t="shared" si="82"/>
        <v>2008</v>
      </c>
      <c r="F1042" t="str">
        <f>VLOOKUP(D1042,Ratio!$A$2:$Z$124,MATCH('Long form'!E1042,Ratio!$A$1:$Z$1,0),FALSE)</f>
        <v/>
      </c>
      <c r="G1042" t="str">
        <f>VLOOKUP(C1042,'[1]Long form'!C$2:F$2617,4,FALSE)</f>
        <v/>
      </c>
    </row>
    <row r="1043" spans="1:7" ht="40.5" x14ac:dyDescent="0.4">
      <c r="A1043">
        <f t="shared" si="83"/>
        <v>44</v>
      </c>
      <c r="B1043">
        <f t="shared" si="84"/>
        <v>10</v>
      </c>
      <c r="C1043" t="str">
        <f t="shared" si="80"/>
        <v>Eswatini, Kingdom of2009</v>
      </c>
      <c r="D1043" t="str">
        <f t="shared" si="81"/>
        <v>Eswatini, Kingdom of</v>
      </c>
      <c r="E1043">
        <f t="shared" si="82"/>
        <v>2009</v>
      </c>
      <c r="F1043">
        <f>VLOOKUP(D1043,Ratio!$A$2:$Z$124,MATCH('Long form'!E1043,Ratio!$A$1:$Z$1,0),FALSE)</f>
        <v>5.1840525903782686E-2</v>
      </c>
      <c r="G1043">
        <f>VLOOKUP(C1043,'[1]Long form'!C$2:F$2617,4,FALSE)</f>
        <v>0.20424985724210629</v>
      </c>
    </row>
    <row r="1044" spans="1:7" ht="40.5" x14ac:dyDescent="0.4">
      <c r="A1044">
        <f t="shared" si="83"/>
        <v>44</v>
      </c>
      <c r="B1044">
        <f t="shared" si="84"/>
        <v>11</v>
      </c>
      <c r="C1044" t="str">
        <f t="shared" si="80"/>
        <v>Eswatini, Kingdom of2010</v>
      </c>
      <c r="D1044" t="str">
        <f t="shared" si="81"/>
        <v>Eswatini, Kingdom of</v>
      </c>
      <c r="E1044">
        <f t="shared" si="82"/>
        <v>2010</v>
      </c>
      <c r="F1044">
        <f>VLOOKUP(D1044,Ratio!$A$2:$Z$124,MATCH('Long form'!E1044,Ratio!$A$1:$Z$1,0),FALSE)</f>
        <v>2.8933052755801207E-2</v>
      </c>
      <c r="G1044">
        <f>VLOOKUP(C1044,'[1]Long form'!C$2:F$2617,4,FALSE)</f>
        <v>0.23000005366197079</v>
      </c>
    </row>
    <row r="1045" spans="1:7" ht="40.5" x14ac:dyDescent="0.4">
      <c r="A1045">
        <f t="shared" si="83"/>
        <v>44</v>
      </c>
      <c r="B1045">
        <f t="shared" si="84"/>
        <v>12</v>
      </c>
      <c r="C1045" t="str">
        <f t="shared" si="80"/>
        <v>Eswatini, Kingdom of2011</v>
      </c>
      <c r="D1045" t="str">
        <f t="shared" si="81"/>
        <v>Eswatini, Kingdom of</v>
      </c>
      <c r="E1045">
        <f t="shared" si="82"/>
        <v>2011</v>
      </c>
      <c r="F1045">
        <f>VLOOKUP(D1045,Ratio!$A$2:$Z$124,MATCH('Long form'!E1045,Ratio!$A$1:$Z$1,0),FALSE)</f>
        <v>2.8538984810662572E-2</v>
      </c>
      <c r="G1045">
        <f>VLOOKUP(C1045,'[1]Long form'!C$2:F$2617,4,FALSE)</f>
        <v>0.20637518814049288</v>
      </c>
    </row>
    <row r="1046" spans="1:7" ht="40.5" x14ac:dyDescent="0.4">
      <c r="A1046">
        <f t="shared" si="83"/>
        <v>44</v>
      </c>
      <c r="B1046">
        <f t="shared" si="84"/>
        <v>13</v>
      </c>
      <c r="C1046" t="str">
        <f t="shared" si="80"/>
        <v>Eswatini, Kingdom of2012</v>
      </c>
      <c r="D1046" t="str">
        <f t="shared" si="81"/>
        <v>Eswatini, Kingdom of</v>
      </c>
      <c r="E1046">
        <f t="shared" si="82"/>
        <v>2012</v>
      </c>
      <c r="F1046">
        <f>VLOOKUP(D1046,Ratio!$A$2:$Z$124,MATCH('Long form'!E1046,Ratio!$A$1:$Z$1,0),FALSE)</f>
        <v>1.3090485960975612E-2</v>
      </c>
      <c r="G1046">
        <f>VLOOKUP(C1046,'[1]Long form'!C$2:F$2617,4,FALSE)</f>
        <v>0.21066141844870873</v>
      </c>
    </row>
    <row r="1047" spans="1:7" ht="40.5" x14ac:dyDescent="0.4">
      <c r="A1047">
        <f t="shared" si="83"/>
        <v>44</v>
      </c>
      <c r="B1047">
        <f t="shared" si="84"/>
        <v>14</v>
      </c>
      <c r="C1047" t="str">
        <f t="shared" si="80"/>
        <v>Eswatini, Kingdom of2013</v>
      </c>
      <c r="D1047" t="str">
        <f t="shared" si="81"/>
        <v>Eswatini, Kingdom of</v>
      </c>
      <c r="E1047">
        <f t="shared" si="82"/>
        <v>2013</v>
      </c>
      <c r="F1047">
        <f>VLOOKUP(D1047,Ratio!$A$2:$Z$124,MATCH('Long form'!E1047,Ratio!$A$1:$Z$1,0),FALSE)</f>
        <v>4.1885878529808525E-2</v>
      </c>
      <c r="G1047">
        <f>VLOOKUP(C1047,'[1]Long form'!C$2:F$2617,4,FALSE)</f>
        <v>0.22242073684311559</v>
      </c>
    </row>
    <row r="1048" spans="1:7" ht="40.5" x14ac:dyDescent="0.4">
      <c r="A1048">
        <f t="shared" si="83"/>
        <v>44</v>
      </c>
      <c r="B1048">
        <f t="shared" si="84"/>
        <v>15</v>
      </c>
      <c r="C1048" t="str">
        <f t="shared" si="80"/>
        <v>Eswatini, Kingdom of2014</v>
      </c>
      <c r="D1048" t="str">
        <f t="shared" si="81"/>
        <v>Eswatini, Kingdom of</v>
      </c>
      <c r="E1048">
        <f t="shared" si="82"/>
        <v>2014</v>
      </c>
      <c r="F1048">
        <f>VLOOKUP(D1048,Ratio!$A$2:$Z$124,MATCH('Long form'!E1048,Ratio!$A$1:$Z$1,0),FALSE)</f>
        <v>5.1757833757960829E-2</v>
      </c>
      <c r="G1048">
        <f>VLOOKUP(C1048,'[1]Long form'!C$2:F$2617,4,FALSE)</f>
        <v>0.248944048982496</v>
      </c>
    </row>
    <row r="1049" spans="1:7" ht="40.5" x14ac:dyDescent="0.4">
      <c r="A1049">
        <f t="shared" si="83"/>
        <v>44</v>
      </c>
      <c r="B1049">
        <f t="shared" si="84"/>
        <v>16</v>
      </c>
      <c r="C1049" t="str">
        <f t="shared" si="80"/>
        <v>Eswatini, Kingdom of2015</v>
      </c>
      <c r="D1049" t="str">
        <f t="shared" si="81"/>
        <v>Eswatini, Kingdom of</v>
      </c>
      <c r="E1049">
        <f t="shared" si="82"/>
        <v>2015</v>
      </c>
      <c r="F1049">
        <f>VLOOKUP(D1049,Ratio!$A$2:$Z$124,MATCH('Long form'!E1049,Ratio!$A$1:$Z$1,0),FALSE)</f>
        <v>4.1169579788262051E-2</v>
      </c>
      <c r="G1049">
        <f>VLOOKUP(C1049,'[1]Long form'!C$2:F$2617,4,FALSE)</f>
        <v>0.22476788093980271</v>
      </c>
    </row>
    <row r="1050" spans="1:7" ht="40.5" x14ac:dyDescent="0.4">
      <c r="A1050">
        <f t="shared" si="83"/>
        <v>44</v>
      </c>
      <c r="B1050">
        <f t="shared" si="84"/>
        <v>17</v>
      </c>
      <c r="C1050" t="str">
        <f t="shared" si="80"/>
        <v>Eswatini, Kingdom of2016</v>
      </c>
      <c r="D1050" t="str">
        <f t="shared" si="81"/>
        <v>Eswatini, Kingdom of</v>
      </c>
      <c r="E1050">
        <f t="shared" si="82"/>
        <v>2016</v>
      </c>
      <c r="F1050">
        <f>VLOOKUP(D1050,Ratio!$A$2:$Z$124,MATCH('Long form'!E1050,Ratio!$A$1:$Z$1,0),FALSE)</f>
        <v>4.3990533541815056E-2</v>
      </c>
      <c r="G1050">
        <f>VLOOKUP(C1050,'[1]Long form'!C$2:F$2617,4,FALSE)</f>
        <v>0.22209319413442896</v>
      </c>
    </row>
    <row r="1051" spans="1:7" ht="40.5" x14ac:dyDescent="0.4">
      <c r="A1051">
        <f t="shared" si="83"/>
        <v>44</v>
      </c>
      <c r="B1051">
        <f t="shared" si="84"/>
        <v>18</v>
      </c>
      <c r="C1051" t="str">
        <f t="shared" si="80"/>
        <v>Eswatini, Kingdom of2017</v>
      </c>
      <c r="D1051" t="str">
        <f t="shared" si="81"/>
        <v>Eswatini, Kingdom of</v>
      </c>
      <c r="E1051">
        <f t="shared" si="82"/>
        <v>2017</v>
      </c>
      <c r="F1051">
        <f>VLOOKUP(D1051,Ratio!$A$2:$Z$124,MATCH('Long form'!E1051,Ratio!$A$1:$Z$1,0),FALSE)</f>
        <v>4.2523934611850223E-2</v>
      </c>
      <c r="G1051">
        <f>VLOOKUP(C1051,'[1]Long form'!C$2:F$2617,4,FALSE)</f>
        <v>0.23192223416217012</v>
      </c>
    </row>
    <row r="1052" spans="1:7" ht="40.5" x14ac:dyDescent="0.4">
      <c r="A1052">
        <f t="shared" si="83"/>
        <v>44</v>
      </c>
      <c r="B1052">
        <f t="shared" si="84"/>
        <v>19</v>
      </c>
      <c r="C1052" t="str">
        <f t="shared" si="80"/>
        <v>Eswatini, Kingdom of2018</v>
      </c>
      <c r="D1052" t="str">
        <f t="shared" si="81"/>
        <v>Eswatini, Kingdom of</v>
      </c>
      <c r="E1052">
        <f t="shared" si="82"/>
        <v>2018</v>
      </c>
      <c r="F1052">
        <f>VLOOKUP(D1052,Ratio!$A$2:$Z$124,MATCH('Long form'!E1052,Ratio!$A$1:$Z$1,0),FALSE)</f>
        <v>2.3281923059199194E-2</v>
      </c>
      <c r="G1052">
        <f>VLOOKUP(C1052,'[1]Long form'!C$2:F$2617,4,FALSE)</f>
        <v>0.18754800467523794</v>
      </c>
    </row>
    <row r="1053" spans="1:7" ht="40.5" x14ac:dyDescent="0.4">
      <c r="A1053">
        <f t="shared" si="83"/>
        <v>44</v>
      </c>
      <c r="B1053">
        <f t="shared" si="84"/>
        <v>20</v>
      </c>
      <c r="C1053" t="str">
        <f t="shared" si="80"/>
        <v>Eswatini, Kingdom of2019</v>
      </c>
      <c r="D1053" t="str">
        <f t="shared" si="81"/>
        <v>Eswatini, Kingdom of</v>
      </c>
      <c r="E1053">
        <f t="shared" si="82"/>
        <v>2019</v>
      </c>
      <c r="F1053">
        <f>VLOOKUP(D1053,Ratio!$A$2:$Z$124,MATCH('Long form'!E1053,Ratio!$A$1:$Z$1,0),FALSE)</f>
        <v>7.808682341359216E-2</v>
      </c>
      <c r="G1053">
        <f>VLOOKUP(C1053,'[1]Long form'!C$2:F$2617,4,FALSE)</f>
        <v>0.31577691564706073</v>
      </c>
    </row>
    <row r="1054" spans="1:7" ht="40.5" x14ac:dyDescent="0.4">
      <c r="A1054">
        <f t="shared" si="83"/>
        <v>44</v>
      </c>
      <c r="B1054">
        <f t="shared" si="84"/>
        <v>21</v>
      </c>
      <c r="C1054" t="str">
        <f t="shared" si="80"/>
        <v>Eswatini, Kingdom of2020</v>
      </c>
      <c r="D1054" t="str">
        <f t="shared" si="81"/>
        <v>Eswatini, Kingdom of</v>
      </c>
      <c r="E1054">
        <f t="shared" si="82"/>
        <v>2020</v>
      </c>
      <c r="F1054">
        <f>VLOOKUP(D1054,Ratio!$A$2:$Z$124,MATCH('Long form'!E1054,Ratio!$A$1:$Z$1,0),FALSE)</f>
        <v>4.4749062176319847E-2</v>
      </c>
      <c r="G1054">
        <f>VLOOKUP(C1054,'[1]Long form'!C$2:F$2617,4,FALSE)</f>
        <v>0.21508273837001249</v>
      </c>
    </row>
    <row r="1055" spans="1:7" ht="40.5" x14ac:dyDescent="0.4">
      <c r="A1055">
        <f t="shared" si="83"/>
        <v>44</v>
      </c>
      <c r="B1055">
        <f t="shared" si="84"/>
        <v>22</v>
      </c>
      <c r="C1055" t="str">
        <f t="shared" si="80"/>
        <v>Eswatini, Kingdom of2021</v>
      </c>
      <c r="D1055" t="str">
        <f t="shared" si="81"/>
        <v>Eswatini, Kingdom of</v>
      </c>
      <c r="E1055">
        <f t="shared" si="82"/>
        <v>2021</v>
      </c>
      <c r="F1055">
        <f>VLOOKUP(D1055,Ratio!$A$2:$Z$124,MATCH('Long form'!E1055,Ratio!$A$1:$Z$1,0),FALSE)</f>
        <v>4.5596305629371454E-2</v>
      </c>
      <c r="G1055">
        <f>VLOOKUP(C1055,'[1]Long form'!C$2:F$2617,4,FALSE)</f>
        <v>0.23459289397826169</v>
      </c>
    </row>
    <row r="1056" spans="1:7" ht="40.5" x14ac:dyDescent="0.4">
      <c r="A1056">
        <f t="shared" si="83"/>
        <v>44</v>
      </c>
      <c r="B1056">
        <f t="shared" si="84"/>
        <v>23</v>
      </c>
      <c r="C1056" t="str">
        <f t="shared" si="80"/>
        <v>Eswatini, Kingdom of2022</v>
      </c>
      <c r="D1056" t="str">
        <f t="shared" si="81"/>
        <v>Eswatini, Kingdom of</v>
      </c>
      <c r="E1056">
        <f t="shared" si="82"/>
        <v>2022</v>
      </c>
      <c r="F1056">
        <f>VLOOKUP(D1056,Ratio!$A$2:$Z$124,MATCH('Long form'!E1056,Ratio!$A$1:$Z$1,0),FALSE)</f>
        <v>3.5550635614900579E-2</v>
      </c>
      <c r="G1056">
        <f>VLOOKUP(C1056,'[1]Long form'!C$2:F$2617,4,FALSE)</f>
        <v>0.18397179665108135</v>
      </c>
    </row>
    <row r="1057" spans="1:7" ht="40.5" x14ac:dyDescent="0.4">
      <c r="A1057">
        <f t="shared" si="83"/>
        <v>44</v>
      </c>
      <c r="B1057">
        <f t="shared" si="84"/>
        <v>24</v>
      </c>
      <c r="C1057" t="str">
        <f t="shared" si="80"/>
        <v>Eswatini, Kingdom of2023</v>
      </c>
      <c r="D1057" t="str">
        <f t="shared" si="81"/>
        <v>Eswatini, Kingdom of</v>
      </c>
      <c r="E1057">
        <f t="shared" si="82"/>
        <v>2023</v>
      </c>
      <c r="F1057">
        <f>VLOOKUP(D1057,Ratio!$A$2:$Z$124,MATCH('Long form'!E1057,Ratio!$A$1:$Z$1,0),FALSE)</f>
        <v>3.8834653513710252E-2</v>
      </c>
      <c r="G1057">
        <f>VLOOKUP(C1057,'[1]Long form'!C$2:F$2617,4,FALSE)</f>
        <v>0.247001154409038</v>
      </c>
    </row>
    <row r="1058" spans="1:7" ht="67.5" x14ac:dyDescent="0.4">
      <c r="A1058">
        <f t="shared" si="83"/>
        <v>45</v>
      </c>
      <c r="B1058">
        <f t="shared" si="84"/>
        <v>1</v>
      </c>
      <c r="C1058" t="str">
        <f t="shared" si="80"/>
        <v>Ethiopia, The Federal Dem. Rep. of2000</v>
      </c>
      <c r="D1058" t="str">
        <f t="shared" si="81"/>
        <v>Ethiopia, The Federal Dem. Rep. of</v>
      </c>
      <c r="E1058">
        <f t="shared" si="82"/>
        <v>2000</v>
      </c>
      <c r="F1058" t="str">
        <f>VLOOKUP(D1058,Ratio!$A$2:$Z$124,MATCH('Long form'!E1058,Ratio!$A$1:$Z$1,0),FALSE)</f>
        <v/>
      </c>
      <c r="G1058" t="str">
        <f>VLOOKUP(C1058,'[1]Long form'!C$2:F$2617,4,FALSE)</f>
        <v/>
      </c>
    </row>
    <row r="1059" spans="1:7" ht="67.5" x14ac:dyDescent="0.4">
      <c r="A1059">
        <f t="shared" si="83"/>
        <v>45</v>
      </c>
      <c r="B1059">
        <f t="shared" si="84"/>
        <v>2</v>
      </c>
      <c r="C1059" t="str">
        <f t="shared" si="80"/>
        <v>Ethiopia, The Federal Dem. Rep. of2001</v>
      </c>
      <c r="D1059" t="str">
        <f t="shared" si="81"/>
        <v>Ethiopia, The Federal Dem. Rep. of</v>
      </c>
      <c r="E1059">
        <f t="shared" si="82"/>
        <v>2001</v>
      </c>
      <c r="F1059" t="str">
        <f>VLOOKUP(D1059,Ratio!$A$2:$Z$124,MATCH('Long form'!E1059,Ratio!$A$1:$Z$1,0),FALSE)</f>
        <v/>
      </c>
      <c r="G1059" t="str">
        <f>VLOOKUP(C1059,'[1]Long form'!C$2:F$2617,4,FALSE)</f>
        <v/>
      </c>
    </row>
    <row r="1060" spans="1:7" ht="67.5" x14ac:dyDescent="0.4">
      <c r="A1060">
        <f t="shared" si="83"/>
        <v>45</v>
      </c>
      <c r="B1060">
        <f t="shared" si="84"/>
        <v>3</v>
      </c>
      <c r="C1060" t="str">
        <f t="shared" si="80"/>
        <v>Ethiopia, The Federal Dem. Rep. of2002</v>
      </c>
      <c r="D1060" t="str">
        <f t="shared" si="81"/>
        <v>Ethiopia, The Federal Dem. Rep. of</v>
      </c>
      <c r="E1060">
        <f t="shared" si="82"/>
        <v>2002</v>
      </c>
      <c r="F1060" t="str">
        <f>VLOOKUP(D1060,Ratio!$A$2:$Z$124,MATCH('Long form'!E1060,Ratio!$A$1:$Z$1,0),FALSE)</f>
        <v/>
      </c>
      <c r="G1060" t="str">
        <f>VLOOKUP(C1060,'[1]Long form'!C$2:F$2617,4,FALSE)</f>
        <v/>
      </c>
    </row>
    <row r="1061" spans="1:7" ht="67.5" x14ac:dyDescent="0.4">
      <c r="A1061">
        <f t="shared" si="83"/>
        <v>45</v>
      </c>
      <c r="B1061">
        <f t="shared" si="84"/>
        <v>4</v>
      </c>
      <c r="C1061" t="str">
        <f t="shared" si="80"/>
        <v>Ethiopia, The Federal Dem. Rep. of2003</v>
      </c>
      <c r="D1061" t="str">
        <f t="shared" si="81"/>
        <v>Ethiopia, The Federal Dem. Rep. of</v>
      </c>
      <c r="E1061">
        <f t="shared" si="82"/>
        <v>2003</v>
      </c>
      <c r="F1061" t="str">
        <f>VLOOKUP(D1061,Ratio!$A$2:$Z$124,MATCH('Long form'!E1061,Ratio!$A$1:$Z$1,0),FALSE)</f>
        <v/>
      </c>
      <c r="G1061" t="str">
        <f>VLOOKUP(C1061,'[1]Long form'!C$2:F$2617,4,FALSE)</f>
        <v/>
      </c>
    </row>
    <row r="1062" spans="1:7" ht="67.5" x14ac:dyDescent="0.4">
      <c r="A1062">
        <f t="shared" si="83"/>
        <v>45</v>
      </c>
      <c r="B1062">
        <f t="shared" si="84"/>
        <v>5</v>
      </c>
      <c r="C1062" t="str">
        <f t="shared" si="80"/>
        <v>Ethiopia, The Federal Dem. Rep. of2004</v>
      </c>
      <c r="D1062" t="str">
        <f t="shared" si="81"/>
        <v>Ethiopia, The Federal Dem. Rep. of</v>
      </c>
      <c r="E1062">
        <f t="shared" si="82"/>
        <v>2004</v>
      </c>
      <c r="F1062" t="str">
        <f>VLOOKUP(D1062,Ratio!$A$2:$Z$124,MATCH('Long form'!E1062,Ratio!$A$1:$Z$1,0),FALSE)</f>
        <v/>
      </c>
      <c r="G1062" t="str">
        <f>VLOOKUP(C1062,'[1]Long form'!C$2:F$2617,4,FALSE)</f>
        <v/>
      </c>
    </row>
    <row r="1063" spans="1:7" ht="67.5" x14ac:dyDescent="0.4">
      <c r="A1063">
        <f t="shared" si="83"/>
        <v>45</v>
      </c>
      <c r="B1063">
        <f t="shared" si="84"/>
        <v>6</v>
      </c>
      <c r="C1063" t="str">
        <f t="shared" si="80"/>
        <v>Ethiopia, The Federal Dem. Rep. of2005</v>
      </c>
      <c r="D1063" t="str">
        <f t="shared" si="81"/>
        <v>Ethiopia, The Federal Dem. Rep. of</v>
      </c>
      <c r="E1063">
        <f t="shared" si="82"/>
        <v>2005</v>
      </c>
      <c r="F1063" t="str">
        <f>VLOOKUP(D1063,Ratio!$A$2:$Z$124,MATCH('Long form'!E1063,Ratio!$A$1:$Z$1,0),FALSE)</f>
        <v/>
      </c>
      <c r="G1063" t="str">
        <f>VLOOKUP(C1063,'[1]Long form'!C$2:F$2617,4,FALSE)</f>
        <v/>
      </c>
    </row>
    <row r="1064" spans="1:7" ht="67.5" x14ac:dyDescent="0.4">
      <c r="A1064">
        <f t="shared" si="83"/>
        <v>45</v>
      </c>
      <c r="B1064">
        <f t="shared" si="84"/>
        <v>7</v>
      </c>
      <c r="C1064" t="str">
        <f t="shared" si="80"/>
        <v>Ethiopia, The Federal Dem. Rep. of2006</v>
      </c>
      <c r="D1064" t="str">
        <f t="shared" si="81"/>
        <v>Ethiopia, The Federal Dem. Rep. of</v>
      </c>
      <c r="E1064">
        <f t="shared" si="82"/>
        <v>2006</v>
      </c>
      <c r="F1064" t="str">
        <f>VLOOKUP(D1064,Ratio!$A$2:$Z$124,MATCH('Long form'!E1064,Ratio!$A$1:$Z$1,0),FALSE)</f>
        <v/>
      </c>
      <c r="G1064" t="str">
        <f>VLOOKUP(C1064,'[1]Long form'!C$2:F$2617,4,FALSE)</f>
        <v/>
      </c>
    </row>
    <row r="1065" spans="1:7" ht="67.5" x14ac:dyDescent="0.4">
      <c r="A1065">
        <f t="shared" si="83"/>
        <v>45</v>
      </c>
      <c r="B1065">
        <f t="shared" si="84"/>
        <v>8</v>
      </c>
      <c r="C1065" t="str">
        <f t="shared" si="80"/>
        <v>Ethiopia, The Federal Dem. Rep. of2007</v>
      </c>
      <c r="D1065" t="str">
        <f t="shared" si="81"/>
        <v>Ethiopia, The Federal Dem. Rep. of</v>
      </c>
      <c r="E1065">
        <f t="shared" si="82"/>
        <v>2007</v>
      </c>
      <c r="F1065" t="str">
        <f>VLOOKUP(D1065,Ratio!$A$2:$Z$124,MATCH('Long form'!E1065,Ratio!$A$1:$Z$1,0),FALSE)</f>
        <v/>
      </c>
      <c r="G1065" t="str">
        <f>VLOOKUP(C1065,'[1]Long form'!C$2:F$2617,4,FALSE)</f>
        <v/>
      </c>
    </row>
    <row r="1066" spans="1:7" ht="67.5" x14ac:dyDescent="0.4">
      <c r="A1066">
        <f t="shared" si="83"/>
        <v>45</v>
      </c>
      <c r="B1066">
        <f t="shared" si="84"/>
        <v>9</v>
      </c>
      <c r="C1066" t="str">
        <f t="shared" si="80"/>
        <v>Ethiopia, The Federal Dem. Rep. of2008</v>
      </c>
      <c r="D1066" t="str">
        <f t="shared" si="81"/>
        <v>Ethiopia, The Federal Dem. Rep. of</v>
      </c>
      <c r="E1066">
        <f t="shared" si="82"/>
        <v>2008</v>
      </c>
      <c r="F1066" t="str">
        <f>VLOOKUP(D1066,Ratio!$A$2:$Z$124,MATCH('Long form'!E1066,Ratio!$A$1:$Z$1,0),FALSE)</f>
        <v/>
      </c>
      <c r="G1066" t="str">
        <f>VLOOKUP(C1066,'[1]Long form'!C$2:F$2617,4,FALSE)</f>
        <v/>
      </c>
    </row>
    <row r="1067" spans="1:7" ht="67.5" x14ac:dyDescent="0.4">
      <c r="A1067">
        <f t="shared" si="83"/>
        <v>45</v>
      </c>
      <c r="B1067">
        <f t="shared" si="84"/>
        <v>10</v>
      </c>
      <c r="C1067" t="str">
        <f t="shared" si="80"/>
        <v>Ethiopia, The Federal Dem. Rep. of2009</v>
      </c>
      <c r="D1067" t="str">
        <f t="shared" si="81"/>
        <v>Ethiopia, The Federal Dem. Rep. of</v>
      </c>
      <c r="E1067">
        <f t="shared" si="82"/>
        <v>2009</v>
      </c>
      <c r="F1067" t="str">
        <f>VLOOKUP(D1067,Ratio!$A$2:$Z$124,MATCH('Long form'!E1067,Ratio!$A$1:$Z$1,0),FALSE)</f>
        <v/>
      </c>
      <c r="G1067" t="str">
        <f>VLOOKUP(C1067,'[1]Long form'!C$2:F$2617,4,FALSE)</f>
        <v/>
      </c>
    </row>
    <row r="1068" spans="1:7" ht="67.5" x14ac:dyDescent="0.4">
      <c r="A1068">
        <f t="shared" si="83"/>
        <v>45</v>
      </c>
      <c r="B1068">
        <f t="shared" si="84"/>
        <v>11</v>
      </c>
      <c r="C1068" t="str">
        <f t="shared" si="80"/>
        <v>Ethiopia, The Federal Dem. Rep. of2010</v>
      </c>
      <c r="D1068" t="str">
        <f t="shared" si="81"/>
        <v>Ethiopia, The Federal Dem. Rep. of</v>
      </c>
      <c r="E1068">
        <f t="shared" si="82"/>
        <v>2010</v>
      </c>
      <c r="F1068" t="str">
        <f>VLOOKUP(D1068,Ratio!$A$2:$Z$124,MATCH('Long form'!E1068,Ratio!$A$1:$Z$1,0),FALSE)</f>
        <v/>
      </c>
      <c r="G1068" t="str">
        <f>VLOOKUP(C1068,'[1]Long form'!C$2:F$2617,4,FALSE)</f>
        <v/>
      </c>
    </row>
    <row r="1069" spans="1:7" ht="67.5" x14ac:dyDescent="0.4">
      <c r="A1069">
        <f t="shared" si="83"/>
        <v>45</v>
      </c>
      <c r="B1069">
        <f t="shared" si="84"/>
        <v>12</v>
      </c>
      <c r="C1069" t="str">
        <f t="shared" si="80"/>
        <v>Ethiopia, The Federal Dem. Rep. of2011</v>
      </c>
      <c r="D1069" t="str">
        <f t="shared" si="81"/>
        <v>Ethiopia, The Federal Dem. Rep. of</v>
      </c>
      <c r="E1069">
        <f t="shared" si="82"/>
        <v>2011</v>
      </c>
      <c r="F1069" t="str">
        <f>VLOOKUP(D1069,Ratio!$A$2:$Z$124,MATCH('Long form'!E1069,Ratio!$A$1:$Z$1,0),FALSE)</f>
        <v/>
      </c>
      <c r="G1069" t="str">
        <f>VLOOKUP(C1069,'[1]Long form'!C$2:F$2617,4,FALSE)</f>
        <v/>
      </c>
    </row>
    <row r="1070" spans="1:7" ht="67.5" x14ac:dyDescent="0.4">
      <c r="A1070">
        <f t="shared" si="83"/>
        <v>45</v>
      </c>
      <c r="B1070">
        <f t="shared" si="84"/>
        <v>13</v>
      </c>
      <c r="C1070" t="str">
        <f t="shared" si="80"/>
        <v>Ethiopia, The Federal Dem. Rep. of2012</v>
      </c>
      <c r="D1070" t="str">
        <f t="shared" si="81"/>
        <v>Ethiopia, The Federal Dem. Rep. of</v>
      </c>
      <c r="E1070">
        <f t="shared" si="82"/>
        <v>2012</v>
      </c>
      <c r="F1070" t="str">
        <f>VLOOKUP(D1070,Ratio!$A$2:$Z$124,MATCH('Long form'!E1070,Ratio!$A$1:$Z$1,0),FALSE)</f>
        <v/>
      </c>
      <c r="G1070" t="str">
        <f>VLOOKUP(C1070,'[1]Long form'!C$2:F$2617,4,FALSE)</f>
        <v/>
      </c>
    </row>
    <row r="1071" spans="1:7" ht="67.5" x14ac:dyDescent="0.4">
      <c r="A1071">
        <f t="shared" si="83"/>
        <v>45</v>
      </c>
      <c r="B1071">
        <f t="shared" si="84"/>
        <v>14</v>
      </c>
      <c r="C1071" t="str">
        <f t="shared" si="80"/>
        <v>Ethiopia, The Federal Dem. Rep. of2013</v>
      </c>
      <c r="D1071" t="str">
        <f t="shared" si="81"/>
        <v>Ethiopia, The Federal Dem. Rep. of</v>
      </c>
      <c r="E1071">
        <f t="shared" si="82"/>
        <v>2013</v>
      </c>
      <c r="F1071" t="str">
        <f>VLOOKUP(D1071,Ratio!$A$2:$Z$124,MATCH('Long form'!E1071,Ratio!$A$1:$Z$1,0),FALSE)</f>
        <v/>
      </c>
      <c r="G1071" t="str">
        <f>VLOOKUP(C1071,'[1]Long form'!C$2:F$2617,4,FALSE)</f>
        <v/>
      </c>
    </row>
    <row r="1072" spans="1:7" ht="67.5" x14ac:dyDescent="0.4">
      <c r="A1072">
        <f t="shared" si="83"/>
        <v>45</v>
      </c>
      <c r="B1072">
        <f t="shared" si="84"/>
        <v>15</v>
      </c>
      <c r="C1072" t="str">
        <f t="shared" si="80"/>
        <v>Ethiopia, The Federal Dem. Rep. of2014</v>
      </c>
      <c r="D1072" t="str">
        <f t="shared" si="81"/>
        <v>Ethiopia, The Federal Dem. Rep. of</v>
      </c>
      <c r="E1072">
        <f t="shared" si="82"/>
        <v>2014</v>
      </c>
      <c r="F1072" t="str">
        <f>VLOOKUP(D1072,Ratio!$A$2:$Z$124,MATCH('Long form'!E1072,Ratio!$A$1:$Z$1,0),FALSE)</f>
        <v/>
      </c>
      <c r="G1072" t="str">
        <f>VLOOKUP(C1072,'[1]Long form'!C$2:F$2617,4,FALSE)</f>
        <v/>
      </c>
    </row>
    <row r="1073" spans="1:7" ht="67.5" x14ac:dyDescent="0.4">
      <c r="A1073">
        <f t="shared" si="83"/>
        <v>45</v>
      </c>
      <c r="B1073">
        <f t="shared" si="84"/>
        <v>16</v>
      </c>
      <c r="C1073" t="str">
        <f t="shared" si="80"/>
        <v>Ethiopia, The Federal Dem. Rep. of2015</v>
      </c>
      <c r="D1073" t="str">
        <f t="shared" si="81"/>
        <v>Ethiopia, The Federal Dem. Rep. of</v>
      </c>
      <c r="E1073">
        <f t="shared" si="82"/>
        <v>2015</v>
      </c>
      <c r="F1073" t="str">
        <f>VLOOKUP(D1073,Ratio!$A$2:$Z$124,MATCH('Long form'!E1073,Ratio!$A$1:$Z$1,0),FALSE)</f>
        <v/>
      </c>
      <c r="G1073" t="str">
        <f>VLOOKUP(C1073,'[1]Long form'!C$2:F$2617,4,FALSE)</f>
        <v/>
      </c>
    </row>
    <row r="1074" spans="1:7" ht="67.5" x14ac:dyDescent="0.4">
      <c r="A1074">
        <f t="shared" si="83"/>
        <v>45</v>
      </c>
      <c r="B1074">
        <f t="shared" si="84"/>
        <v>17</v>
      </c>
      <c r="C1074" t="str">
        <f t="shared" si="80"/>
        <v>Ethiopia, The Federal Dem. Rep. of2016</v>
      </c>
      <c r="D1074" t="str">
        <f t="shared" si="81"/>
        <v>Ethiopia, The Federal Dem. Rep. of</v>
      </c>
      <c r="E1074">
        <f t="shared" si="82"/>
        <v>2016</v>
      </c>
      <c r="F1074" t="str">
        <f>VLOOKUP(D1074,Ratio!$A$2:$Z$124,MATCH('Long form'!E1074,Ratio!$A$1:$Z$1,0),FALSE)</f>
        <v/>
      </c>
      <c r="G1074" t="str">
        <f>VLOOKUP(C1074,'[1]Long form'!C$2:F$2617,4,FALSE)</f>
        <v/>
      </c>
    </row>
    <row r="1075" spans="1:7" ht="67.5" x14ac:dyDescent="0.4">
      <c r="A1075">
        <f t="shared" si="83"/>
        <v>45</v>
      </c>
      <c r="B1075">
        <f t="shared" si="84"/>
        <v>18</v>
      </c>
      <c r="C1075" t="str">
        <f t="shared" si="80"/>
        <v>Ethiopia, The Federal Dem. Rep. of2017</v>
      </c>
      <c r="D1075" t="str">
        <f t="shared" si="81"/>
        <v>Ethiopia, The Federal Dem. Rep. of</v>
      </c>
      <c r="E1075">
        <f t="shared" si="82"/>
        <v>2017</v>
      </c>
      <c r="F1075">
        <f>VLOOKUP(D1075,Ratio!$A$2:$Z$124,MATCH('Long form'!E1075,Ratio!$A$1:$Z$1,0),FALSE)</f>
        <v>3.528959991934524E-3</v>
      </c>
      <c r="G1075">
        <f>VLOOKUP(C1075,'[1]Long form'!C$2:F$2617,4,FALSE)</f>
        <v>0.23223644593793966</v>
      </c>
    </row>
    <row r="1076" spans="1:7" ht="67.5" x14ac:dyDescent="0.4">
      <c r="A1076">
        <f t="shared" si="83"/>
        <v>45</v>
      </c>
      <c r="B1076">
        <f t="shared" si="84"/>
        <v>19</v>
      </c>
      <c r="C1076" t="str">
        <f t="shared" si="80"/>
        <v>Ethiopia, The Federal Dem. Rep. of2018</v>
      </c>
      <c r="D1076" t="str">
        <f t="shared" si="81"/>
        <v>Ethiopia, The Federal Dem. Rep. of</v>
      </c>
      <c r="E1076">
        <f t="shared" si="82"/>
        <v>2018</v>
      </c>
      <c r="F1076">
        <f>VLOOKUP(D1076,Ratio!$A$2:$Z$124,MATCH('Long form'!E1076,Ratio!$A$1:$Z$1,0),FALSE)</f>
        <v>1.3016599967313429E-2</v>
      </c>
      <c r="G1076">
        <f>VLOOKUP(C1076,'[1]Long form'!C$2:F$2617,4,FALSE)</f>
        <v>0.20954208844557703</v>
      </c>
    </row>
    <row r="1077" spans="1:7" ht="67.5" x14ac:dyDescent="0.4">
      <c r="A1077">
        <f t="shared" si="83"/>
        <v>45</v>
      </c>
      <c r="B1077">
        <f t="shared" si="84"/>
        <v>20</v>
      </c>
      <c r="C1077" t="str">
        <f t="shared" si="80"/>
        <v>Ethiopia, The Federal Dem. Rep. of2019</v>
      </c>
      <c r="D1077" t="str">
        <f t="shared" si="81"/>
        <v>Ethiopia, The Federal Dem. Rep. of</v>
      </c>
      <c r="E1077">
        <f t="shared" si="82"/>
        <v>2019</v>
      </c>
      <c r="F1077">
        <f>VLOOKUP(D1077,Ratio!$A$2:$Z$124,MATCH('Long form'!E1077,Ratio!$A$1:$Z$1,0),FALSE)</f>
        <v>1.7996739296626044E-2</v>
      </c>
      <c r="G1077">
        <f>VLOOKUP(C1077,'[1]Long form'!C$2:F$2617,4,FALSE)</f>
        <v>0.1769083306885082</v>
      </c>
    </row>
    <row r="1078" spans="1:7" ht="67.5" x14ac:dyDescent="0.4">
      <c r="A1078">
        <f t="shared" si="83"/>
        <v>45</v>
      </c>
      <c r="B1078">
        <f t="shared" si="84"/>
        <v>21</v>
      </c>
      <c r="C1078" t="str">
        <f t="shared" si="80"/>
        <v>Ethiopia, The Federal Dem. Rep. of2020</v>
      </c>
      <c r="D1078" t="str">
        <f t="shared" si="81"/>
        <v>Ethiopia, The Federal Dem. Rep. of</v>
      </c>
      <c r="E1078">
        <f t="shared" si="82"/>
        <v>2020</v>
      </c>
      <c r="F1078">
        <f>VLOOKUP(D1078,Ratio!$A$2:$Z$124,MATCH('Long form'!E1078,Ratio!$A$1:$Z$1,0),FALSE)</f>
        <v>1.7992107411298777E-2</v>
      </c>
      <c r="G1078">
        <f>VLOOKUP(C1078,'[1]Long form'!C$2:F$2617,4,FALSE)</f>
        <v>0.16179218779529381</v>
      </c>
    </row>
    <row r="1079" spans="1:7" ht="67.5" x14ac:dyDescent="0.4">
      <c r="A1079">
        <f t="shared" si="83"/>
        <v>45</v>
      </c>
      <c r="B1079">
        <f t="shared" si="84"/>
        <v>22</v>
      </c>
      <c r="C1079" t="str">
        <f t="shared" si="80"/>
        <v>Ethiopia, The Federal Dem. Rep. of2021</v>
      </c>
      <c r="D1079" t="str">
        <f t="shared" si="81"/>
        <v>Ethiopia, The Federal Dem. Rep. of</v>
      </c>
      <c r="E1079">
        <f t="shared" si="82"/>
        <v>2021</v>
      </c>
      <c r="F1079">
        <f>VLOOKUP(D1079,Ratio!$A$2:$Z$124,MATCH('Long form'!E1079,Ratio!$A$1:$Z$1,0),FALSE)</f>
        <v>0.15131403146570727</v>
      </c>
      <c r="G1079">
        <f>VLOOKUP(C1079,'[1]Long form'!C$2:F$2617,4,FALSE)</f>
        <v>0.16522896573220175</v>
      </c>
    </row>
    <row r="1080" spans="1:7" ht="67.5" x14ac:dyDescent="0.4">
      <c r="A1080">
        <f t="shared" si="83"/>
        <v>45</v>
      </c>
      <c r="B1080">
        <f t="shared" si="84"/>
        <v>23</v>
      </c>
      <c r="C1080" t="str">
        <f t="shared" si="80"/>
        <v>Ethiopia, The Federal Dem. Rep. of2022</v>
      </c>
      <c r="D1080" t="str">
        <f t="shared" si="81"/>
        <v>Ethiopia, The Federal Dem. Rep. of</v>
      </c>
      <c r="E1080">
        <f t="shared" si="82"/>
        <v>2022</v>
      </c>
      <c r="F1080" t="str">
        <f>VLOOKUP(D1080,Ratio!$A$2:$Z$124,MATCH('Long form'!E1080,Ratio!$A$1:$Z$1,0),FALSE)</f>
        <v/>
      </c>
      <c r="G1080" t="str">
        <f>VLOOKUP(C1080,'[1]Long form'!C$2:F$2617,4,FALSE)</f>
        <v/>
      </c>
    </row>
    <row r="1081" spans="1:7" ht="67.5" x14ac:dyDescent="0.4">
      <c r="A1081">
        <f t="shared" si="83"/>
        <v>45</v>
      </c>
      <c r="B1081">
        <f t="shared" si="84"/>
        <v>24</v>
      </c>
      <c r="C1081" t="str">
        <f t="shared" si="80"/>
        <v>Ethiopia, The Federal Dem. Rep. of2023</v>
      </c>
      <c r="D1081" t="str">
        <f t="shared" si="81"/>
        <v>Ethiopia, The Federal Dem. Rep. of</v>
      </c>
      <c r="E1081">
        <f t="shared" si="82"/>
        <v>2023</v>
      </c>
      <c r="F1081" t="str">
        <f>VLOOKUP(D1081,Ratio!$A$2:$Z$124,MATCH('Long form'!E1081,Ratio!$A$1:$Z$1,0),FALSE)</f>
        <v/>
      </c>
      <c r="G1081" t="str">
        <f>VLOOKUP(C1081,'[1]Long form'!C$2:F$2617,4,FALSE)</f>
        <v/>
      </c>
    </row>
    <row r="1082" spans="1:7" ht="27" x14ac:dyDescent="0.4">
      <c r="A1082">
        <f t="shared" si="83"/>
        <v>46</v>
      </c>
      <c r="B1082">
        <f t="shared" si="84"/>
        <v>1</v>
      </c>
      <c r="C1082" t="str">
        <f t="shared" si="80"/>
        <v>Fiji, Rep. of2000</v>
      </c>
      <c r="D1082" t="str">
        <f t="shared" si="81"/>
        <v>Fiji, Rep. of</v>
      </c>
      <c r="E1082">
        <f t="shared" si="82"/>
        <v>2000</v>
      </c>
      <c r="F1082">
        <f>VLOOKUP(D1082,Ratio!$A$2:$Z$124,MATCH('Long form'!E1082,Ratio!$A$1:$Z$1,0),FALSE)</f>
        <v>0</v>
      </c>
      <c r="G1082">
        <f>VLOOKUP(C1082,'[1]Long form'!C$2:F$2617,4,FALSE)</f>
        <v>0.11443039648757013</v>
      </c>
    </row>
    <row r="1083" spans="1:7" ht="27" x14ac:dyDescent="0.4">
      <c r="A1083">
        <f t="shared" si="83"/>
        <v>46</v>
      </c>
      <c r="B1083">
        <f t="shared" si="84"/>
        <v>2</v>
      </c>
      <c r="C1083" t="str">
        <f t="shared" si="80"/>
        <v>Fiji, Rep. of2001</v>
      </c>
      <c r="D1083" t="str">
        <f t="shared" si="81"/>
        <v>Fiji, Rep. of</v>
      </c>
      <c r="E1083">
        <f t="shared" si="82"/>
        <v>2001</v>
      </c>
      <c r="F1083">
        <f>VLOOKUP(D1083,Ratio!$A$2:$Z$124,MATCH('Long form'!E1083,Ratio!$A$1:$Z$1,0),FALSE)</f>
        <v>0</v>
      </c>
      <c r="G1083">
        <f>VLOOKUP(C1083,'[1]Long form'!C$2:F$2617,4,FALSE)</f>
        <v>0.13969657975235231</v>
      </c>
    </row>
    <row r="1084" spans="1:7" ht="27" x14ac:dyDescent="0.4">
      <c r="A1084">
        <f t="shared" si="83"/>
        <v>46</v>
      </c>
      <c r="B1084">
        <f t="shared" si="84"/>
        <v>3</v>
      </c>
      <c r="C1084" t="str">
        <f t="shared" si="80"/>
        <v>Fiji, Rep. of2002</v>
      </c>
      <c r="D1084" t="str">
        <f t="shared" si="81"/>
        <v>Fiji, Rep. of</v>
      </c>
      <c r="E1084">
        <f t="shared" si="82"/>
        <v>2002</v>
      </c>
      <c r="F1084">
        <f>VLOOKUP(D1084,Ratio!$A$2:$Z$124,MATCH('Long form'!E1084,Ratio!$A$1:$Z$1,0),FALSE)</f>
        <v>0</v>
      </c>
      <c r="G1084">
        <f>VLOOKUP(C1084,'[1]Long form'!C$2:F$2617,4,FALSE)</f>
        <v>0.12982289128814711</v>
      </c>
    </row>
    <row r="1085" spans="1:7" ht="27" x14ac:dyDescent="0.4">
      <c r="A1085">
        <f t="shared" si="83"/>
        <v>46</v>
      </c>
      <c r="B1085">
        <f t="shared" si="84"/>
        <v>4</v>
      </c>
      <c r="C1085" t="str">
        <f t="shared" si="80"/>
        <v>Fiji, Rep. of2003</v>
      </c>
      <c r="D1085" t="str">
        <f t="shared" si="81"/>
        <v>Fiji, Rep. of</v>
      </c>
      <c r="E1085">
        <f t="shared" si="82"/>
        <v>2003</v>
      </c>
      <c r="F1085">
        <f>VLOOKUP(D1085,Ratio!$A$2:$Z$124,MATCH('Long form'!E1085,Ratio!$A$1:$Z$1,0),FALSE)</f>
        <v>0</v>
      </c>
      <c r="G1085">
        <f>VLOOKUP(C1085,'[1]Long form'!C$2:F$2617,4,FALSE)</f>
        <v>0.13534253500426557</v>
      </c>
    </row>
    <row r="1086" spans="1:7" ht="27" x14ac:dyDescent="0.4">
      <c r="A1086">
        <f t="shared" si="83"/>
        <v>46</v>
      </c>
      <c r="B1086">
        <f t="shared" si="84"/>
        <v>5</v>
      </c>
      <c r="C1086" t="str">
        <f t="shared" si="80"/>
        <v>Fiji, Rep. of2004</v>
      </c>
      <c r="D1086" t="str">
        <f t="shared" si="81"/>
        <v>Fiji, Rep. of</v>
      </c>
      <c r="E1086">
        <f t="shared" si="82"/>
        <v>2004</v>
      </c>
      <c r="F1086">
        <f>VLOOKUP(D1086,Ratio!$A$2:$Z$124,MATCH('Long form'!E1086,Ratio!$A$1:$Z$1,0),FALSE)</f>
        <v>0</v>
      </c>
      <c r="G1086">
        <f>VLOOKUP(C1086,'[1]Long form'!C$2:F$2617,4,FALSE)</f>
        <v>0.13192493623641105</v>
      </c>
    </row>
    <row r="1087" spans="1:7" ht="27" x14ac:dyDescent="0.4">
      <c r="A1087">
        <f t="shared" si="83"/>
        <v>46</v>
      </c>
      <c r="B1087">
        <f t="shared" si="84"/>
        <v>6</v>
      </c>
      <c r="C1087" t="str">
        <f t="shared" si="80"/>
        <v>Fiji, Rep. of2005</v>
      </c>
      <c r="D1087" t="str">
        <f t="shared" si="81"/>
        <v>Fiji, Rep. of</v>
      </c>
      <c r="E1087">
        <f t="shared" si="82"/>
        <v>2005</v>
      </c>
      <c r="F1087">
        <f>VLOOKUP(D1087,Ratio!$A$2:$Z$124,MATCH('Long form'!E1087,Ratio!$A$1:$Z$1,0),FALSE)</f>
        <v>3.3223284466081547E-2</v>
      </c>
      <c r="G1087">
        <f>VLOOKUP(C1087,'[1]Long form'!C$2:F$2617,4,FALSE)</f>
        <v>0.13081932435702004</v>
      </c>
    </row>
    <row r="1088" spans="1:7" ht="27" x14ac:dyDescent="0.4">
      <c r="A1088">
        <f t="shared" si="83"/>
        <v>46</v>
      </c>
      <c r="B1088">
        <f t="shared" si="84"/>
        <v>7</v>
      </c>
      <c r="C1088" t="str">
        <f t="shared" si="80"/>
        <v>Fiji, Rep. of2006</v>
      </c>
      <c r="D1088" t="str">
        <f t="shared" si="81"/>
        <v>Fiji, Rep. of</v>
      </c>
      <c r="E1088">
        <f t="shared" si="82"/>
        <v>2006</v>
      </c>
      <c r="F1088">
        <f>VLOOKUP(D1088,Ratio!$A$2:$Z$124,MATCH('Long form'!E1088,Ratio!$A$1:$Z$1,0),FALSE)</f>
        <v>5.2511767756899565E-3</v>
      </c>
      <c r="G1088">
        <f>VLOOKUP(C1088,'[1]Long form'!C$2:F$2617,4,FALSE)</f>
        <v>0.12784971735188516</v>
      </c>
    </row>
    <row r="1089" spans="1:7" ht="27" x14ac:dyDescent="0.4">
      <c r="A1089">
        <f t="shared" si="83"/>
        <v>46</v>
      </c>
      <c r="B1089">
        <f t="shared" si="84"/>
        <v>8</v>
      </c>
      <c r="C1089" t="str">
        <f t="shared" si="80"/>
        <v>Fiji, Rep. of2007</v>
      </c>
      <c r="D1089" t="str">
        <f t="shared" si="81"/>
        <v>Fiji, Rep. of</v>
      </c>
      <c r="E1089">
        <f t="shared" si="82"/>
        <v>2007</v>
      </c>
      <c r="F1089">
        <f>VLOOKUP(D1089,Ratio!$A$2:$Z$124,MATCH('Long form'!E1089,Ratio!$A$1:$Z$1,0),FALSE)</f>
        <v>7.626044846669057E-2</v>
      </c>
      <c r="G1089">
        <f>VLOOKUP(C1089,'[1]Long form'!C$2:F$2617,4,FALSE)</f>
        <v>0.14125369443398003</v>
      </c>
    </row>
    <row r="1090" spans="1:7" ht="27" x14ac:dyDescent="0.4">
      <c r="A1090">
        <f t="shared" si="83"/>
        <v>46</v>
      </c>
      <c r="B1090">
        <f t="shared" si="84"/>
        <v>9</v>
      </c>
      <c r="C1090" t="str">
        <f t="shared" si="80"/>
        <v>Fiji, Rep. of2008</v>
      </c>
      <c r="D1090" t="str">
        <f t="shared" si="81"/>
        <v>Fiji, Rep. of</v>
      </c>
      <c r="E1090">
        <f t="shared" si="82"/>
        <v>2008</v>
      </c>
      <c r="F1090">
        <f>VLOOKUP(D1090,Ratio!$A$2:$Z$124,MATCH('Long form'!E1090,Ratio!$A$1:$Z$1,0),FALSE)</f>
        <v>1.9305978421890888E-2</v>
      </c>
      <c r="G1090">
        <f>VLOOKUP(C1090,'[1]Long form'!C$2:F$2617,4,FALSE)</f>
        <v>0.15434206800488512</v>
      </c>
    </row>
    <row r="1091" spans="1:7" ht="27" x14ac:dyDescent="0.4">
      <c r="A1091">
        <f t="shared" si="83"/>
        <v>46</v>
      </c>
      <c r="B1091">
        <f t="shared" si="84"/>
        <v>10</v>
      </c>
      <c r="C1091" t="str">
        <f t="shared" ref="C1091:C1154" si="85">D1091&amp;E1091</f>
        <v>Fiji, Rep. of2009</v>
      </c>
      <c r="D1091" t="str">
        <f t="shared" ref="D1091:D1154" si="86">VLOOKUP(A1091,$J$2:$K$124,2,FALSE)</f>
        <v>Fiji, Rep. of</v>
      </c>
      <c r="E1091">
        <f t="shared" ref="E1091:E1154" si="87">VLOOKUP(B1091,$N$2:$O$25,2,FALSE)</f>
        <v>2009</v>
      </c>
      <c r="F1091">
        <f>VLOOKUP(D1091,Ratio!$A$2:$Z$124,MATCH('Long form'!E1091,Ratio!$A$1:$Z$1,0),FALSE)</f>
        <v>6.4516038453858851E-2</v>
      </c>
      <c r="G1091">
        <f>VLOOKUP(C1091,'[1]Long form'!C$2:F$2617,4,FALSE)</f>
        <v>0.17535538162302775</v>
      </c>
    </row>
    <row r="1092" spans="1:7" ht="27" x14ac:dyDescent="0.4">
      <c r="A1092">
        <f t="shared" si="83"/>
        <v>46</v>
      </c>
      <c r="B1092">
        <f t="shared" si="84"/>
        <v>11</v>
      </c>
      <c r="C1092" t="str">
        <f t="shared" si="85"/>
        <v>Fiji, Rep. of2010</v>
      </c>
      <c r="D1092" t="str">
        <f t="shared" si="86"/>
        <v>Fiji, Rep. of</v>
      </c>
      <c r="E1092">
        <f t="shared" si="87"/>
        <v>2010</v>
      </c>
      <c r="F1092">
        <f>VLOOKUP(D1092,Ratio!$A$2:$Z$124,MATCH('Long form'!E1092,Ratio!$A$1:$Z$1,0),FALSE)</f>
        <v>-5.9101158813815707E-3</v>
      </c>
      <c r="G1092">
        <f>VLOOKUP(C1092,'[1]Long form'!C$2:F$2617,4,FALSE)</f>
        <v>0.19452278002292525</v>
      </c>
    </row>
    <row r="1093" spans="1:7" ht="27" x14ac:dyDescent="0.4">
      <c r="A1093">
        <f t="shared" si="83"/>
        <v>46</v>
      </c>
      <c r="B1093">
        <f t="shared" si="84"/>
        <v>12</v>
      </c>
      <c r="C1093" t="str">
        <f t="shared" si="85"/>
        <v>Fiji, Rep. of2011</v>
      </c>
      <c r="D1093" t="str">
        <f t="shared" si="86"/>
        <v>Fiji, Rep. of</v>
      </c>
      <c r="E1093">
        <f t="shared" si="87"/>
        <v>2011</v>
      </c>
      <c r="F1093">
        <f>VLOOKUP(D1093,Ratio!$A$2:$Z$124,MATCH('Long form'!E1093,Ratio!$A$1:$Z$1,0),FALSE)</f>
        <v>1.880968583485346E-2</v>
      </c>
      <c r="G1093">
        <f>VLOOKUP(C1093,'[1]Long form'!C$2:F$2617,4,FALSE)</f>
        <v>0.1653878677700292</v>
      </c>
    </row>
    <row r="1094" spans="1:7" ht="27" x14ac:dyDescent="0.4">
      <c r="A1094">
        <f t="shared" si="83"/>
        <v>46</v>
      </c>
      <c r="B1094">
        <f t="shared" si="84"/>
        <v>13</v>
      </c>
      <c r="C1094" t="str">
        <f t="shared" si="85"/>
        <v>Fiji, Rep. of2012</v>
      </c>
      <c r="D1094" t="str">
        <f t="shared" si="86"/>
        <v>Fiji, Rep. of</v>
      </c>
      <c r="E1094">
        <f t="shared" si="87"/>
        <v>2012</v>
      </c>
      <c r="F1094">
        <f>VLOOKUP(D1094,Ratio!$A$2:$Z$124,MATCH('Long form'!E1094,Ratio!$A$1:$Z$1,0),FALSE)</f>
        <v>1.6826065726875353E-2</v>
      </c>
      <c r="G1094">
        <f>VLOOKUP(C1094,'[1]Long form'!C$2:F$2617,4,FALSE)</f>
        <v>0.1575638355762547</v>
      </c>
    </row>
    <row r="1095" spans="1:7" ht="27" x14ac:dyDescent="0.4">
      <c r="A1095">
        <f t="shared" si="83"/>
        <v>46</v>
      </c>
      <c r="B1095">
        <f t="shared" si="84"/>
        <v>14</v>
      </c>
      <c r="C1095" t="str">
        <f t="shared" si="85"/>
        <v>Fiji, Rep. of2013</v>
      </c>
      <c r="D1095" t="str">
        <f t="shared" si="86"/>
        <v>Fiji, Rep. of</v>
      </c>
      <c r="E1095">
        <f t="shared" si="87"/>
        <v>2013</v>
      </c>
      <c r="F1095">
        <f>VLOOKUP(D1095,Ratio!$A$2:$Z$124,MATCH('Long form'!E1095,Ratio!$A$1:$Z$1,0),FALSE)</f>
        <v>2.5894807394271975E-2</v>
      </c>
      <c r="G1095">
        <f>VLOOKUP(C1095,'[1]Long form'!C$2:F$2617,4,FALSE)</f>
        <v>0.14896143413328888</v>
      </c>
    </row>
    <row r="1096" spans="1:7" ht="27" x14ac:dyDescent="0.4">
      <c r="A1096">
        <f t="shared" si="83"/>
        <v>46</v>
      </c>
      <c r="B1096">
        <f t="shared" si="84"/>
        <v>15</v>
      </c>
      <c r="C1096" t="str">
        <f t="shared" si="85"/>
        <v>Fiji, Rep. of2014</v>
      </c>
      <c r="D1096" t="str">
        <f t="shared" si="86"/>
        <v>Fiji, Rep. of</v>
      </c>
      <c r="E1096">
        <f t="shared" si="87"/>
        <v>2014</v>
      </c>
      <c r="F1096">
        <f>VLOOKUP(D1096,Ratio!$A$2:$Z$124,MATCH('Long form'!E1096,Ratio!$A$1:$Z$1,0),FALSE)</f>
        <v>4.9155884777472736E-2</v>
      </c>
      <c r="G1096">
        <f>VLOOKUP(C1096,'[1]Long form'!C$2:F$2617,4,FALSE)</f>
        <v>0.14711663250739218</v>
      </c>
    </row>
    <row r="1097" spans="1:7" ht="27" x14ac:dyDescent="0.4">
      <c r="A1097">
        <f t="shared" si="83"/>
        <v>46</v>
      </c>
      <c r="B1097">
        <f t="shared" si="84"/>
        <v>16</v>
      </c>
      <c r="C1097" t="str">
        <f t="shared" si="85"/>
        <v>Fiji, Rep. of2015</v>
      </c>
      <c r="D1097" t="str">
        <f t="shared" si="86"/>
        <v>Fiji, Rep. of</v>
      </c>
      <c r="E1097">
        <f t="shared" si="87"/>
        <v>2015</v>
      </c>
      <c r="F1097">
        <f>VLOOKUP(D1097,Ratio!$A$2:$Z$124,MATCH('Long form'!E1097,Ratio!$A$1:$Z$1,0),FALSE)</f>
        <v>1.6692798225379505E-2</v>
      </c>
      <c r="G1097">
        <f>VLOOKUP(C1097,'[1]Long form'!C$2:F$2617,4,FALSE)</f>
        <v>0.15570268790668457</v>
      </c>
    </row>
    <row r="1098" spans="1:7" ht="27" x14ac:dyDescent="0.4">
      <c r="A1098">
        <f t="shared" si="83"/>
        <v>46</v>
      </c>
      <c r="B1098">
        <f t="shared" si="84"/>
        <v>17</v>
      </c>
      <c r="C1098" t="str">
        <f t="shared" si="85"/>
        <v>Fiji, Rep. of2016</v>
      </c>
      <c r="D1098" t="str">
        <f t="shared" si="86"/>
        <v>Fiji, Rep. of</v>
      </c>
      <c r="E1098">
        <f t="shared" si="87"/>
        <v>2016</v>
      </c>
      <c r="F1098">
        <f>VLOOKUP(D1098,Ratio!$A$2:$Z$124,MATCH('Long form'!E1098,Ratio!$A$1:$Z$1,0),FALSE)</f>
        <v>2.8337819881843199E-2</v>
      </c>
      <c r="G1098">
        <f>VLOOKUP(C1098,'[1]Long form'!C$2:F$2617,4,FALSE)</f>
        <v>0.16430814720839579</v>
      </c>
    </row>
    <row r="1099" spans="1:7" ht="27" x14ac:dyDescent="0.4">
      <c r="A1099">
        <f t="shared" si="83"/>
        <v>46</v>
      </c>
      <c r="B1099">
        <f t="shared" si="84"/>
        <v>18</v>
      </c>
      <c r="C1099" t="str">
        <f t="shared" si="85"/>
        <v>Fiji, Rep. of2017</v>
      </c>
      <c r="D1099" t="str">
        <f t="shared" si="86"/>
        <v>Fiji, Rep. of</v>
      </c>
      <c r="E1099">
        <f t="shared" si="87"/>
        <v>2017</v>
      </c>
      <c r="F1099">
        <f>VLOOKUP(D1099,Ratio!$A$2:$Z$124,MATCH('Long form'!E1099,Ratio!$A$1:$Z$1,0),FALSE)</f>
        <v>2.7316455095827249E-2</v>
      </c>
      <c r="G1099">
        <f>VLOOKUP(C1099,'[1]Long form'!C$2:F$2617,4,FALSE)</f>
        <v>0.15541928035567942</v>
      </c>
    </row>
    <row r="1100" spans="1:7" ht="27" x14ac:dyDescent="0.4">
      <c r="A1100">
        <f t="shared" si="83"/>
        <v>46</v>
      </c>
      <c r="B1100">
        <f t="shared" si="84"/>
        <v>19</v>
      </c>
      <c r="C1100" t="str">
        <f t="shared" si="85"/>
        <v>Fiji, Rep. of2018</v>
      </c>
      <c r="D1100" t="str">
        <f t="shared" si="86"/>
        <v>Fiji, Rep. of</v>
      </c>
      <c r="E1100">
        <f t="shared" si="87"/>
        <v>2018</v>
      </c>
      <c r="F1100">
        <f>VLOOKUP(D1100,Ratio!$A$2:$Z$124,MATCH('Long form'!E1100,Ratio!$A$1:$Z$1,0),FALSE)</f>
        <v>8.7977783409688964E-3</v>
      </c>
      <c r="G1100">
        <f>VLOOKUP(C1100,'[1]Long form'!C$2:F$2617,4,FALSE)</f>
        <v>0.16941420046609815</v>
      </c>
    </row>
    <row r="1101" spans="1:7" ht="27" x14ac:dyDescent="0.4">
      <c r="A1101">
        <f t="shared" si="83"/>
        <v>46</v>
      </c>
      <c r="B1101">
        <f t="shared" si="84"/>
        <v>20</v>
      </c>
      <c r="C1101" t="str">
        <f t="shared" si="85"/>
        <v>Fiji, Rep. of2019</v>
      </c>
      <c r="D1101" t="str">
        <f t="shared" si="86"/>
        <v>Fiji, Rep. of</v>
      </c>
      <c r="E1101">
        <f t="shared" si="87"/>
        <v>2019</v>
      </c>
      <c r="F1101">
        <f>VLOOKUP(D1101,Ratio!$A$2:$Z$124,MATCH('Long form'!E1101,Ratio!$A$1:$Z$1,0),FALSE)</f>
        <v>2.191586164603453E-2</v>
      </c>
      <c r="G1101">
        <f>VLOOKUP(C1101,'[1]Long form'!C$2:F$2617,4,FALSE)</f>
        <v>0.18486704947866814</v>
      </c>
    </row>
    <row r="1102" spans="1:7" ht="27" x14ac:dyDescent="0.4">
      <c r="A1102">
        <f t="shared" ref="A1102:A1165" si="88">A1078+1</f>
        <v>46</v>
      </c>
      <c r="B1102">
        <f t="shared" ref="B1102:B1165" si="89">B1078</f>
        <v>21</v>
      </c>
      <c r="C1102" t="str">
        <f t="shared" si="85"/>
        <v>Fiji, Rep. of2020</v>
      </c>
      <c r="D1102" t="str">
        <f t="shared" si="86"/>
        <v>Fiji, Rep. of</v>
      </c>
      <c r="E1102">
        <f t="shared" si="87"/>
        <v>2020</v>
      </c>
      <c r="F1102">
        <f>VLOOKUP(D1102,Ratio!$A$2:$Z$124,MATCH('Long form'!E1102,Ratio!$A$1:$Z$1,0),FALSE)</f>
        <v>0.10367776570451351</v>
      </c>
      <c r="G1102">
        <f>VLOOKUP(C1102,'[1]Long form'!C$2:F$2617,4,FALSE)</f>
        <v>0.19657101473295316</v>
      </c>
    </row>
    <row r="1103" spans="1:7" ht="27" x14ac:dyDescent="0.4">
      <c r="A1103">
        <f t="shared" si="88"/>
        <v>46</v>
      </c>
      <c r="B1103">
        <f t="shared" si="89"/>
        <v>22</v>
      </c>
      <c r="C1103" t="str">
        <f t="shared" si="85"/>
        <v>Fiji, Rep. of2021</v>
      </c>
      <c r="D1103" t="str">
        <f t="shared" si="86"/>
        <v>Fiji, Rep. of</v>
      </c>
      <c r="E1103">
        <f t="shared" si="87"/>
        <v>2021</v>
      </c>
      <c r="F1103">
        <f>VLOOKUP(D1103,Ratio!$A$2:$Z$124,MATCH('Long form'!E1103,Ratio!$A$1:$Z$1,0),FALSE)</f>
        <v>4.8427134496935996E-2</v>
      </c>
      <c r="G1103">
        <f>VLOOKUP(C1103,'[1]Long form'!C$2:F$2617,4,FALSE)</f>
        <v>0.21137305029790965</v>
      </c>
    </row>
    <row r="1104" spans="1:7" ht="27" x14ac:dyDescent="0.4">
      <c r="A1104">
        <f t="shared" si="88"/>
        <v>46</v>
      </c>
      <c r="B1104">
        <f t="shared" si="89"/>
        <v>23</v>
      </c>
      <c r="C1104" t="str">
        <f t="shared" si="85"/>
        <v>Fiji, Rep. of2022</v>
      </c>
      <c r="D1104" t="str">
        <f t="shared" si="86"/>
        <v>Fiji, Rep. of</v>
      </c>
      <c r="E1104">
        <f t="shared" si="87"/>
        <v>2022</v>
      </c>
      <c r="F1104" t="str">
        <f>VLOOKUP(D1104,Ratio!$A$2:$Z$124,MATCH('Long form'!E1104,Ratio!$A$1:$Z$1,0),FALSE)</f>
        <v/>
      </c>
      <c r="G1104" t="str">
        <f>VLOOKUP(C1104,'[1]Long form'!C$2:F$2617,4,FALSE)</f>
        <v/>
      </c>
    </row>
    <row r="1105" spans="1:7" ht="27" x14ac:dyDescent="0.4">
      <c r="A1105">
        <f t="shared" si="88"/>
        <v>46</v>
      </c>
      <c r="B1105">
        <f t="shared" si="89"/>
        <v>24</v>
      </c>
      <c r="C1105" t="str">
        <f t="shared" si="85"/>
        <v>Fiji, Rep. of2023</v>
      </c>
      <c r="D1105" t="str">
        <f t="shared" si="86"/>
        <v>Fiji, Rep. of</v>
      </c>
      <c r="E1105">
        <f t="shared" si="87"/>
        <v>2023</v>
      </c>
      <c r="F1105" t="str">
        <f>VLOOKUP(D1105,Ratio!$A$2:$Z$124,MATCH('Long form'!E1105,Ratio!$A$1:$Z$1,0),FALSE)</f>
        <v/>
      </c>
      <c r="G1105" t="str">
        <f>VLOOKUP(C1105,'[1]Long form'!C$2:F$2617,4,FALSE)</f>
        <v/>
      </c>
    </row>
    <row r="1106" spans="1:7" x14ac:dyDescent="0.4">
      <c r="A1106">
        <f t="shared" si="88"/>
        <v>47</v>
      </c>
      <c r="B1106">
        <f t="shared" si="89"/>
        <v>1</v>
      </c>
      <c r="C1106" t="str">
        <f t="shared" si="85"/>
        <v>Finland2000</v>
      </c>
      <c r="D1106" t="str">
        <f t="shared" si="86"/>
        <v>Finland</v>
      </c>
      <c r="E1106">
        <f t="shared" si="87"/>
        <v>2000</v>
      </c>
      <c r="F1106" t="str">
        <f>VLOOKUP(D1106,Ratio!$A$2:$Z$124,MATCH('Long form'!E1106,Ratio!$A$1:$Z$1,0),FALSE)</f>
        <v/>
      </c>
      <c r="G1106" t="str">
        <f>VLOOKUP(C1106,'[1]Long form'!C$2:F$2617,4,FALSE)</f>
        <v/>
      </c>
    </row>
    <row r="1107" spans="1:7" x14ac:dyDescent="0.4">
      <c r="A1107">
        <f t="shared" si="88"/>
        <v>47</v>
      </c>
      <c r="B1107">
        <f t="shared" si="89"/>
        <v>2</v>
      </c>
      <c r="C1107" t="str">
        <f t="shared" si="85"/>
        <v>Finland2001</v>
      </c>
      <c r="D1107" t="str">
        <f t="shared" si="86"/>
        <v>Finland</v>
      </c>
      <c r="E1107">
        <f t="shared" si="87"/>
        <v>2001</v>
      </c>
      <c r="F1107" t="str">
        <f>VLOOKUP(D1107,Ratio!$A$2:$Z$124,MATCH('Long form'!E1107,Ratio!$A$1:$Z$1,0),FALSE)</f>
        <v/>
      </c>
      <c r="G1107" t="str">
        <f>VLOOKUP(C1107,'[1]Long form'!C$2:F$2617,4,FALSE)</f>
        <v/>
      </c>
    </row>
    <row r="1108" spans="1:7" x14ac:dyDescent="0.4">
      <c r="A1108">
        <f t="shared" si="88"/>
        <v>47</v>
      </c>
      <c r="B1108">
        <f t="shared" si="89"/>
        <v>3</v>
      </c>
      <c r="C1108" t="str">
        <f t="shared" si="85"/>
        <v>Finland2002</v>
      </c>
      <c r="D1108" t="str">
        <f t="shared" si="86"/>
        <v>Finland</v>
      </c>
      <c r="E1108">
        <f t="shared" si="87"/>
        <v>2002</v>
      </c>
      <c r="F1108" t="str">
        <f>VLOOKUP(D1108,Ratio!$A$2:$Z$124,MATCH('Long form'!E1108,Ratio!$A$1:$Z$1,0),FALSE)</f>
        <v/>
      </c>
      <c r="G1108" t="str">
        <f>VLOOKUP(C1108,'[1]Long form'!C$2:F$2617,4,FALSE)</f>
        <v/>
      </c>
    </row>
    <row r="1109" spans="1:7" x14ac:dyDescent="0.4">
      <c r="A1109">
        <f t="shared" si="88"/>
        <v>47</v>
      </c>
      <c r="B1109">
        <f t="shared" si="89"/>
        <v>4</v>
      </c>
      <c r="C1109" t="str">
        <f t="shared" si="85"/>
        <v>Finland2003</v>
      </c>
      <c r="D1109" t="str">
        <f t="shared" si="86"/>
        <v>Finland</v>
      </c>
      <c r="E1109">
        <f t="shared" si="87"/>
        <v>2003</v>
      </c>
      <c r="F1109" t="str">
        <f>VLOOKUP(D1109,Ratio!$A$2:$Z$124,MATCH('Long form'!E1109,Ratio!$A$1:$Z$1,0),FALSE)</f>
        <v/>
      </c>
      <c r="G1109" t="str">
        <f>VLOOKUP(C1109,'[1]Long form'!C$2:F$2617,4,FALSE)</f>
        <v/>
      </c>
    </row>
    <row r="1110" spans="1:7" x14ac:dyDescent="0.4">
      <c r="A1110">
        <f t="shared" si="88"/>
        <v>47</v>
      </c>
      <c r="B1110">
        <f t="shared" si="89"/>
        <v>5</v>
      </c>
      <c r="C1110" t="str">
        <f t="shared" si="85"/>
        <v>Finland2004</v>
      </c>
      <c r="D1110" t="str">
        <f t="shared" si="86"/>
        <v>Finland</v>
      </c>
      <c r="E1110">
        <f t="shared" si="87"/>
        <v>2004</v>
      </c>
      <c r="F1110" t="str">
        <f>VLOOKUP(D1110,Ratio!$A$2:$Z$124,MATCH('Long form'!E1110,Ratio!$A$1:$Z$1,0),FALSE)</f>
        <v/>
      </c>
      <c r="G1110" t="str">
        <f>VLOOKUP(C1110,'[1]Long form'!C$2:F$2617,4,FALSE)</f>
        <v/>
      </c>
    </row>
    <row r="1111" spans="1:7" x14ac:dyDescent="0.4">
      <c r="A1111">
        <f t="shared" si="88"/>
        <v>47</v>
      </c>
      <c r="B1111">
        <f t="shared" si="89"/>
        <v>6</v>
      </c>
      <c r="C1111" t="str">
        <f t="shared" si="85"/>
        <v>Finland2005</v>
      </c>
      <c r="D1111" t="str">
        <f t="shared" si="86"/>
        <v>Finland</v>
      </c>
      <c r="E1111">
        <f t="shared" si="87"/>
        <v>2005</v>
      </c>
      <c r="F1111" t="str">
        <f>VLOOKUP(D1111,Ratio!$A$2:$Z$124,MATCH('Long form'!E1111,Ratio!$A$1:$Z$1,0),FALSE)</f>
        <v/>
      </c>
      <c r="G1111" t="str">
        <f>VLOOKUP(C1111,'[1]Long form'!C$2:F$2617,4,FALSE)</f>
        <v/>
      </c>
    </row>
    <row r="1112" spans="1:7" x14ac:dyDescent="0.4">
      <c r="A1112">
        <f t="shared" si="88"/>
        <v>47</v>
      </c>
      <c r="B1112">
        <f t="shared" si="89"/>
        <v>7</v>
      </c>
      <c r="C1112" t="str">
        <f t="shared" si="85"/>
        <v>Finland2006</v>
      </c>
      <c r="D1112" t="str">
        <f t="shared" si="86"/>
        <v>Finland</v>
      </c>
      <c r="E1112">
        <f t="shared" si="87"/>
        <v>2006</v>
      </c>
      <c r="F1112" t="str">
        <f>VLOOKUP(D1112,Ratio!$A$2:$Z$124,MATCH('Long form'!E1112,Ratio!$A$1:$Z$1,0),FALSE)</f>
        <v/>
      </c>
      <c r="G1112" t="str">
        <f>VLOOKUP(C1112,'[1]Long form'!C$2:F$2617,4,FALSE)</f>
        <v/>
      </c>
    </row>
    <row r="1113" spans="1:7" x14ac:dyDescent="0.4">
      <c r="A1113">
        <f t="shared" si="88"/>
        <v>47</v>
      </c>
      <c r="B1113">
        <f t="shared" si="89"/>
        <v>8</v>
      </c>
      <c r="C1113" t="str">
        <f t="shared" si="85"/>
        <v>Finland2007</v>
      </c>
      <c r="D1113" t="str">
        <f t="shared" si="86"/>
        <v>Finland</v>
      </c>
      <c r="E1113">
        <f t="shared" si="87"/>
        <v>2007</v>
      </c>
      <c r="F1113">
        <f>VLOOKUP(D1113,Ratio!$A$2:$Z$124,MATCH('Long form'!E1113,Ratio!$A$1:$Z$1,0),FALSE)</f>
        <v>3.0705752530825695E-3</v>
      </c>
      <c r="G1113">
        <f>VLOOKUP(C1113,'[1]Long form'!C$2:F$2617,4,FALSE)</f>
        <v>0.150992465951898</v>
      </c>
    </row>
    <row r="1114" spans="1:7" x14ac:dyDescent="0.4">
      <c r="A1114">
        <f t="shared" si="88"/>
        <v>47</v>
      </c>
      <c r="B1114">
        <f t="shared" si="89"/>
        <v>9</v>
      </c>
      <c r="C1114" t="str">
        <f t="shared" si="85"/>
        <v>Finland2008</v>
      </c>
      <c r="D1114" t="str">
        <f t="shared" si="86"/>
        <v>Finland</v>
      </c>
      <c r="E1114">
        <f t="shared" si="87"/>
        <v>2008</v>
      </c>
      <c r="F1114">
        <f>VLOOKUP(D1114,Ratio!$A$2:$Z$124,MATCH('Long form'!E1114,Ratio!$A$1:$Z$1,0),FALSE)</f>
        <v>1.2232859491345132E-2</v>
      </c>
      <c r="G1114">
        <f>VLOOKUP(C1114,'[1]Long form'!C$2:F$2617,4,FALSE)</f>
        <v>0.13614909122028609</v>
      </c>
    </row>
    <row r="1115" spans="1:7" x14ac:dyDescent="0.4">
      <c r="A1115">
        <f t="shared" si="88"/>
        <v>47</v>
      </c>
      <c r="B1115">
        <f t="shared" si="89"/>
        <v>10</v>
      </c>
      <c r="C1115" t="str">
        <f t="shared" si="85"/>
        <v>Finland2009</v>
      </c>
      <c r="D1115" t="str">
        <f t="shared" si="86"/>
        <v>Finland</v>
      </c>
      <c r="E1115">
        <f t="shared" si="87"/>
        <v>2009</v>
      </c>
      <c r="F1115">
        <f>VLOOKUP(D1115,Ratio!$A$2:$Z$124,MATCH('Long form'!E1115,Ratio!$A$1:$Z$1,0),FALSE)</f>
        <v>4.0194767996944818E-2</v>
      </c>
      <c r="G1115">
        <f>VLOOKUP(C1115,'[1]Long form'!C$2:F$2617,4,FALSE)</f>
        <v>0.14556421071649445</v>
      </c>
    </row>
    <row r="1116" spans="1:7" x14ac:dyDescent="0.4">
      <c r="A1116">
        <f t="shared" si="88"/>
        <v>47</v>
      </c>
      <c r="B1116">
        <f t="shared" si="89"/>
        <v>11</v>
      </c>
      <c r="C1116" t="str">
        <f t="shared" si="85"/>
        <v>Finland2010</v>
      </c>
      <c r="D1116" t="str">
        <f t="shared" si="86"/>
        <v>Finland</v>
      </c>
      <c r="E1116">
        <f t="shared" si="87"/>
        <v>2010</v>
      </c>
      <c r="F1116">
        <f>VLOOKUP(D1116,Ratio!$A$2:$Z$124,MATCH('Long form'!E1116,Ratio!$A$1:$Z$1,0),FALSE)</f>
        <v>2.2442274767479526E-2</v>
      </c>
      <c r="G1116">
        <f>VLOOKUP(C1116,'[1]Long form'!C$2:F$2617,4,FALSE)</f>
        <v>0.14408582077113349</v>
      </c>
    </row>
    <row r="1117" spans="1:7" x14ac:dyDescent="0.4">
      <c r="A1117">
        <f t="shared" si="88"/>
        <v>47</v>
      </c>
      <c r="B1117">
        <f t="shared" si="89"/>
        <v>12</v>
      </c>
      <c r="C1117" t="str">
        <f t="shared" si="85"/>
        <v>Finland2011</v>
      </c>
      <c r="D1117" t="str">
        <f t="shared" si="86"/>
        <v>Finland</v>
      </c>
      <c r="E1117">
        <f t="shared" si="87"/>
        <v>2011</v>
      </c>
      <c r="F1117">
        <f>VLOOKUP(D1117,Ratio!$A$2:$Z$124,MATCH('Long form'!E1117,Ratio!$A$1:$Z$1,0),FALSE)</f>
        <v>1.1924067537918534E-2</v>
      </c>
      <c r="G1117">
        <f>VLOOKUP(C1117,'[1]Long form'!C$2:F$2617,4,FALSE)</f>
        <v>0.1418797750603967</v>
      </c>
    </row>
    <row r="1118" spans="1:7" x14ac:dyDescent="0.4">
      <c r="A1118">
        <f t="shared" si="88"/>
        <v>47</v>
      </c>
      <c r="B1118">
        <f t="shared" si="89"/>
        <v>13</v>
      </c>
      <c r="C1118" t="str">
        <f t="shared" si="85"/>
        <v>Finland2012</v>
      </c>
      <c r="D1118" t="str">
        <f t="shared" si="86"/>
        <v>Finland</v>
      </c>
      <c r="E1118">
        <f t="shared" si="87"/>
        <v>2012</v>
      </c>
      <c r="F1118">
        <f>VLOOKUP(D1118,Ratio!$A$2:$Z$124,MATCH('Long form'!E1118,Ratio!$A$1:$Z$1,0),FALSE)</f>
        <v>1.5828583061889251E-2</v>
      </c>
      <c r="G1118">
        <f>VLOOKUP(C1118,'[1]Long form'!C$2:F$2617,4,FALSE)</f>
        <v>0.16982143165828278</v>
      </c>
    </row>
    <row r="1119" spans="1:7" x14ac:dyDescent="0.4">
      <c r="A1119">
        <f t="shared" si="88"/>
        <v>47</v>
      </c>
      <c r="B1119">
        <f t="shared" si="89"/>
        <v>14</v>
      </c>
      <c r="C1119" t="str">
        <f t="shared" si="85"/>
        <v>Finland2013</v>
      </c>
      <c r="D1119" t="str">
        <f t="shared" si="86"/>
        <v>Finland</v>
      </c>
      <c r="E1119">
        <f t="shared" si="87"/>
        <v>2013</v>
      </c>
      <c r="F1119">
        <f>VLOOKUP(D1119,Ratio!$A$2:$Z$124,MATCH('Long form'!E1119,Ratio!$A$1:$Z$1,0),FALSE)</f>
        <v>7.4135492366970684E-3</v>
      </c>
      <c r="G1119">
        <f>VLOOKUP(C1119,'[1]Long form'!C$2:F$2617,4,FALSE)</f>
        <v>0.1597628064269796</v>
      </c>
    </row>
    <row r="1120" spans="1:7" x14ac:dyDescent="0.4">
      <c r="A1120">
        <f t="shared" si="88"/>
        <v>47</v>
      </c>
      <c r="B1120">
        <f t="shared" si="89"/>
        <v>15</v>
      </c>
      <c r="C1120" t="str">
        <f t="shared" si="85"/>
        <v>Finland2014</v>
      </c>
      <c r="D1120" t="str">
        <f t="shared" si="86"/>
        <v>Finland</v>
      </c>
      <c r="E1120">
        <f t="shared" si="87"/>
        <v>2014</v>
      </c>
      <c r="F1120">
        <f>VLOOKUP(D1120,Ratio!$A$2:$Z$124,MATCH('Long form'!E1120,Ratio!$A$1:$Z$1,0),FALSE)</f>
        <v>8.5171032641222777E-3</v>
      </c>
      <c r="G1120">
        <f>VLOOKUP(C1120,'[1]Long form'!C$2:F$2617,4,FALSE)</f>
        <v>0.17285257277458579</v>
      </c>
    </row>
    <row r="1121" spans="1:7" x14ac:dyDescent="0.4">
      <c r="A1121">
        <f t="shared" si="88"/>
        <v>47</v>
      </c>
      <c r="B1121">
        <f t="shared" si="89"/>
        <v>16</v>
      </c>
      <c r="C1121" t="str">
        <f t="shared" si="85"/>
        <v>Finland2015</v>
      </c>
      <c r="D1121" t="str">
        <f t="shared" si="86"/>
        <v>Finland</v>
      </c>
      <c r="E1121">
        <f t="shared" si="87"/>
        <v>2015</v>
      </c>
      <c r="F1121">
        <f>VLOOKUP(D1121,Ratio!$A$2:$Z$124,MATCH('Long form'!E1121,Ratio!$A$1:$Z$1,0),FALSE)</f>
        <v>7.9696394686907014E-3</v>
      </c>
      <c r="G1121">
        <f>VLOOKUP(C1121,'[1]Long form'!C$2:F$2617,4,FALSE)</f>
        <v>0.22907266863138862</v>
      </c>
    </row>
    <row r="1122" spans="1:7" x14ac:dyDescent="0.4">
      <c r="A1122">
        <f t="shared" si="88"/>
        <v>47</v>
      </c>
      <c r="B1122">
        <f t="shared" si="89"/>
        <v>17</v>
      </c>
      <c r="C1122" t="str">
        <f t="shared" si="85"/>
        <v>Finland2016</v>
      </c>
      <c r="D1122" t="str">
        <f t="shared" si="86"/>
        <v>Finland</v>
      </c>
      <c r="E1122">
        <f t="shared" si="87"/>
        <v>2016</v>
      </c>
      <c r="F1122">
        <f>VLOOKUP(D1122,Ratio!$A$2:$Z$124,MATCH('Long form'!E1122,Ratio!$A$1:$Z$1,0),FALSE)</f>
        <v>6.1148227833767409E-3</v>
      </c>
      <c r="G1122">
        <f>VLOOKUP(C1122,'[1]Long form'!C$2:F$2617,4,FALSE)</f>
        <v>0.2333650441308599</v>
      </c>
    </row>
    <row r="1123" spans="1:7" x14ac:dyDescent="0.4">
      <c r="A1123">
        <f t="shared" si="88"/>
        <v>47</v>
      </c>
      <c r="B1123">
        <f t="shared" si="89"/>
        <v>18</v>
      </c>
      <c r="C1123" t="str">
        <f t="shared" si="85"/>
        <v>Finland2017</v>
      </c>
      <c r="D1123" t="str">
        <f t="shared" si="86"/>
        <v>Finland</v>
      </c>
      <c r="E1123">
        <f t="shared" si="87"/>
        <v>2017</v>
      </c>
      <c r="F1123">
        <f>VLOOKUP(D1123,Ratio!$A$2:$Z$124,MATCH('Long form'!E1123,Ratio!$A$1:$Z$1,0),FALSE)</f>
        <v>4.4807267370488586E-3</v>
      </c>
      <c r="G1123">
        <f>VLOOKUP(C1123,'[1]Long form'!C$2:F$2617,4,FALSE)</f>
        <v>0.21418805216659656</v>
      </c>
    </row>
    <row r="1124" spans="1:7" x14ac:dyDescent="0.4">
      <c r="A1124">
        <f t="shared" si="88"/>
        <v>47</v>
      </c>
      <c r="B1124">
        <f t="shared" si="89"/>
        <v>19</v>
      </c>
      <c r="C1124" t="str">
        <f t="shared" si="85"/>
        <v>Finland2018</v>
      </c>
      <c r="D1124" t="str">
        <f t="shared" si="86"/>
        <v>Finland</v>
      </c>
      <c r="E1124">
        <f t="shared" si="87"/>
        <v>2018</v>
      </c>
      <c r="F1124">
        <f>VLOOKUP(D1124,Ratio!$A$2:$Z$124,MATCH('Long form'!E1124,Ratio!$A$1:$Z$1,0),FALSE)</f>
        <v>1.6650977874919207E-2</v>
      </c>
      <c r="G1124">
        <f>VLOOKUP(C1124,'[1]Long form'!C$2:F$2617,4,FALSE)</f>
        <v>0.21526570227217459</v>
      </c>
    </row>
    <row r="1125" spans="1:7" x14ac:dyDescent="0.4">
      <c r="A1125">
        <f t="shared" si="88"/>
        <v>47</v>
      </c>
      <c r="B1125">
        <f t="shared" si="89"/>
        <v>20</v>
      </c>
      <c r="C1125" t="str">
        <f t="shared" si="85"/>
        <v>Finland2019</v>
      </c>
      <c r="D1125" t="str">
        <f t="shared" si="86"/>
        <v>Finland</v>
      </c>
      <c r="E1125">
        <f t="shared" si="87"/>
        <v>2019</v>
      </c>
      <c r="F1125">
        <f>VLOOKUP(D1125,Ratio!$A$2:$Z$124,MATCH('Long form'!E1125,Ratio!$A$1:$Z$1,0),FALSE)</f>
        <v>1.3779071345387474E-2</v>
      </c>
      <c r="G1125">
        <f>VLOOKUP(C1125,'[1]Long form'!C$2:F$2617,4,FALSE)</f>
        <v>0.20503651677553722</v>
      </c>
    </row>
    <row r="1126" spans="1:7" x14ac:dyDescent="0.4">
      <c r="A1126">
        <f t="shared" si="88"/>
        <v>47</v>
      </c>
      <c r="B1126">
        <f t="shared" si="89"/>
        <v>21</v>
      </c>
      <c r="C1126" t="str">
        <f t="shared" si="85"/>
        <v>Finland2020</v>
      </c>
      <c r="D1126" t="str">
        <f t="shared" si="86"/>
        <v>Finland</v>
      </c>
      <c r="E1126">
        <f t="shared" si="87"/>
        <v>2020</v>
      </c>
      <c r="F1126">
        <f>VLOOKUP(D1126,Ratio!$A$2:$Z$124,MATCH('Long form'!E1126,Ratio!$A$1:$Z$1,0),FALSE)</f>
        <v>2.3259928788373505E-2</v>
      </c>
      <c r="G1126">
        <f>VLOOKUP(C1126,'[1]Long form'!C$2:F$2617,4,FALSE)</f>
        <v>0.20563156646034206</v>
      </c>
    </row>
    <row r="1127" spans="1:7" x14ac:dyDescent="0.4">
      <c r="A1127">
        <f t="shared" si="88"/>
        <v>47</v>
      </c>
      <c r="B1127">
        <f t="shared" si="89"/>
        <v>22</v>
      </c>
      <c r="C1127" t="str">
        <f t="shared" si="85"/>
        <v>Finland2021</v>
      </c>
      <c r="D1127" t="str">
        <f t="shared" si="86"/>
        <v>Finland</v>
      </c>
      <c r="E1127">
        <f t="shared" si="87"/>
        <v>2021</v>
      </c>
      <c r="F1127">
        <f>VLOOKUP(D1127,Ratio!$A$2:$Z$124,MATCH('Long form'!E1127,Ratio!$A$1:$Z$1,0),FALSE)</f>
        <v>7.440964631569188E-3</v>
      </c>
      <c r="G1127">
        <f>VLOOKUP(C1127,'[1]Long form'!C$2:F$2617,4,FALSE)</f>
        <v>0.20585775223250766</v>
      </c>
    </row>
    <row r="1128" spans="1:7" x14ac:dyDescent="0.4">
      <c r="A1128">
        <f t="shared" si="88"/>
        <v>47</v>
      </c>
      <c r="B1128">
        <f t="shared" si="89"/>
        <v>23</v>
      </c>
      <c r="C1128" t="str">
        <f t="shared" si="85"/>
        <v>Finland2022</v>
      </c>
      <c r="D1128" t="str">
        <f t="shared" si="86"/>
        <v>Finland</v>
      </c>
      <c r="E1128">
        <f t="shared" si="87"/>
        <v>2022</v>
      </c>
      <c r="F1128">
        <f>VLOOKUP(D1128,Ratio!$A$2:$Z$124,MATCH('Long form'!E1128,Ratio!$A$1:$Z$1,0),FALSE)</f>
        <v>5.9045770795053366E-3</v>
      </c>
      <c r="G1128">
        <f>VLOOKUP(C1128,'[1]Long form'!C$2:F$2617,4,FALSE)</f>
        <v>0.20328704111739251</v>
      </c>
    </row>
    <row r="1129" spans="1:7" x14ac:dyDescent="0.4">
      <c r="A1129">
        <f t="shared" si="88"/>
        <v>47</v>
      </c>
      <c r="B1129">
        <f t="shared" si="89"/>
        <v>24</v>
      </c>
      <c r="C1129" t="str">
        <f t="shared" si="85"/>
        <v>Finland2023</v>
      </c>
      <c r="D1129" t="str">
        <f t="shared" si="86"/>
        <v>Finland</v>
      </c>
      <c r="E1129">
        <f t="shared" si="87"/>
        <v>2023</v>
      </c>
      <c r="F1129">
        <f>VLOOKUP(D1129,Ratio!$A$2:$Z$124,MATCH('Long form'!E1129,Ratio!$A$1:$Z$1,0),FALSE)</f>
        <v>1.1479930548462873E-2</v>
      </c>
      <c r="G1129">
        <f>VLOOKUP(C1129,'[1]Long form'!C$2:F$2617,4,FALSE)</f>
        <v>0.20739250158864647</v>
      </c>
    </row>
    <row r="1130" spans="1:7" x14ac:dyDescent="0.4">
      <c r="A1130">
        <f t="shared" si="88"/>
        <v>48</v>
      </c>
      <c r="B1130">
        <f t="shared" si="89"/>
        <v>1</v>
      </c>
      <c r="C1130" t="str">
        <f t="shared" si="85"/>
        <v>Gabon2000</v>
      </c>
      <c r="D1130" t="str">
        <f t="shared" si="86"/>
        <v>Gabon</v>
      </c>
      <c r="E1130">
        <f t="shared" si="87"/>
        <v>2000</v>
      </c>
      <c r="F1130" t="str">
        <f>VLOOKUP(D1130,Ratio!$A$2:$Z$124,MATCH('Long form'!E1130,Ratio!$A$1:$Z$1,0),FALSE)</f>
        <v/>
      </c>
      <c r="G1130" t="str">
        <f>VLOOKUP(C1130,'[1]Long form'!C$2:F$2617,4,FALSE)</f>
        <v/>
      </c>
    </row>
    <row r="1131" spans="1:7" x14ac:dyDescent="0.4">
      <c r="A1131">
        <f t="shared" si="88"/>
        <v>48</v>
      </c>
      <c r="B1131">
        <f t="shared" si="89"/>
        <v>2</v>
      </c>
      <c r="C1131" t="str">
        <f t="shared" si="85"/>
        <v>Gabon2001</v>
      </c>
      <c r="D1131" t="str">
        <f t="shared" si="86"/>
        <v>Gabon</v>
      </c>
      <c r="E1131">
        <f t="shared" si="87"/>
        <v>2001</v>
      </c>
      <c r="F1131" t="str">
        <f>VLOOKUP(D1131,Ratio!$A$2:$Z$124,MATCH('Long form'!E1131,Ratio!$A$1:$Z$1,0),FALSE)</f>
        <v/>
      </c>
      <c r="G1131" t="str">
        <f>VLOOKUP(C1131,'[1]Long form'!C$2:F$2617,4,FALSE)</f>
        <v/>
      </c>
    </row>
    <row r="1132" spans="1:7" x14ac:dyDescent="0.4">
      <c r="A1132">
        <f t="shared" si="88"/>
        <v>48</v>
      </c>
      <c r="B1132">
        <f t="shared" si="89"/>
        <v>3</v>
      </c>
      <c r="C1132" t="str">
        <f t="shared" si="85"/>
        <v>Gabon2002</v>
      </c>
      <c r="D1132" t="str">
        <f t="shared" si="86"/>
        <v>Gabon</v>
      </c>
      <c r="E1132">
        <f t="shared" si="87"/>
        <v>2002</v>
      </c>
      <c r="F1132" t="str">
        <f>VLOOKUP(D1132,Ratio!$A$2:$Z$124,MATCH('Long form'!E1132,Ratio!$A$1:$Z$1,0),FALSE)</f>
        <v/>
      </c>
      <c r="G1132" t="str">
        <f>VLOOKUP(C1132,'[1]Long form'!C$2:F$2617,4,FALSE)</f>
        <v/>
      </c>
    </row>
    <row r="1133" spans="1:7" x14ac:dyDescent="0.4">
      <c r="A1133">
        <f t="shared" si="88"/>
        <v>48</v>
      </c>
      <c r="B1133">
        <f t="shared" si="89"/>
        <v>4</v>
      </c>
      <c r="C1133" t="str">
        <f t="shared" si="85"/>
        <v>Gabon2003</v>
      </c>
      <c r="D1133" t="str">
        <f t="shared" si="86"/>
        <v>Gabon</v>
      </c>
      <c r="E1133">
        <f t="shared" si="87"/>
        <v>2003</v>
      </c>
      <c r="F1133" t="str">
        <f>VLOOKUP(D1133,Ratio!$A$2:$Z$124,MATCH('Long form'!E1133,Ratio!$A$1:$Z$1,0),FALSE)</f>
        <v/>
      </c>
      <c r="G1133" t="str">
        <f>VLOOKUP(C1133,'[1]Long form'!C$2:F$2617,4,FALSE)</f>
        <v/>
      </c>
    </row>
    <row r="1134" spans="1:7" x14ac:dyDescent="0.4">
      <c r="A1134">
        <f t="shared" si="88"/>
        <v>48</v>
      </c>
      <c r="B1134">
        <f t="shared" si="89"/>
        <v>5</v>
      </c>
      <c r="C1134" t="str">
        <f t="shared" si="85"/>
        <v>Gabon2004</v>
      </c>
      <c r="D1134" t="str">
        <f t="shared" si="86"/>
        <v>Gabon</v>
      </c>
      <c r="E1134">
        <f t="shared" si="87"/>
        <v>2004</v>
      </c>
      <c r="F1134" t="str">
        <f>VLOOKUP(D1134,Ratio!$A$2:$Z$124,MATCH('Long form'!E1134,Ratio!$A$1:$Z$1,0),FALSE)</f>
        <v/>
      </c>
      <c r="G1134" t="str">
        <f>VLOOKUP(C1134,'[1]Long form'!C$2:F$2617,4,FALSE)</f>
        <v/>
      </c>
    </row>
    <row r="1135" spans="1:7" x14ac:dyDescent="0.4">
      <c r="A1135">
        <f t="shared" si="88"/>
        <v>48</v>
      </c>
      <c r="B1135">
        <f t="shared" si="89"/>
        <v>6</v>
      </c>
      <c r="C1135" t="str">
        <f t="shared" si="85"/>
        <v>Gabon2005</v>
      </c>
      <c r="D1135" t="str">
        <f t="shared" si="86"/>
        <v>Gabon</v>
      </c>
      <c r="E1135">
        <f t="shared" si="87"/>
        <v>2005</v>
      </c>
      <c r="F1135" t="str">
        <f>VLOOKUP(D1135,Ratio!$A$2:$Z$124,MATCH('Long form'!E1135,Ratio!$A$1:$Z$1,0),FALSE)</f>
        <v/>
      </c>
      <c r="G1135" t="str">
        <f>VLOOKUP(C1135,'[1]Long form'!C$2:F$2617,4,FALSE)</f>
        <v/>
      </c>
    </row>
    <row r="1136" spans="1:7" x14ac:dyDescent="0.4">
      <c r="A1136">
        <f t="shared" si="88"/>
        <v>48</v>
      </c>
      <c r="B1136">
        <f t="shared" si="89"/>
        <v>7</v>
      </c>
      <c r="C1136" t="str">
        <f t="shared" si="85"/>
        <v>Gabon2006</v>
      </c>
      <c r="D1136" t="str">
        <f t="shared" si="86"/>
        <v>Gabon</v>
      </c>
      <c r="E1136">
        <f t="shared" si="87"/>
        <v>2006</v>
      </c>
      <c r="F1136" t="str">
        <f>VLOOKUP(D1136,Ratio!$A$2:$Z$124,MATCH('Long form'!E1136,Ratio!$A$1:$Z$1,0),FALSE)</f>
        <v/>
      </c>
      <c r="G1136" t="str">
        <f>VLOOKUP(C1136,'[1]Long form'!C$2:F$2617,4,FALSE)</f>
        <v/>
      </c>
    </row>
    <row r="1137" spans="1:7" x14ac:dyDescent="0.4">
      <c r="A1137">
        <f t="shared" si="88"/>
        <v>48</v>
      </c>
      <c r="B1137">
        <f t="shared" si="89"/>
        <v>8</v>
      </c>
      <c r="C1137" t="str">
        <f t="shared" si="85"/>
        <v>Gabon2007</v>
      </c>
      <c r="D1137" t="str">
        <f t="shared" si="86"/>
        <v>Gabon</v>
      </c>
      <c r="E1137">
        <f t="shared" si="87"/>
        <v>2007</v>
      </c>
      <c r="F1137" t="str">
        <f>VLOOKUP(D1137,Ratio!$A$2:$Z$124,MATCH('Long form'!E1137,Ratio!$A$1:$Z$1,0),FALSE)</f>
        <v/>
      </c>
      <c r="G1137" t="str">
        <f>VLOOKUP(C1137,'[1]Long form'!C$2:F$2617,4,FALSE)</f>
        <v/>
      </c>
    </row>
    <row r="1138" spans="1:7" x14ac:dyDescent="0.4">
      <c r="A1138">
        <f t="shared" si="88"/>
        <v>48</v>
      </c>
      <c r="B1138">
        <f t="shared" si="89"/>
        <v>9</v>
      </c>
      <c r="C1138" t="str">
        <f t="shared" si="85"/>
        <v>Gabon2008</v>
      </c>
      <c r="D1138" t="str">
        <f t="shared" si="86"/>
        <v>Gabon</v>
      </c>
      <c r="E1138">
        <f t="shared" si="87"/>
        <v>2008</v>
      </c>
      <c r="F1138" t="str">
        <f>VLOOKUP(D1138,Ratio!$A$2:$Z$124,MATCH('Long form'!E1138,Ratio!$A$1:$Z$1,0),FALSE)</f>
        <v/>
      </c>
      <c r="G1138" t="str">
        <f>VLOOKUP(C1138,'[1]Long form'!C$2:F$2617,4,FALSE)</f>
        <v/>
      </c>
    </row>
    <row r="1139" spans="1:7" x14ac:dyDescent="0.4">
      <c r="A1139">
        <f t="shared" si="88"/>
        <v>48</v>
      </c>
      <c r="B1139">
        <f t="shared" si="89"/>
        <v>10</v>
      </c>
      <c r="C1139" t="str">
        <f t="shared" si="85"/>
        <v>Gabon2009</v>
      </c>
      <c r="D1139" t="str">
        <f t="shared" si="86"/>
        <v>Gabon</v>
      </c>
      <c r="E1139">
        <f t="shared" si="87"/>
        <v>2009</v>
      </c>
      <c r="F1139" t="str">
        <f>VLOOKUP(D1139,Ratio!$A$2:$Z$124,MATCH('Long form'!E1139,Ratio!$A$1:$Z$1,0),FALSE)</f>
        <v/>
      </c>
      <c r="G1139" t="str">
        <f>VLOOKUP(C1139,'[1]Long form'!C$2:F$2617,4,FALSE)</f>
        <v/>
      </c>
    </row>
    <row r="1140" spans="1:7" x14ac:dyDescent="0.4">
      <c r="A1140">
        <f t="shared" si="88"/>
        <v>48</v>
      </c>
      <c r="B1140">
        <f t="shared" si="89"/>
        <v>11</v>
      </c>
      <c r="C1140" t="str">
        <f t="shared" si="85"/>
        <v>Gabon2010</v>
      </c>
      <c r="D1140" t="str">
        <f t="shared" si="86"/>
        <v>Gabon</v>
      </c>
      <c r="E1140">
        <f t="shared" si="87"/>
        <v>2010</v>
      </c>
      <c r="F1140">
        <f>VLOOKUP(D1140,Ratio!$A$2:$Z$124,MATCH('Long form'!E1140,Ratio!$A$1:$Z$1,0),FALSE)</f>
        <v>-0.11866110171796115</v>
      </c>
      <c r="G1140">
        <f>VLOOKUP(C1140,'[1]Long form'!C$2:F$2617,4,FALSE)</f>
        <v>0.24684969449150748</v>
      </c>
    </row>
    <row r="1141" spans="1:7" x14ac:dyDescent="0.4">
      <c r="A1141">
        <f t="shared" si="88"/>
        <v>48</v>
      </c>
      <c r="B1141">
        <f t="shared" si="89"/>
        <v>12</v>
      </c>
      <c r="C1141" t="str">
        <f t="shared" si="85"/>
        <v>Gabon2011</v>
      </c>
      <c r="D1141" t="str">
        <f t="shared" si="86"/>
        <v>Gabon</v>
      </c>
      <c r="E1141">
        <f t="shared" si="87"/>
        <v>2011</v>
      </c>
      <c r="F1141">
        <f>VLOOKUP(D1141,Ratio!$A$2:$Z$124,MATCH('Long form'!E1141,Ratio!$A$1:$Z$1,0),FALSE)</f>
        <v>-2.7167945462016747E-2</v>
      </c>
      <c r="G1141">
        <f>VLOOKUP(C1141,'[1]Long form'!C$2:F$2617,4,FALSE)</f>
        <v>0.12855692905107569</v>
      </c>
    </row>
    <row r="1142" spans="1:7" x14ac:dyDescent="0.4">
      <c r="A1142">
        <f t="shared" si="88"/>
        <v>48</v>
      </c>
      <c r="B1142">
        <f t="shared" si="89"/>
        <v>13</v>
      </c>
      <c r="C1142" t="str">
        <f t="shared" si="85"/>
        <v>Gabon2012</v>
      </c>
      <c r="D1142" t="str">
        <f t="shared" si="86"/>
        <v>Gabon</v>
      </c>
      <c r="E1142">
        <f t="shared" si="87"/>
        <v>2012</v>
      </c>
      <c r="F1142">
        <f>VLOOKUP(D1142,Ratio!$A$2:$Z$124,MATCH('Long form'!E1142,Ratio!$A$1:$Z$1,0),FALSE)</f>
        <v>-6.1736688574990622E-2</v>
      </c>
      <c r="G1142">
        <f>VLOOKUP(C1142,'[1]Long form'!C$2:F$2617,4,FALSE)</f>
        <v>0.10870629287817664</v>
      </c>
    </row>
    <row r="1143" spans="1:7" x14ac:dyDescent="0.4">
      <c r="A1143">
        <f t="shared" si="88"/>
        <v>48</v>
      </c>
      <c r="B1143">
        <f t="shared" si="89"/>
        <v>14</v>
      </c>
      <c r="C1143" t="str">
        <f t="shared" si="85"/>
        <v>Gabon2013</v>
      </c>
      <c r="D1143" t="str">
        <f t="shared" si="86"/>
        <v>Gabon</v>
      </c>
      <c r="E1143">
        <f t="shared" si="87"/>
        <v>2013</v>
      </c>
      <c r="F1143">
        <f>VLOOKUP(D1143,Ratio!$A$2:$Z$124,MATCH('Long form'!E1143,Ratio!$A$1:$Z$1,0),FALSE)</f>
        <v>-5.8128639133378471E-2</v>
      </c>
      <c r="G1143">
        <f>VLOOKUP(C1143,'[1]Long form'!C$2:F$2617,4,FALSE)</f>
        <v>0.12278529250000499</v>
      </c>
    </row>
    <row r="1144" spans="1:7" x14ac:dyDescent="0.4">
      <c r="A1144">
        <f t="shared" si="88"/>
        <v>48</v>
      </c>
      <c r="B1144">
        <f t="shared" si="89"/>
        <v>15</v>
      </c>
      <c r="C1144" t="str">
        <f t="shared" si="85"/>
        <v>Gabon2014</v>
      </c>
      <c r="D1144" t="str">
        <f t="shared" si="86"/>
        <v>Gabon</v>
      </c>
      <c r="E1144">
        <f t="shared" si="87"/>
        <v>2014</v>
      </c>
      <c r="F1144">
        <f>VLOOKUP(D1144,Ratio!$A$2:$Z$124,MATCH('Long form'!E1144,Ratio!$A$1:$Z$1,0),FALSE)</f>
        <v>-6.237488626023658E-2</v>
      </c>
      <c r="G1144">
        <f>VLOOKUP(C1144,'[1]Long form'!C$2:F$2617,4,FALSE)</f>
        <v>9.3684714948453929E-2</v>
      </c>
    </row>
    <row r="1145" spans="1:7" x14ac:dyDescent="0.4">
      <c r="A1145">
        <f t="shared" si="88"/>
        <v>48</v>
      </c>
      <c r="B1145">
        <f t="shared" si="89"/>
        <v>16</v>
      </c>
      <c r="C1145" t="str">
        <f t="shared" si="85"/>
        <v>Gabon2015</v>
      </c>
      <c r="D1145" t="str">
        <f t="shared" si="86"/>
        <v>Gabon</v>
      </c>
      <c r="E1145">
        <f t="shared" si="87"/>
        <v>2015</v>
      </c>
      <c r="F1145">
        <f>VLOOKUP(D1145,Ratio!$A$2:$Z$124,MATCH('Long form'!E1145,Ratio!$A$1:$Z$1,0),FALSE)</f>
        <v>9.1612943508733585E-2</v>
      </c>
      <c r="G1145">
        <f>VLOOKUP(C1145,'[1]Long form'!C$2:F$2617,4,FALSE)</f>
        <v>8.3073551532755849E-2</v>
      </c>
    </row>
    <row r="1146" spans="1:7" x14ac:dyDescent="0.4">
      <c r="A1146">
        <f t="shared" si="88"/>
        <v>48</v>
      </c>
      <c r="B1146">
        <f t="shared" si="89"/>
        <v>17</v>
      </c>
      <c r="C1146" t="str">
        <f t="shared" si="85"/>
        <v>Gabon2016</v>
      </c>
      <c r="D1146" t="str">
        <f t="shared" si="86"/>
        <v>Gabon</v>
      </c>
      <c r="E1146">
        <f t="shared" si="87"/>
        <v>2016</v>
      </c>
      <c r="F1146">
        <f>VLOOKUP(D1146,Ratio!$A$2:$Z$124,MATCH('Long form'!E1146,Ratio!$A$1:$Z$1,0),FALSE)</f>
        <v>0.15149614433826514</v>
      </c>
      <c r="G1146">
        <f>VLOOKUP(C1146,'[1]Long form'!C$2:F$2617,4,FALSE)</f>
        <v>8.1082277734997404E-2</v>
      </c>
    </row>
    <row r="1147" spans="1:7" x14ac:dyDescent="0.4">
      <c r="A1147">
        <f t="shared" si="88"/>
        <v>48</v>
      </c>
      <c r="B1147">
        <f t="shared" si="89"/>
        <v>18</v>
      </c>
      <c r="C1147" t="str">
        <f t="shared" si="85"/>
        <v>Gabon2017</v>
      </c>
      <c r="D1147" t="str">
        <f t="shared" si="86"/>
        <v>Gabon</v>
      </c>
      <c r="E1147">
        <f t="shared" si="87"/>
        <v>2017</v>
      </c>
      <c r="F1147">
        <f>VLOOKUP(D1147,Ratio!$A$2:$Z$124,MATCH('Long form'!E1147,Ratio!$A$1:$Z$1,0),FALSE)</f>
        <v>5.7611338921550868E-2</v>
      </c>
      <c r="G1147">
        <f>VLOOKUP(C1147,'[1]Long form'!C$2:F$2617,4,FALSE)</f>
        <v>0.12906066529271362</v>
      </c>
    </row>
    <row r="1148" spans="1:7" x14ac:dyDescent="0.4">
      <c r="A1148">
        <f t="shared" si="88"/>
        <v>48</v>
      </c>
      <c r="B1148">
        <f t="shared" si="89"/>
        <v>19</v>
      </c>
      <c r="C1148" t="str">
        <f t="shared" si="85"/>
        <v>Gabon2018</v>
      </c>
      <c r="D1148" t="str">
        <f t="shared" si="86"/>
        <v>Gabon</v>
      </c>
      <c r="E1148">
        <f t="shared" si="87"/>
        <v>2018</v>
      </c>
      <c r="F1148">
        <f>VLOOKUP(D1148,Ratio!$A$2:$Z$124,MATCH('Long form'!E1148,Ratio!$A$1:$Z$1,0),FALSE)</f>
        <v>0.12227211564734571</v>
      </c>
      <c r="G1148">
        <f>VLOOKUP(C1148,'[1]Long form'!C$2:F$2617,4,FALSE)</f>
        <v>0.13661972723808666</v>
      </c>
    </row>
    <row r="1149" spans="1:7" x14ac:dyDescent="0.4">
      <c r="A1149">
        <f t="shared" si="88"/>
        <v>48</v>
      </c>
      <c r="B1149">
        <f t="shared" si="89"/>
        <v>20</v>
      </c>
      <c r="C1149" t="str">
        <f t="shared" si="85"/>
        <v>Gabon2019</v>
      </c>
      <c r="D1149" t="str">
        <f t="shared" si="86"/>
        <v>Gabon</v>
      </c>
      <c r="E1149">
        <f t="shared" si="87"/>
        <v>2019</v>
      </c>
      <c r="F1149">
        <f>VLOOKUP(D1149,Ratio!$A$2:$Z$124,MATCH('Long form'!E1149,Ratio!$A$1:$Z$1,0),FALSE)</f>
        <v>3.8429812217963023E-2</v>
      </c>
      <c r="G1149">
        <f>VLOOKUP(C1149,'[1]Long form'!C$2:F$2617,4,FALSE)</f>
        <v>0.17023422081643702</v>
      </c>
    </row>
    <row r="1150" spans="1:7" x14ac:dyDescent="0.4">
      <c r="A1150">
        <f t="shared" si="88"/>
        <v>48</v>
      </c>
      <c r="B1150">
        <f t="shared" si="89"/>
        <v>21</v>
      </c>
      <c r="C1150" t="str">
        <f t="shared" si="85"/>
        <v>Gabon2020</v>
      </c>
      <c r="D1150" t="str">
        <f t="shared" si="86"/>
        <v>Gabon</v>
      </c>
      <c r="E1150">
        <f t="shared" si="87"/>
        <v>2020</v>
      </c>
      <c r="F1150">
        <f>VLOOKUP(D1150,Ratio!$A$2:$Z$124,MATCH('Long form'!E1150,Ratio!$A$1:$Z$1,0),FALSE)</f>
        <v>4.4743288506723988E-2</v>
      </c>
      <c r="G1150">
        <f>VLOOKUP(C1150,'[1]Long form'!C$2:F$2617,4,FALSE)</f>
        <v>0.17466752656731238</v>
      </c>
    </row>
    <row r="1151" spans="1:7" x14ac:dyDescent="0.4">
      <c r="A1151">
        <f t="shared" si="88"/>
        <v>48</v>
      </c>
      <c r="B1151">
        <f t="shared" si="89"/>
        <v>22</v>
      </c>
      <c r="C1151" t="str">
        <f t="shared" si="85"/>
        <v>Gabon2021</v>
      </c>
      <c r="D1151" t="str">
        <f t="shared" si="86"/>
        <v>Gabon</v>
      </c>
      <c r="E1151">
        <f t="shared" si="87"/>
        <v>2021</v>
      </c>
      <c r="F1151">
        <f>VLOOKUP(D1151,Ratio!$A$2:$Z$124,MATCH('Long form'!E1151,Ratio!$A$1:$Z$1,0),FALSE)</f>
        <v>1.1103977149989199E-2</v>
      </c>
      <c r="G1151">
        <f>VLOOKUP(C1151,'[1]Long form'!C$2:F$2617,4,FALSE)</f>
        <v>0.16862721488151461</v>
      </c>
    </row>
    <row r="1152" spans="1:7" x14ac:dyDescent="0.4">
      <c r="A1152">
        <f t="shared" si="88"/>
        <v>48</v>
      </c>
      <c r="B1152">
        <f t="shared" si="89"/>
        <v>23</v>
      </c>
      <c r="C1152" t="str">
        <f t="shared" si="85"/>
        <v>Gabon2022</v>
      </c>
      <c r="D1152" t="str">
        <f t="shared" si="86"/>
        <v>Gabon</v>
      </c>
      <c r="E1152">
        <f t="shared" si="87"/>
        <v>2022</v>
      </c>
      <c r="F1152">
        <f>VLOOKUP(D1152,Ratio!$A$2:$Z$124,MATCH('Long form'!E1152,Ratio!$A$1:$Z$1,0),FALSE)</f>
        <v>1.8698859605148898E-2</v>
      </c>
      <c r="G1152">
        <f>VLOOKUP(C1152,'[1]Long form'!C$2:F$2617,4,FALSE)</f>
        <v>0.16057367692953961</v>
      </c>
    </row>
    <row r="1153" spans="1:7" x14ac:dyDescent="0.4">
      <c r="A1153">
        <f t="shared" si="88"/>
        <v>48</v>
      </c>
      <c r="B1153">
        <f t="shared" si="89"/>
        <v>24</v>
      </c>
      <c r="C1153" t="str">
        <f t="shared" si="85"/>
        <v>Gabon2023</v>
      </c>
      <c r="D1153" t="str">
        <f t="shared" si="86"/>
        <v>Gabon</v>
      </c>
      <c r="E1153">
        <f t="shared" si="87"/>
        <v>2023</v>
      </c>
      <c r="F1153">
        <f>VLOOKUP(D1153,Ratio!$A$2:$Z$124,MATCH('Long form'!E1153,Ratio!$A$1:$Z$1,0),FALSE)</f>
        <v>1.7861932811879699E-2</v>
      </c>
      <c r="G1153">
        <f>VLOOKUP(C1153,'[1]Long form'!C$2:F$2617,4,FALSE)</f>
        <v>0.14726697857857288</v>
      </c>
    </row>
    <row r="1154" spans="1:7" ht="27" x14ac:dyDescent="0.4">
      <c r="A1154">
        <f t="shared" si="88"/>
        <v>49</v>
      </c>
      <c r="B1154">
        <f t="shared" si="89"/>
        <v>1</v>
      </c>
      <c r="C1154" t="str">
        <f t="shared" si="85"/>
        <v>Gambia, The2000</v>
      </c>
      <c r="D1154" t="str">
        <f t="shared" si="86"/>
        <v>Gambia, The</v>
      </c>
      <c r="E1154">
        <f t="shared" si="87"/>
        <v>2000</v>
      </c>
      <c r="F1154" t="str">
        <f>VLOOKUP(D1154,Ratio!$A$2:$Z$124,MATCH('Long form'!E1154,Ratio!$A$1:$Z$1,0),FALSE)</f>
        <v/>
      </c>
      <c r="G1154" t="str">
        <f>VLOOKUP(C1154,'[1]Long form'!C$2:F$2617,4,FALSE)</f>
        <v/>
      </c>
    </row>
    <row r="1155" spans="1:7" ht="27" x14ac:dyDescent="0.4">
      <c r="A1155">
        <f t="shared" si="88"/>
        <v>49</v>
      </c>
      <c r="B1155">
        <f t="shared" si="89"/>
        <v>2</v>
      </c>
      <c r="C1155" t="str">
        <f t="shared" ref="C1155:C1218" si="90">D1155&amp;E1155</f>
        <v>Gambia, The2001</v>
      </c>
      <c r="D1155" t="str">
        <f t="shared" ref="D1155:D1218" si="91">VLOOKUP(A1155,$J$2:$K$124,2,FALSE)</f>
        <v>Gambia, The</v>
      </c>
      <c r="E1155">
        <f t="shared" ref="E1155:E1218" si="92">VLOOKUP(B1155,$N$2:$O$25,2,FALSE)</f>
        <v>2001</v>
      </c>
      <c r="F1155" t="str">
        <f>VLOOKUP(D1155,Ratio!$A$2:$Z$124,MATCH('Long form'!E1155,Ratio!$A$1:$Z$1,0),FALSE)</f>
        <v/>
      </c>
      <c r="G1155" t="str">
        <f>VLOOKUP(C1155,'[1]Long form'!C$2:F$2617,4,FALSE)</f>
        <v/>
      </c>
    </row>
    <row r="1156" spans="1:7" ht="27" x14ac:dyDescent="0.4">
      <c r="A1156">
        <f t="shared" si="88"/>
        <v>49</v>
      </c>
      <c r="B1156">
        <f t="shared" si="89"/>
        <v>3</v>
      </c>
      <c r="C1156" t="str">
        <f t="shared" si="90"/>
        <v>Gambia, The2002</v>
      </c>
      <c r="D1156" t="str">
        <f t="shared" si="91"/>
        <v>Gambia, The</v>
      </c>
      <c r="E1156">
        <f t="shared" si="92"/>
        <v>2002</v>
      </c>
      <c r="F1156" t="str">
        <f>VLOOKUP(D1156,Ratio!$A$2:$Z$124,MATCH('Long form'!E1156,Ratio!$A$1:$Z$1,0),FALSE)</f>
        <v/>
      </c>
      <c r="G1156" t="str">
        <f>VLOOKUP(C1156,'[1]Long form'!C$2:F$2617,4,FALSE)</f>
        <v/>
      </c>
    </row>
    <row r="1157" spans="1:7" ht="27" x14ac:dyDescent="0.4">
      <c r="A1157">
        <f t="shared" si="88"/>
        <v>49</v>
      </c>
      <c r="B1157">
        <f t="shared" si="89"/>
        <v>4</v>
      </c>
      <c r="C1157" t="str">
        <f t="shared" si="90"/>
        <v>Gambia, The2003</v>
      </c>
      <c r="D1157" t="str">
        <f t="shared" si="91"/>
        <v>Gambia, The</v>
      </c>
      <c r="E1157">
        <f t="shared" si="92"/>
        <v>2003</v>
      </c>
      <c r="F1157" t="str">
        <f>VLOOKUP(D1157,Ratio!$A$2:$Z$124,MATCH('Long form'!E1157,Ratio!$A$1:$Z$1,0),FALSE)</f>
        <v/>
      </c>
      <c r="G1157" t="str">
        <f>VLOOKUP(C1157,'[1]Long form'!C$2:F$2617,4,FALSE)</f>
        <v/>
      </c>
    </row>
    <row r="1158" spans="1:7" ht="27" x14ac:dyDescent="0.4">
      <c r="A1158">
        <f t="shared" si="88"/>
        <v>49</v>
      </c>
      <c r="B1158">
        <f t="shared" si="89"/>
        <v>5</v>
      </c>
      <c r="C1158" t="str">
        <f t="shared" si="90"/>
        <v>Gambia, The2004</v>
      </c>
      <c r="D1158" t="str">
        <f t="shared" si="91"/>
        <v>Gambia, The</v>
      </c>
      <c r="E1158">
        <f t="shared" si="92"/>
        <v>2004</v>
      </c>
      <c r="F1158" t="str">
        <f>VLOOKUP(D1158,Ratio!$A$2:$Z$124,MATCH('Long form'!E1158,Ratio!$A$1:$Z$1,0),FALSE)</f>
        <v/>
      </c>
      <c r="G1158" t="str">
        <f>VLOOKUP(C1158,'[1]Long form'!C$2:F$2617,4,FALSE)</f>
        <v/>
      </c>
    </row>
    <row r="1159" spans="1:7" ht="27" x14ac:dyDescent="0.4">
      <c r="A1159">
        <f t="shared" si="88"/>
        <v>49</v>
      </c>
      <c r="B1159">
        <f t="shared" si="89"/>
        <v>6</v>
      </c>
      <c r="C1159" t="str">
        <f t="shared" si="90"/>
        <v>Gambia, The2005</v>
      </c>
      <c r="D1159" t="str">
        <f t="shared" si="91"/>
        <v>Gambia, The</v>
      </c>
      <c r="E1159">
        <f t="shared" si="92"/>
        <v>2005</v>
      </c>
      <c r="F1159">
        <f>VLOOKUP(D1159,Ratio!$A$2:$Z$124,MATCH('Long form'!E1159,Ratio!$A$1:$Z$1,0),FALSE)</f>
        <v>8.4000457390494832E-2</v>
      </c>
      <c r="G1159">
        <f>VLOOKUP(C1159,'[1]Long form'!C$2:F$2617,4,FALSE)</f>
        <v>0.22112310937891083</v>
      </c>
    </row>
    <row r="1160" spans="1:7" ht="27" x14ac:dyDescent="0.4">
      <c r="A1160">
        <f t="shared" si="88"/>
        <v>49</v>
      </c>
      <c r="B1160">
        <f t="shared" si="89"/>
        <v>7</v>
      </c>
      <c r="C1160" t="str">
        <f t="shared" si="90"/>
        <v>Gambia, The2006</v>
      </c>
      <c r="D1160" t="str">
        <f t="shared" si="91"/>
        <v>Gambia, The</v>
      </c>
      <c r="E1160">
        <f t="shared" si="92"/>
        <v>2006</v>
      </c>
      <c r="F1160">
        <f>VLOOKUP(D1160,Ratio!$A$2:$Z$124,MATCH('Long form'!E1160,Ratio!$A$1:$Z$1,0),FALSE)</f>
        <v>8.9752824831697886E-2</v>
      </c>
      <c r="G1160">
        <f>VLOOKUP(C1160,'[1]Long form'!C$2:F$2617,4,FALSE)</f>
        <v>0.23495869031567038</v>
      </c>
    </row>
    <row r="1161" spans="1:7" ht="27" x14ac:dyDescent="0.4">
      <c r="A1161">
        <f t="shared" si="88"/>
        <v>49</v>
      </c>
      <c r="B1161">
        <f t="shared" si="89"/>
        <v>8</v>
      </c>
      <c r="C1161" t="str">
        <f t="shared" si="90"/>
        <v>Gambia, The2007</v>
      </c>
      <c r="D1161" t="str">
        <f t="shared" si="91"/>
        <v>Gambia, The</v>
      </c>
      <c r="E1161">
        <f t="shared" si="92"/>
        <v>2007</v>
      </c>
      <c r="F1161">
        <f>VLOOKUP(D1161,Ratio!$A$2:$Z$124,MATCH('Long form'!E1161,Ratio!$A$1:$Z$1,0),FALSE)</f>
        <v>2.2030041203253678E-2</v>
      </c>
      <c r="G1161">
        <f>VLOOKUP(C1161,'[1]Long form'!C$2:F$2617,4,FALSE)</f>
        <v>0.2046172824120438</v>
      </c>
    </row>
    <row r="1162" spans="1:7" ht="27" x14ac:dyDescent="0.4">
      <c r="A1162">
        <f t="shared" si="88"/>
        <v>49</v>
      </c>
      <c r="B1162">
        <f t="shared" si="89"/>
        <v>9</v>
      </c>
      <c r="C1162" t="str">
        <f t="shared" si="90"/>
        <v>Gambia, The2008</v>
      </c>
      <c r="D1162" t="str">
        <f t="shared" si="91"/>
        <v>Gambia, The</v>
      </c>
      <c r="E1162">
        <f t="shared" si="92"/>
        <v>2008</v>
      </c>
      <c r="F1162">
        <f>VLOOKUP(D1162,Ratio!$A$2:$Z$124,MATCH('Long form'!E1162,Ratio!$A$1:$Z$1,0),FALSE)</f>
        <v>3.0678830226391181E-2</v>
      </c>
      <c r="G1162">
        <f>VLOOKUP(C1162,'[1]Long form'!C$2:F$2617,4,FALSE)</f>
        <v>0.19565846273680809</v>
      </c>
    </row>
    <row r="1163" spans="1:7" ht="27" x14ac:dyDescent="0.4">
      <c r="A1163">
        <f t="shared" si="88"/>
        <v>49</v>
      </c>
      <c r="B1163">
        <f t="shared" si="89"/>
        <v>10</v>
      </c>
      <c r="C1163" t="str">
        <f t="shared" si="90"/>
        <v>Gambia, The2009</v>
      </c>
      <c r="D1163" t="str">
        <f t="shared" si="91"/>
        <v>Gambia, The</v>
      </c>
      <c r="E1163">
        <f t="shared" si="92"/>
        <v>2009</v>
      </c>
      <c r="F1163">
        <f>VLOOKUP(D1163,Ratio!$A$2:$Z$124,MATCH('Long form'!E1163,Ratio!$A$1:$Z$1,0),FALSE)</f>
        <v>0.13575381188267108</v>
      </c>
      <c r="G1163">
        <f>VLOOKUP(C1163,'[1]Long form'!C$2:F$2617,4,FALSE)</f>
        <v>0.1860296757777844</v>
      </c>
    </row>
    <row r="1164" spans="1:7" ht="27" x14ac:dyDescent="0.4">
      <c r="A1164">
        <f t="shared" si="88"/>
        <v>49</v>
      </c>
      <c r="B1164">
        <f t="shared" si="89"/>
        <v>11</v>
      </c>
      <c r="C1164" t="str">
        <f t="shared" si="90"/>
        <v>Gambia, The2010</v>
      </c>
      <c r="D1164" t="str">
        <f t="shared" si="91"/>
        <v>Gambia, The</v>
      </c>
      <c r="E1164">
        <f t="shared" si="92"/>
        <v>2010</v>
      </c>
      <c r="F1164">
        <f>VLOOKUP(D1164,Ratio!$A$2:$Z$124,MATCH('Long form'!E1164,Ratio!$A$1:$Z$1,0),FALSE)</f>
        <v>4.1419323426848141E-2</v>
      </c>
      <c r="G1164">
        <f>VLOOKUP(C1164,'[1]Long form'!C$2:F$2617,4,FALSE)</f>
        <v>0.25566201845808756</v>
      </c>
    </row>
    <row r="1165" spans="1:7" ht="27" x14ac:dyDescent="0.4">
      <c r="A1165">
        <f t="shared" si="88"/>
        <v>49</v>
      </c>
      <c r="B1165">
        <f t="shared" si="89"/>
        <v>12</v>
      </c>
      <c r="C1165" t="str">
        <f t="shared" si="90"/>
        <v>Gambia, The2011</v>
      </c>
      <c r="D1165" t="str">
        <f t="shared" si="91"/>
        <v>Gambia, The</v>
      </c>
      <c r="E1165">
        <f t="shared" si="92"/>
        <v>2011</v>
      </c>
      <c r="F1165">
        <f>VLOOKUP(D1165,Ratio!$A$2:$Z$124,MATCH('Long form'!E1165,Ratio!$A$1:$Z$1,0),FALSE)</f>
        <v>5.5719985841747616E-2</v>
      </c>
      <c r="G1165">
        <f>VLOOKUP(C1165,'[1]Long form'!C$2:F$2617,4,FALSE)</f>
        <v>0.26715163405981074</v>
      </c>
    </row>
    <row r="1166" spans="1:7" ht="27" x14ac:dyDescent="0.4">
      <c r="A1166">
        <f t="shared" ref="A1166:A1229" si="93">A1142+1</f>
        <v>49</v>
      </c>
      <c r="B1166">
        <f t="shared" ref="B1166:B1229" si="94">B1142</f>
        <v>13</v>
      </c>
      <c r="C1166" t="str">
        <f t="shared" si="90"/>
        <v>Gambia, The2012</v>
      </c>
      <c r="D1166" t="str">
        <f t="shared" si="91"/>
        <v>Gambia, The</v>
      </c>
      <c r="E1166">
        <f t="shared" si="92"/>
        <v>2012</v>
      </c>
      <c r="F1166">
        <f>VLOOKUP(D1166,Ratio!$A$2:$Z$124,MATCH('Long form'!E1166,Ratio!$A$1:$Z$1,0),FALSE)</f>
        <v>5.1038108912006983E-2</v>
      </c>
      <c r="G1166">
        <f>VLOOKUP(C1166,'[1]Long form'!C$2:F$2617,4,FALSE)</f>
        <v>0.28899559378679429</v>
      </c>
    </row>
    <row r="1167" spans="1:7" ht="27" x14ac:dyDescent="0.4">
      <c r="A1167">
        <f t="shared" si="93"/>
        <v>49</v>
      </c>
      <c r="B1167">
        <f t="shared" si="94"/>
        <v>14</v>
      </c>
      <c r="C1167" t="str">
        <f t="shared" si="90"/>
        <v>Gambia, The2013</v>
      </c>
      <c r="D1167" t="str">
        <f t="shared" si="91"/>
        <v>Gambia, The</v>
      </c>
      <c r="E1167">
        <f t="shared" si="92"/>
        <v>2013</v>
      </c>
      <c r="F1167">
        <f>VLOOKUP(D1167,Ratio!$A$2:$Z$124,MATCH('Long form'!E1167,Ratio!$A$1:$Z$1,0),FALSE)</f>
        <v>2.9158443328588156E-2</v>
      </c>
      <c r="G1167">
        <f>VLOOKUP(C1167,'[1]Long form'!C$2:F$2617,4,FALSE)</f>
        <v>0.2781910400630398</v>
      </c>
    </row>
    <row r="1168" spans="1:7" ht="27" x14ac:dyDescent="0.4">
      <c r="A1168">
        <f t="shared" si="93"/>
        <v>49</v>
      </c>
      <c r="B1168">
        <f t="shared" si="94"/>
        <v>15</v>
      </c>
      <c r="C1168" t="str">
        <f t="shared" si="90"/>
        <v>Gambia, The2014</v>
      </c>
      <c r="D1168" t="str">
        <f t="shared" si="91"/>
        <v>Gambia, The</v>
      </c>
      <c r="E1168">
        <f t="shared" si="92"/>
        <v>2014</v>
      </c>
      <c r="F1168">
        <f>VLOOKUP(D1168,Ratio!$A$2:$Z$124,MATCH('Long form'!E1168,Ratio!$A$1:$Z$1,0),FALSE)</f>
        <v>1.5767180803332483E-2</v>
      </c>
      <c r="G1168">
        <f>VLOOKUP(C1168,'[1]Long form'!C$2:F$2617,4,FALSE)</f>
        <v>0.29562116571487862</v>
      </c>
    </row>
    <row r="1169" spans="1:7" ht="27" x14ac:dyDescent="0.4">
      <c r="A1169">
        <f t="shared" si="93"/>
        <v>49</v>
      </c>
      <c r="B1169">
        <f t="shared" si="94"/>
        <v>16</v>
      </c>
      <c r="C1169" t="str">
        <f t="shared" si="90"/>
        <v>Gambia, The2015</v>
      </c>
      <c r="D1169" t="str">
        <f t="shared" si="91"/>
        <v>Gambia, The</v>
      </c>
      <c r="E1169">
        <f t="shared" si="92"/>
        <v>2015</v>
      </c>
      <c r="F1169">
        <f>VLOOKUP(D1169,Ratio!$A$2:$Z$124,MATCH('Long form'!E1169,Ratio!$A$1:$Z$1,0),FALSE)</f>
        <v>2.3824317456291367E-2</v>
      </c>
      <c r="G1169">
        <f>VLOOKUP(C1169,'[1]Long form'!C$2:F$2617,4,FALSE)</f>
        <v>0.33123544416972084</v>
      </c>
    </row>
    <row r="1170" spans="1:7" ht="27" x14ac:dyDescent="0.4">
      <c r="A1170">
        <f t="shared" si="93"/>
        <v>49</v>
      </c>
      <c r="B1170">
        <f t="shared" si="94"/>
        <v>17</v>
      </c>
      <c r="C1170" t="str">
        <f t="shared" si="90"/>
        <v>Gambia, The2016</v>
      </c>
      <c r="D1170" t="str">
        <f t="shared" si="91"/>
        <v>Gambia, The</v>
      </c>
      <c r="E1170">
        <f t="shared" si="92"/>
        <v>2016</v>
      </c>
      <c r="F1170">
        <f>VLOOKUP(D1170,Ratio!$A$2:$Z$124,MATCH('Long form'!E1170,Ratio!$A$1:$Z$1,0),FALSE)</f>
        <v>1.0177804204966537E-2</v>
      </c>
      <c r="G1170">
        <f>VLOOKUP(C1170,'[1]Long form'!C$2:F$2617,4,FALSE)</f>
        <v>0.37491669640189162</v>
      </c>
    </row>
    <row r="1171" spans="1:7" ht="27" x14ac:dyDescent="0.4">
      <c r="A1171">
        <f t="shared" si="93"/>
        <v>49</v>
      </c>
      <c r="B1171">
        <f t="shared" si="94"/>
        <v>18</v>
      </c>
      <c r="C1171" t="str">
        <f t="shared" si="90"/>
        <v>Gambia, The2017</v>
      </c>
      <c r="D1171" t="str">
        <f t="shared" si="91"/>
        <v>Gambia, The</v>
      </c>
      <c r="E1171">
        <f t="shared" si="92"/>
        <v>2017</v>
      </c>
      <c r="F1171">
        <f>VLOOKUP(D1171,Ratio!$A$2:$Z$124,MATCH('Long form'!E1171,Ratio!$A$1:$Z$1,0),FALSE)</f>
        <v>1.8906807063302519E-3</v>
      </c>
      <c r="G1171">
        <f>VLOOKUP(C1171,'[1]Long form'!C$2:F$2617,4,FALSE)</f>
        <v>0.33394314504788059</v>
      </c>
    </row>
    <row r="1172" spans="1:7" ht="27" x14ac:dyDescent="0.4">
      <c r="A1172">
        <f t="shared" si="93"/>
        <v>49</v>
      </c>
      <c r="B1172">
        <f t="shared" si="94"/>
        <v>19</v>
      </c>
      <c r="C1172" t="str">
        <f t="shared" si="90"/>
        <v>Gambia, The2018</v>
      </c>
      <c r="D1172" t="str">
        <f t="shared" si="91"/>
        <v>Gambia, The</v>
      </c>
      <c r="E1172">
        <f t="shared" si="92"/>
        <v>2018</v>
      </c>
      <c r="F1172">
        <f>VLOOKUP(D1172,Ratio!$A$2:$Z$124,MATCH('Long form'!E1172,Ratio!$A$1:$Z$1,0),FALSE)</f>
        <v>8.8666976941097989E-3</v>
      </c>
      <c r="G1172">
        <f>VLOOKUP(C1172,'[1]Long form'!C$2:F$2617,4,FALSE)</f>
        <v>0.31626983196702096</v>
      </c>
    </row>
    <row r="1173" spans="1:7" ht="27" x14ac:dyDescent="0.4">
      <c r="A1173">
        <f t="shared" si="93"/>
        <v>49</v>
      </c>
      <c r="B1173">
        <f t="shared" si="94"/>
        <v>20</v>
      </c>
      <c r="C1173" t="str">
        <f t="shared" si="90"/>
        <v>Gambia, The2019</v>
      </c>
      <c r="D1173" t="str">
        <f t="shared" si="91"/>
        <v>Gambia, The</v>
      </c>
      <c r="E1173">
        <f t="shared" si="92"/>
        <v>2019</v>
      </c>
      <c r="F1173">
        <f>VLOOKUP(D1173,Ratio!$A$2:$Z$124,MATCH('Long form'!E1173,Ratio!$A$1:$Z$1,0),FALSE)</f>
        <v>1.8074232281369312E-2</v>
      </c>
      <c r="G1173">
        <f>VLOOKUP(C1173,'[1]Long form'!C$2:F$2617,4,FALSE)</f>
        <v>0.31397343412973444</v>
      </c>
    </row>
    <row r="1174" spans="1:7" ht="27" x14ac:dyDescent="0.4">
      <c r="A1174">
        <f t="shared" si="93"/>
        <v>49</v>
      </c>
      <c r="B1174">
        <f t="shared" si="94"/>
        <v>21</v>
      </c>
      <c r="C1174" t="str">
        <f t="shared" si="90"/>
        <v>Gambia, The2020</v>
      </c>
      <c r="D1174" t="str">
        <f t="shared" si="91"/>
        <v>Gambia, The</v>
      </c>
      <c r="E1174">
        <f t="shared" si="92"/>
        <v>2020</v>
      </c>
      <c r="F1174">
        <f>VLOOKUP(D1174,Ratio!$A$2:$Z$124,MATCH('Long form'!E1174,Ratio!$A$1:$Z$1,0),FALSE)</f>
        <v>1.5245464572453311E-2</v>
      </c>
      <c r="G1174">
        <f>VLOOKUP(C1174,'[1]Long form'!C$2:F$2617,4,FALSE)</f>
        <v>0.34013590965600699</v>
      </c>
    </row>
    <row r="1175" spans="1:7" ht="27" x14ac:dyDescent="0.4">
      <c r="A1175">
        <f t="shared" si="93"/>
        <v>49</v>
      </c>
      <c r="B1175">
        <f t="shared" si="94"/>
        <v>22</v>
      </c>
      <c r="C1175" t="str">
        <f t="shared" si="90"/>
        <v>Gambia, The2021</v>
      </c>
      <c r="D1175" t="str">
        <f t="shared" si="91"/>
        <v>Gambia, The</v>
      </c>
      <c r="E1175">
        <f t="shared" si="92"/>
        <v>2021</v>
      </c>
      <c r="F1175">
        <f>VLOOKUP(D1175,Ratio!$A$2:$Z$124,MATCH('Long form'!E1175,Ratio!$A$1:$Z$1,0),FALSE)</f>
        <v>2.1177509824729164E-2</v>
      </c>
      <c r="G1175">
        <f>VLOOKUP(C1175,'[1]Long form'!C$2:F$2617,4,FALSE)</f>
        <v>0.28180300411060988</v>
      </c>
    </row>
    <row r="1176" spans="1:7" ht="27" x14ac:dyDescent="0.4">
      <c r="A1176">
        <f t="shared" si="93"/>
        <v>49</v>
      </c>
      <c r="B1176">
        <f t="shared" si="94"/>
        <v>23</v>
      </c>
      <c r="C1176" t="str">
        <f t="shared" si="90"/>
        <v>Gambia, The2022</v>
      </c>
      <c r="D1176" t="str">
        <f t="shared" si="91"/>
        <v>Gambia, The</v>
      </c>
      <c r="E1176">
        <f t="shared" si="92"/>
        <v>2022</v>
      </c>
      <c r="F1176">
        <f>VLOOKUP(D1176,Ratio!$A$2:$Z$124,MATCH('Long form'!E1176,Ratio!$A$1:$Z$1,0),FALSE)</f>
        <v>1.9222328106702602E-2</v>
      </c>
      <c r="G1176">
        <f>VLOOKUP(C1176,'[1]Long form'!C$2:F$2617,4,FALSE)</f>
        <v>0.26127758143692226</v>
      </c>
    </row>
    <row r="1177" spans="1:7" ht="27" x14ac:dyDescent="0.4">
      <c r="A1177">
        <f t="shared" si="93"/>
        <v>49</v>
      </c>
      <c r="B1177">
        <f t="shared" si="94"/>
        <v>24</v>
      </c>
      <c r="C1177" t="str">
        <f t="shared" si="90"/>
        <v>Gambia, The2023</v>
      </c>
      <c r="D1177" t="str">
        <f t="shared" si="91"/>
        <v>Gambia, The</v>
      </c>
      <c r="E1177">
        <f t="shared" si="92"/>
        <v>2023</v>
      </c>
      <c r="F1177" t="str">
        <f>VLOOKUP(D1177,Ratio!$A$2:$Z$124,MATCH('Long form'!E1177,Ratio!$A$1:$Z$1,0),FALSE)</f>
        <v/>
      </c>
      <c r="G1177" t="str">
        <f>VLOOKUP(C1177,'[1]Long form'!C$2:F$2617,4,FALSE)</f>
        <v/>
      </c>
    </row>
    <row r="1178" spans="1:7" x14ac:dyDescent="0.4">
      <c r="A1178">
        <f t="shared" si="93"/>
        <v>50</v>
      </c>
      <c r="B1178">
        <f t="shared" si="94"/>
        <v>1</v>
      </c>
      <c r="C1178" t="str">
        <f t="shared" si="90"/>
        <v>Georgia2000</v>
      </c>
      <c r="D1178" t="str">
        <f t="shared" si="91"/>
        <v>Georgia</v>
      </c>
      <c r="E1178">
        <f t="shared" si="92"/>
        <v>2000</v>
      </c>
      <c r="F1178" t="str">
        <f>VLOOKUP(D1178,Ratio!$A$2:$Z$124,MATCH('Long form'!E1178,Ratio!$A$1:$Z$1,0),FALSE)</f>
        <v/>
      </c>
      <c r="G1178" t="str">
        <f>VLOOKUP(C1178,'[1]Long form'!C$2:F$2617,4,FALSE)</f>
        <v/>
      </c>
    </row>
    <row r="1179" spans="1:7" x14ac:dyDescent="0.4">
      <c r="A1179">
        <f t="shared" si="93"/>
        <v>50</v>
      </c>
      <c r="B1179">
        <f t="shared" si="94"/>
        <v>2</v>
      </c>
      <c r="C1179" t="str">
        <f t="shared" si="90"/>
        <v>Georgia2001</v>
      </c>
      <c r="D1179" t="str">
        <f t="shared" si="91"/>
        <v>Georgia</v>
      </c>
      <c r="E1179">
        <f t="shared" si="92"/>
        <v>2001</v>
      </c>
      <c r="F1179" t="str">
        <f>VLOOKUP(D1179,Ratio!$A$2:$Z$124,MATCH('Long form'!E1179,Ratio!$A$1:$Z$1,0),FALSE)</f>
        <v/>
      </c>
      <c r="G1179" t="str">
        <f>VLOOKUP(C1179,'[1]Long form'!C$2:F$2617,4,FALSE)</f>
        <v/>
      </c>
    </row>
    <row r="1180" spans="1:7" x14ac:dyDescent="0.4">
      <c r="A1180">
        <f t="shared" si="93"/>
        <v>50</v>
      </c>
      <c r="B1180">
        <f t="shared" si="94"/>
        <v>3</v>
      </c>
      <c r="C1180" t="str">
        <f t="shared" si="90"/>
        <v>Georgia2002</v>
      </c>
      <c r="D1180" t="str">
        <f t="shared" si="91"/>
        <v>Georgia</v>
      </c>
      <c r="E1180">
        <f t="shared" si="92"/>
        <v>2002</v>
      </c>
      <c r="F1180">
        <f>VLOOKUP(D1180,Ratio!$A$2:$Z$124,MATCH('Long form'!E1180,Ratio!$A$1:$Z$1,0),FALSE)</f>
        <v>4.110643113814634E-2</v>
      </c>
      <c r="G1180">
        <f>VLOOKUP(C1180,'[1]Long form'!C$2:F$2617,4,FALSE)</f>
        <v>0.21932781604523321</v>
      </c>
    </row>
    <row r="1181" spans="1:7" x14ac:dyDescent="0.4">
      <c r="A1181">
        <f t="shared" si="93"/>
        <v>50</v>
      </c>
      <c r="B1181">
        <f t="shared" si="94"/>
        <v>4</v>
      </c>
      <c r="C1181" t="str">
        <f t="shared" si="90"/>
        <v>Georgia2003</v>
      </c>
      <c r="D1181" t="str">
        <f t="shared" si="91"/>
        <v>Georgia</v>
      </c>
      <c r="E1181">
        <f t="shared" si="92"/>
        <v>2003</v>
      </c>
      <c r="F1181">
        <f>VLOOKUP(D1181,Ratio!$A$2:$Z$124,MATCH('Long form'!E1181,Ratio!$A$1:$Z$1,0),FALSE)</f>
        <v>5.673543272498182E-2</v>
      </c>
      <c r="G1181">
        <f>VLOOKUP(C1181,'[1]Long form'!C$2:F$2617,4,FALSE)</f>
        <v>0.20272974681596692</v>
      </c>
    </row>
    <row r="1182" spans="1:7" x14ac:dyDescent="0.4">
      <c r="A1182">
        <f t="shared" si="93"/>
        <v>50</v>
      </c>
      <c r="B1182">
        <f t="shared" si="94"/>
        <v>5</v>
      </c>
      <c r="C1182" t="str">
        <f t="shared" si="90"/>
        <v>Georgia2004</v>
      </c>
      <c r="D1182" t="str">
        <f t="shared" si="91"/>
        <v>Georgia</v>
      </c>
      <c r="E1182">
        <f t="shared" si="92"/>
        <v>2004</v>
      </c>
      <c r="F1182">
        <f>VLOOKUP(D1182,Ratio!$A$2:$Z$124,MATCH('Long form'!E1182,Ratio!$A$1:$Z$1,0),FALSE)</f>
        <v>8.6512535921765873E-2</v>
      </c>
      <c r="G1182">
        <f>VLOOKUP(C1182,'[1]Long form'!C$2:F$2617,4,FALSE)</f>
        <v>0.18945081524132051</v>
      </c>
    </row>
    <row r="1183" spans="1:7" x14ac:dyDescent="0.4">
      <c r="A1183">
        <f t="shared" si="93"/>
        <v>50</v>
      </c>
      <c r="B1183">
        <f t="shared" si="94"/>
        <v>6</v>
      </c>
      <c r="C1183" t="str">
        <f t="shared" si="90"/>
        <v>Georgia2005</v>
      </c>
      <c r="D1183" t="str">
        <f t="shared" si="91"/>
        <v>Georgia</v>
      </c>
      <c r="E1183">
        <f t="shared" si="92"/>
        <v>2005</v>
      </c>
      <c r="F1183">
        <f>VLOOKUP(D1183,Ratio!$A$2:$Z$124,MATCH('Long form'!E1183,Ratio!$A$1:$Z$1,0),FALSE)</f>
        <v>6.4013339243299924E-2</v>
      </c>
      <c r="G1183">
        <f>VLOOKUP(C1183,'[1]Long form'!C$2:F$2617,4,FALSE)</f>
        <v>0.17581654931725937</v>
      </c>
    </row>
    <row r="1184" spans="1:7" x14ac:dyDescent="0.4">
      <c r="A1184">
        <f t="shared" si="93"/>
        <v>50</v>
      </c>
      <c r="B1184">
        <f t="shared" si="94"/>
        <v>7</v>
      </c>
      <c r="C1184" t="str">
        <f t="shared" si="90"/>
        <v>Georgia2006</v>
      </c>
      <c r="D1184" t="str">
        <f t="shared" si="91"/>
        <v>Georgia</v>
      </c>
      <c r="E1184">
        <f t="shared" si="92"/>
        <v>2006</v>
      </c>
      <c r="F1184">
        <f>VLOOKUP(D1184,Ratio!$A$2:$Z$124,MATCH('Long form'!E1184,Ratio!$A$1:$Z$1,0),FALSE)</f>
        <v>3.6251153041575113E-2</v>
      </c>
      <c r="G1184">
        <f>VLOOKUP(C1184,'[1]Long form'!C$2:F$2617,4,FALSE)</f>
        <v>0.20585745930209168</v>
      </c>
    </row>
    <row r="1185" spans="1:7" x14ac:dyDescent="0.4">
      <c r="A1185">
        <f t="shared" si="93"/>
        <v>50</v>
      </c>
      <c r="B1185">
        <f t="shared" si="94"/>
        <v>8</v>
      </c>
      <c r="C1185" t="str">
        <f t="shared" si="90"/>
        <v>Georgia2007</v>
      </c>
      <c r="D1185" t="str">
        <f t="shared" si="91"/>
        <v>Georgia</v>
      </c>
      <c r="E1185">
        <f t="shared" si="92"/>
        <v>2007</v>
      </c>
      <c r="F1185">
        <f>VLOOKUP(D1185,Ratio!$A$2:$Z$124,MATCH('Long form'!E1185,Ratio!$A$1:$Z$1,0),FALSE)</f>
        <v>8.0811040859226427E-2</v>
      </c>
      <c r="G1185">
        <f>VLOOKUP(C1185,'[1]Long form'!C$2:F$2617,4,FALSE)</f>
        <v>0.16007757552314286</v>
      </c>
    </row>
    <row r="1186" spans="1:7" x14ac:dyDescent="0.4">
      <c r="A1186">
        <f t="shared" si="93"/>
        <v>50</v>
      </c>
      <c r="B1186">
        <f t="shared" si="94"/>
        <v>9</v>
      </c>
      <c r="C1186" t="str">
        <f t="shared" si="90"/>
        <v>Georgia2008</v>
      </c>
      <c r="D1186" t="str">
        <f t="shared" si="91"/>
        <v>Georgia</v>
      </c>
      <c r="E1186">
        <f t="shared" si="92"/>
        <v>2008</v>
      </c>
      <c r="F1186">
        <f>VLOOKUP(D1186,Ratio!$A$2:$Z$124,MATCH('Long form'!E1186,Ratio!$A$1:$Z$1,0),FALSE)</f>
        <v>0.37451394382376113</v>
      </c>
      <c r="G1186">
        <f>VLOOKUP(C1186,'[1]Long form'!C$2:F$2617,4,FALSE)</f>
        <v>0.13909557007815848</v>
      </c>
    </row>
    <row r="1187" spans="1:7" x14ac:dyDescent="0.4">
      <c r="A1187">
        <f t="shared" si="93"/>
        <v>50</v>
      </c>
      <c r="B1187">
        <f t="shared" si="94"/>
        <v>10</v>
      </c>
      <c r="C1187" t="str">
        <f t="shared" si="90"/>
        <v>Georgia2009</v>
      </c>
      <c r="D1187" t="str">
        <f t="shared" si="91"/>
        <v>Georgia</v>
      </c>
      <c r="E1187">
        <f t="shared" si="92"/>
        <v>2009</v>
      </c>
      <c r="F1187">
        <f>VLOOKUP(D1187,Ratio!$A$2:$Z$124,MATCH('Long form'!E1187,Ratio!$A$1:$Z$1,0),FALSE)</f>
        <v>0.20075366323913227</v>
      </c>
      <c r="G1187">
        <f>VLOOKUP(C1187,'[1]Long form'!C$2:F$2617,4,FALSE)</f>
        <v>0.19079770299058624</v>
      </c>
    </row>
    <row r="1188" spans="1:7" x14ac:dyDescent="0.4">
      <c r="A1188">
        <f t="shared" si="93"/>
        <v>50</v>
      </c>
      <c r="B1188">
        <f t="shared" si="94"/>
        <v>11</v>
      </c>
      <c r="C1188" t="str">
        <f t="shared" si="90"/>
        <v>Georgia2010</v>
      </c>
      <c r="D1188" t="str">
        <f t="shared" si="91"/>
        <v>Georgia</v>
      </c>
      <c r="E1188">
        <f t="shared" si="92"/>
        <v>2010</v>
      </c>
      <c r="F1188">
        <f>VLOOKUP(D1188,Ratio!$A$2:$Z$124,MATCH('Long form'!E1188,Ratio!$A$1:$Z$1,0),FALSE)</f>
        <v>5.6664234555558184E-2</v>
      </c>
      <c r="G1188">
        <f>VLOOKUP(C1188,'[1]Long form'!C$2:F$2617,4,FALSE)</f>
        <v>0.17378746145192742</v>
      </c>
    </row>
    <row r="1189" spans="1:7" x14ac:dyDescent="0.4">
      <c r="A1189">
        <f t="shared" si="93"/>
        <v>50</v>
      </c>
      <c r="B1189">
        <f t="shared" si="94"/>
        <v>12</v>
      </c>
      <c r="C1189" t="str">
        <f t="shared" si="90"/>
        <v>Georgia2011</v>
      </c>
      <c r="D1189" t="str">
        <f t="shared" si="91"/>
        <v>Georgia</v>
      </c>
      <c r="E1189">
        <f t="shared" si="92"/>
        <v>2011</v>
      </c>
      <c r="F1189">
        <f>VLOOKUP(D1189,Ratio!$A$2:$Z$124,MATCH('Long form'!E1189,Ratio!$A$1:$Z$1,0),FALSE)</f>
        <v>1.2487152303933489E-2</v>
      </c>
      <c r="G1189">
        <f>VLOOKUP(C1189,'[1]Long form'!C$2:F$2617,4,FALSE)</f>
        <v>0.17135707791896643</v>
      </c>
    </row>
    <row r="1190" spans="1:7" x14ac:dyDescent="0.4">
      <c r="A1190">
        <f t="shared" si="93"/>
        <v>50</v>
      </c>
      <c r="B1190">
        <f t="shared" si="94"/>
        <v>13</v>
      </c>
      <c r="C1190" t="str">
        <f t="shared" si="90"/>
        <v>Georgia2012</v>
      </c>
      <c r="D1190" t="str">
        <f t="shared" si="91"/>
        <v>Georgia</v>
      </c>
      <c r="E1190">
        <f t="shared" si="92"/>
        <v>2012</v>
      </c>
      <c r="F1190">
        <f>VLOOKUP(D1190,Ratio!$A$2:$Z$124,MATCH('Long form'!E1190,Ratio!$A$1:$Z$1,0),FALSE)</f>
        <v>0.1023689401598596</v>
      </c>
      <c r="G1190">
        <f>VLOOKUP(C1190,'[1]Long form'!C$2:F$2617,4,FALSE)</f>
        <v>0.1698577365495994</v>
      </c>
    </row>
    <row r="1191" spans="1:7" x14ac:dyDescent="0.4">
      <c r="A1191">
        <f t="shared" si="93"/>
        <v>50</v>
      </c>
      <c r="B1191">
        <f t="shared" si="94"/>
        <v>14</v>
      </c>
      <c r="C1191" t="str">
        <f t="shared" si="90"/>
        <v>Georgia2013</v>
      </c>
      <c r="D1191" t="str">
        <f t="shared" si="91"/>
        <v>Georgia</v>
      </c>
      <c r="E1191">
        <f t="shared" si="92"/>
        <v>2013</v>
      </c>
      <c r="F1191">
        <f>VLOOKUP(D1191,Ratio!$A$2:$Z$124,MATCH('Long form'!E1191,Ratio!$A$1:$Z$1,0),FALSE)</f>
        <v>4.4760697343809615E-2</v>
      </c>
      <c r="G1191">
        <f>VLOOKUP(C1191,'[1]Long form'!C$2:F$2617,4,FALSE)</f>
        <v>0.17163436546751626</v>
      </c>
    </row>
    <row r="1192" spans="1:7" x14ac:dyDescent="0.4">
      <c r="A1192">
        <f t="shared" si="93"/>
        <v>50</v>
      </c>
      <c r="B1192">
        <f t="shared" si="94"/>
        <v>15</v>
      </c>
      <c r="C1192" t="str">
        <f t="shared" si="90"/>
        <v>Georgia2014</v>
      </c>
      <c r="D1192" t="str">
        <f t="shared" si="91"/>
        <v>Georgia</v>
      </c>
      <c r="E1192">
        <f t="shared" si="92"/>
        <v>2014</v>
      </c>
      <c r="F1192">
        <f>VLOOKUP(D1192,Ratio!$A$2:$Z$124,MATCH('Long form'!E1192,Ratio!$A$1:$Z$1,0),FALSE)</f>
        <v>5.9579564876715112E-2</v>
      </c>
      <c r="G1192">
        <f>VLOOKUP(C1192,'[1]Long form'!C$2:F$2617,4,FALSE)</f>
        <v>0.17352216095782896</v>
      </c>
    </row>
    <row r="1193" spans="1:7" x14ac:dyDescent="0.4">
      <c r="A1193">
        <f t="shared" si="93"/>
        <v>50</v>
      </c>
      <c r="B1193">
        <f t="shared" si="94"/>
        <v>16</v>
      </c>
      <c r="C1193" t="str">
        <f t="shared" si="90"/>
        <v>Georgia2015</v>
      </c>
      <c r="D1193" t="str">
        <f t="shared" si="91"/>
        <v>Georgia</v>
      </c>
      <c r="E1193">
        <f t="shared" si="92"/>
        <v>2015</v>
      </c>
      <c r="F1193">
        <f>VLOOKUP(D1193,Ratio!$A$2:$Z$124,MATCH('Long form'!E1193,Ratio!$A$1:$Z$1,0),FALSE)</f>
        <v>8.9898486477555342E-2</v>
      </c>
      <c r="G1193">
        <f>VLOOKUP(C1193,'[1]Long form'!C$2:F$2617,4,FALSE)</f>
        <v>0.17485734664404604</v>
      </c>
    </row>
    <row r="1194" spans="1:7" x14ac:dyDescent="0.4">
      <c r="A1194">
        <f t="shared" si="93"/>
        <v>50</v>
      </c>
      <c r="B1194">
        <f t="shared" si="94"/>
        <v>17</v>
      </c>
      <c r="C1194" t="str">
        <f t="shared" si="90"/>
        <v>Georgia2016</v>
      </c>
      <c r="D1194" t="str">
        <f t="shared" si="91"/>
        <v>Georgia</v>
      </c>
      <c r="E1194">
        <f t="shared" si="92"/>
        <v>2016</v>
      </c>
      <c r="F1194">
        <f>VLOOKUP(D1194,Ratio!$A$2:$Z$124,MATCH('Long form'!E1194,Ratio!$A$1:$Z$1,0),FALSE)</f>
        <v>6.3087365568688228E-2</v>
      </c>
      <c r="G1194">
        <f>VLOOKUP(C1194,'[1]Long form'!C$2:F$2617,4,FALSE)</f>
        <v>0.15002231868597107</v>
      </c>
    </row>
    <row r="1195" spans="1:7" x14ac:dyDescent="0.4">
      <c r="A1195">
        <f t="shared" si="93"/>
        <v>50</v>
      </c>
      <c r="B1195">
        <f t="shared" si="94"/>
        <v>18</v>
      </c>
      <c r="C1195" t="str">
        <f t="shared" si="90"/>
        <v>Georgia2017</v>
      </c>
      <c r="D1195" t="str">
        <f t="shared" si="91"/>
        <v>Georgia</v>
      </c>
      <c r="E1195">
        <f t="shared" si="92"/>
        <v>2017</v>
      </c>
      <c r="F1195">
        <f>VLOOKUP(D1195,Ratio!$A$2:$Z$124,MATCH('Long form'!E1195,Ratio!$A$1:$Z$1,0),FALSE)</f>
        <v>3.6733326430223943E-2</v>
      </c>
      <c r="G1195">
        <f>VLOOKUP(C1195,'[1]Long form'!C$2:F$2617,4,FALSE)</f>
        <v>0.15951740780297144</v>
      </c>
    </row>
    <row r="1196" spans="1:7" x14ac:dyDescent="0.4">
      <c r="A1196">
        <f t="shared" si="93"/>
        <v>50</v>
      </c>
      <c r="B1196">
        <f t="shared" si="94"/>
        <v>19</v>
      </c>
      <c r="C1196" t="str">
        <f t="shared" si="90"/>
        <v>Georgia2018</v>
      </c>
      <c r="D1196" t="str">
        <f t="shared" si="91"/>
        <v>Georgia</v>
      </c>
      <c r="E1196">
        <f t="shared" si="92"/>
        <v>2018</v>
      </c>
      <c r="F1196">
        <f>VLOOKUP(D1196,Ratio!$A$2:$Z$124,MATCH('Long form'!E1196,Ratio!$A$1:$Z$1,0),FALSE)</f>
        <v>5.9043218371006241E-2</v>
      </c>
      <c r="G1196">
        <f>VLOOKUP(C1196,'[1]Long form'!C$2:F$2617,4,FALSE)</f>
        <v>0.18399204365417543</v>
      </c>
    </row>
    <row r="1197" spans="1:7" x14ac:dyDescent="0.4">
      <c r="A1197">
        <f t="shared" si="93"/>
        <v>50</v>
      </c>
      <c r="B1197">
        <f t="shared" si="94"/>
        <v>20</v>
      </c>
      <c r="C1197" t="str">
        <f t="shared" si="90"/>
        <v>Georgia2019</v>
      </c>
      <c r="D1197" t="str">
        <f t="shared" si="91"/>
        <v>Georgia</v>
      </c>
      <c r="E1197">
        <f t="shared" si="92"/>
        <v>2019</v>
      </c>
      <c r="F1197">
        <f>VLOOKUP(D1197,Ratio!$A$2:$Z$124,MATCH('Long form'!E1197,Ratio!$A$1:$Z$1,0),FALSE)</f>
        <v>3.968407129133944E-2</v>
      </c>
      <c r="G1197">
        <f>VLOOKUP(C1197,'[1]Long form'!C$2:F$2617,4,FALSE)</f>
        <v>0.1945337395480824</v>
      </c>
    </row>
    <row r="1198" spans="1:7" x14ac:dyDescent="0.4">
      <c r="A1198">
        <f t="shared" si="93"/>
        <v>50</v>
      </c>
      <c r="B1198">
        <f t="shared" si="94"/>
        <v>21</v>
      </c>
      <c r="C1198" t="str">
        <f t="shared" si="90"/>
        <v>Georgia2020</v>
      </c>
      <c r="D1198" t="str">
        <f t="shared" si="91"/>
        <v>Georgia</v>
      </c>
      <c r="E1198">
        <f t="shared" si="92"/>
        <v>2020</v>
      </c>
      <c r="F1198">
        <f>VLOOKUP(D1198,Ratio!$A$2:$Z$124,MATCH('Long form'!E1198,Ratio!$A$1:$Z$1,0),FALSE)</f>
        <v>0.13948108570161907</v>
      </c>
      <c r="G1198">
        <f>VLOOKUP(C1198,'[1]Long form'!C$2:F$2617,4,FALSE)</f>
        <v>0.17587926159640496</v>
      </c>
    </row>
    <row r="1199" spans="1:7" x14ac:dyDescent="0.4">
      <c r="A1199">
        <f t="shared" si="93"/>
        <v>50</v>
      </c>
      <c r="B1199">
        <f t="shared" si="94"/>
        <v>22</v>
      </c>
      <c r="C1199" t="str">
        <f t="shared" si="90"/>
        <v>Georgia2021</v>
      </c>
      <c r="D1199" t="str">
        <f t="shared" si="91"/>
        <v>Georgia</v>
      </c>
      <c r="E1199">
        <f t="shared" si="92"/>
        <v>2021</v>
      </c>
      <c r="F1199">
        <f>VLOOKUP(D1199,Ratio!$A$2:$Z$124,MATCH('Long form'!E1199,Ratio!$A$1:$Z$1,0),FALSE)</f>
        <v>-2.2120973257372691E-2</v>
      </c>
      <c r="G1199">
        <f>VLOOKUP(C1199,'[1]Long form'!C$2:F$2617,4,FALSE)</f>
        <v>0.19567149603005821</v>
      </c>
    </row>
    <row r="1200" spans="1:7" x14ac:dyDescent="0.4">
      <c r="A1200">
        <f t="shared" si="93"/>
        <v>50</v>
      </c>
      <c r="B1200">
        <f t="shared" si="94"/>
        <v>23</v>
      </c>
      <c r="C1200" t="str">
        <f t="shared" si="90"/>
        <v>Georgia2022</v>
      </c>
      <c r="D1200" t="str">
        <f t="shared" si="91"/>
        <v>Georgia</v>
      </c>
      <c r="E1200">
        <f t="shared" si="92"/>
        <v>2022</v>
      </c>
      <c r="F1200">
        <f>VLOOKUP(D1200,Ratio!$A$2:$Z$124,MATCH('Long form'!E1200,Ratio!$A$1:$Z$1,0),FALSE)</f>
        <v>2.060599796840884E-2</v>
      </c>
      <c r="G1200">
        <f>VLOOKUP(C1200,'[1]Long form'!C$2:F$2617,4,FALSE)</f>
        <v>0.20326957006361757</v>
      </c>
    </row>
    <row r="1201" spans="1:7" x14ac:dyDescent="0.4">
      <c r="A1201">
        <f t="shared" si="93"/>
        <v>50</v>
      </c>
      <c r="B1201">
        <f t="shared" si="94"/>
        <v>24</v>
      </c>
      <c r="C1201" t="str">
        <f t="shared" si="90"/>
        <v>Georgia2023</v>
      </c>
      <c r="D1201" t="str">
        <f t="shared" si="91"/>
        <v>Georgia</v>
      </c>
      <c r="E1201">
        <f t="shared" si="92"/>
        <v>2023</v>
      </c>
      <c r="F1201">
        <f>VLOOKUP(D1201,Ratio!$A$2:$Z$124,MATCH('Long form'!E1201,Ratio!$A$1:$Z$1,0),FALSE)</f>
        <v>2.4278165930912365E-2</v>
      </c>
      <c r="G1201">
        <f>VLOOKUP(C1201,'[1]Long form'!C$2:F$2617,4,FALSE)</f>
        <v>0.22136166494854614</v>
      </c>
    </row>
    <row r="1202" spans="1:7" x14ac:dyDescent="0.4">
      <c r="A1202">
        <f t="shared" si="93"/>
        <v>51</v>
      </c>
      <c r="B1202">
        <f t="shared" si="94"/>
        <v>1</v>
      </c>
      <c r="C1202" t="str">
        <f t="shared" si="90"/>
        <v>Ghana2000</v>
      </c>
      <c r="D1202" t="str">
        <f t="shared" si="91"/>
        <v>Ghana</v>
      </c>
      <c r="E1202">
        <f t="shared" si="92"/>
        <v>2000</v>
      </c>
      <c r="F1202" t="str">
        <f>VLOOKUP(D1202,Ratio!$A$2:$Z$124,MATCH('Long form'!E1202,Ratio!$A$1:$Z$1,0),FALSE)</f>
        <v/>
      </c>
      <c r="G1202" t="str">
        <f>VLOOKUP(C1202,'[1]Long form'!C$2:F$2617,4,FALSE)</f>
        <v/>
      </c>
    </row>
    <row r="1203" spans="1:7" x14ac:dyDescent="0.4">
      <c r="A1203">
        <f t="shared" si="93"/>
        <v>51</v>
      </c>
      <c r="B1203">
        <f t="shared" si="94"/>
        <v>2</v>
      </c>
      <c r="C1203" t="str">
        <f t="shared" si="90"/>
        <v>Ghana2001</v>
      </c>
      <c r="D1203" t="str">
        <f t="shared" si="91"/>
        <v>Ghana</v>
      </c>
      <c r="E1203">
        <f t="shared" si="92"/>
        <v>2001</v>
      </c>
      <c r="F1203" t="str">
        <f>VLOOKUP(D1203,Ratio!$A$2:$Z$124,MATCH('Long form'!E1203,Ratio!$A$1:$Z$1,0),FALSE)</f>
        <v/>
      </c>
      <c r="G1203" t="str">
        <f>VLOOKUP(C1203,'[1]Long form'!C$2:F$2617,4,FALSE)</f>
        <v/>
      </c>
    </row>
    <row r="1204" spans="1:7" x14ac:dyDescent="0.4">
      <c r="A1204">
        <f t="shared" si="93"/>
        <v>51</v>
      </c>
      <c r="B1204">
        <f t="shared" si="94"/>
        <v>3</v>
      </c>
      <c r="C1204" t="str">
        <f t="shared" si="90"/>
        <v>Ghana2002</v>
      </c>
      <c r="D1204" t="str">
        <f t="shared" si="91"/>
        <v>Ghana</v>
      </c>
      <c r="E1204">
        <f t="shared" si="92"/>
        <v>2002</v>
      </c>
      <c r="F1204" t="str">
        <f>VLOOKUP(D1204,Ratio!$A$2:$Z$124,MATCH('Long form'!E1204,Ratio!$A$1:$Z$1,0),FALSE)</f>
        <v/>
      </c>
      <c r="G1204" t="str">
        <f>VLOOKUP(C1204,'[1]Long form'!C$2:F$2617,4,FALSE)</f>
        <v/>
      </c>
    </row>
    <row r="1205" spans="1:7" x14ac:dyDescent="0.4">
      <c r="A1205">
        <f t="shared" si="93"/>
        <v>51</v>
      </c>
      <c r="B1205">
        <f t="shared" si="94"/>
        <v>4</v>
      </c>
      <c r="C1205" t="str">
        <f t="shared" si="90"/>
        <v>Ghana2003</v>
      </c>
      <c r="D1205" t="str">
        <f t="shared" si="91"/>
        <v>Ghana</v>
      </c>
      <c r="E1205">
        <f t="shared" si="92"/>
        <v>2003</v>
      </c>
      <c r="F1205" t="str">
        <f>VLOOKUP(D1205,Ratio!$A$2:$Z$124,MATCH('Long form'!E1205,Ratio!$A$1:$Z$1,0),FALSE)</f>
        <v/>
      </c>
      <c r="G1205" t="str">
        <f>VLOOKUP(C1205,'[1]Long form'!C$2:F$2617,4,FALSE)</f>
        <v/>
      </c>
    </row>
    <row r="1206" spans="1:7" x14ac:dyDescent="0.4">
      <c r="A1206">
        <f t="shared" si="93"/>
        <v>51</v>
      </c>
      <c r="B1206">
        <f t="shared" si="94"/>
        <v>5</v>
      </c>
      <c r="C1206" t="str">
        <f t="shared" si="90"/>
        <v>Ghana2004</v>
      </c>
      <c r="D1206" t="str">
        <f t="shared" si="91"/>
        <v>Ghana</v>
      </c>
      <c r="E1206">
        <f t="shared" si="92"/>
        <v>2004</v>
      </c>
      <c r="F1206" t="str">
        <f>VLOOKUP(D1206,Ratio!$A$2:$Z$124,MATCH('Long form'!E1206,Ratio!$A$1:$Z$1,0),FALSE)</f>
        <v/>
      </c>
      <c r="G1206" t="str">
        <f>VLOOKUP(C1206,'[1]Long form'!C$2:F$2617,4,FALSE)</f>
        <v/>
      </c>
    </row>
    <row r="1207" spans="1:7" x14ac:dyDescent="0.4">
      <c r="A1207">
        <f t="shared" si="93"/>
        <v>51</v>
      </c>
      <c r="B1207">
        <f t="shared" si="94"/>
        <v>6</v>
      </c>
      <c r="C1207" t="str">
        <f t="shared" si="90"/>
        <v>Ghana2005</v>
      </c>
      <c r="D1207" t="str">
        <f t="shared" si="91"/>
        <v>Ghana</v>
      </c>
      <c r="E1207">
        <f t="shared" si="92"/>
        <v>2005</v>
      </c>
      <c r="F1207" t="str">
        <f>VLOOKUP(D1207,Ratio!$A$2:$Z$124,MATCH('Long form'!E1207,Ratio!$A$1:$Z$1,0),FALSE)</f>
        <v/>
      </c>
      <c r="G1207" t="str">
        <f>VLOOKUP(C1207,'[1]Long form'!C$2:F$2617,4,FALSE)</f>
        <v/>
      </c>
    </row>
    <row r="1208" spans="1:7" x14ac:dyDescent="0.4">
      <c r="A1208">
        <f t="shared" si="93"/>
        <v>51</v>
      </c>
      <c r="B1208">
        <f t="shared" si="94"/>
        <v>7</v>
      </c>
      <c r="C1208" t="str">
        <f t="shared" si="90"/>
        <v>Ghana2006</v>
      </c>
      <c r="D1208" t="str">
        <f t="shared" si="91"/>
        <v>Ghana</v>
      </c>
      <c r="E1208">
        <f t="shared" si="92"/>
        <v>2006</v>
      </c>
      <c r="F1208" t="str">
        <f>VLOOKUP(D1208,Ratio!$A$2:$Z$124,MATCH('Long form'!E1208,Ratio!$A$1:$Z$1,0),FALSE)</f>
        <v/>
      </c>
      <c r="G1208" t="str">
        <f>VLOOKUP(C1208,'[1]Long form'!C$2:F$2617,4,FALSE)</f>
        <v/>
      </c>
    </row>
    <row r="1209" spans="1:7" x14ac:dyDescent="0.4">
      <c r="A1209">
        <f t="shared" si="93"/>
        <v>51</v>
      </c>
      <c r="B1209">
        <f t="shared" si="94"/>
        <v>8</v>
      </c>
      <c r="C1209" t="str">
        <f t="shared" si="90"/>
        <v>Ghana2007</v>
      </c>
      <c r="D1209" t="str">
        <f t="shared" si="91"/>
        <v>Ghana</v>
      </c>
      <c r="E1209">
        <f t="shared" si="92"/>
        <v>2007</v>
      </c>
      <c r="F1209" t="str">
        <f>VLOOKUP(D1209,Ratio!$A$2:$Z$124,MATCH('Long form'!E1209,Ratio!$A$1:$Z$1,0),FALSE)</f>
        <v/>
      </c>
      <c r="G1209" t="str">
        <f>VLOOKUP(C1209,'[1]Long form'!C$2:F$2617,4,FALSE)</f>
        <v/>
      </c>
    </row>
    <row r="1210" spans="1:7" x14ac:dyDescent="0.4">
      <c r="A1210">
        <f t="shared" si="93"/>
        <v>51</v>
      </c>
      <c r="B1210">
        <f t="shared" si="94"/>
        <v>9</v>
      </c>
      <c r="C1210" t="str">
        <f t="shared" si="90"/>
        <v>Ghana2008</v>
      </c>
      <c r="D1210" t="str">
        <f t="shared" si="91"/>
        <v>Ghana</v>
      </c>
      <c r="E1210">
        <f t="shared" si="92"/>
        <v>2008</v>
      </c>
      <c r="F1210">
        <f>VLOOKUP(D1210,Ratio!$A$2:$Z$124,MATCH('Long form'!E1210,Ratio!$A$1:$Z$1,0),FALSE)</f>
        <v>0.11037903729666762</v>
      </c>
      <c r="G1210">
        <f>VLOOKUP(C1210,'[1]Long form'!C$2:F$2617,4,FALSE)</f>
        <v>0.13841527527322794</v>
      </c>
    </row>
    <row r="1211" spans="1:7" x14ac:dyDescent="0.4">
      <c r="A1211">
        <f t="shared" si="93"/>
        <v>51</v>
      </c>
      <c r="B1211">
        <f t="shared" si="94"/>
        <v>10</v>
      </c>
      <c r="C1211" t="str">
        <f t="shared" si="90"/>
        <v>Ghana2009</v>
      </c>
      <c r="D1211" t="str">
        <f t="shared" si="91"/>
        <v>Ghana</v>
      </c>
      <c r="E1211">
        <f t="shared" si="92"/>
        <v>2009</v>
      </c>
      <c r="F1211">
        <f>VLOOKUP(D1211,Ratio!$A$2:$Z$124,MATCH('Long form'!E1211,Ratio!$A$1:$Z$1,0),FALSE)</f>
        <v>0.14336505719451009</v>
      </c>
      <c r="G1211">
        <f>VLOOKUP(C1211,'[1]Long form'!C$2:F$2617,4,FALSE)</f>
        <v>0.18243733034997384</v>
      </c>
    </row>
    <row r="1212" spans="1:7" x14ac:dyDescent="0.4">
      <c r="A1212">
        <f t="shared" si="93"/>
        <v>51</v>
      </c>
      <c r="B1212">
        <f t="shared" si="94"/>
        <v>11</v>
      </c>
      <c r="C1212" t="str">
        <f t="shared" si="90"/>
        <v>Ghana2010</v>
      </c>
      <c r="D1212" t="str">
        <f t="shared" si="91"/>
        <v>Ghana</v>
      </c>
      <c r="E1212">
        <f t="shared" si="92"/>
        <v>2010</v>
      </c>
      <c r="F1212">
        <f>VLOOKUP(D1212,Ratio!$A$2:$Z$124,MATCH('Long form'!E1212,Ratio!$A$1:$Z$1,0),FALSE)</f>
        <v>0.10869301176369588</v>
      </c>
      <c r="G1212">
        <f>VLOOKUP(C1212,'[1]Long form'!C$2:F$2617,4,FALSE)</f>
        <v>0.19133002326850926</v>
      </c>
    </row>
    <row r="1213" spans="1:7" x14ac:dyDescent="0.4">
      <c r="A1213">
        <f t="shared" si="93"/>
        <v>51</v>
      </c>
      <c r="B1213">
        <f t="shared" si="94"/>
        <v>12</v>
      </c>
      <c r="C1213" t="str">
        <f t="shared" si="90"/>
        <v>Ghana2011</v>
      </c>
      <c r="D1213" t="str">
        <f t="shared" si="91"/>
        <v>Ghana</v>
      </c>
      <c r="E1213">
        <f t="shared" si="92"/>
        <v>2011</v>
      </c>
      <c r="F1213">
        <f>VLOOKUP(D1213,Ratio!$A$2:$Z$124,MATCH('Long form'!E1213,Ratio!$A$1:$Z$1,0),FALSE)</f>
        <v>7.5509578106303085E-2</v>
      </c>
      <c r="G1213">
        <f>VLOOKUP(C1213,'[1]Long form'!C$2:F$2617,4,FALSE)</f>
        <v>0.1740954089977356</v>
      </c>
    </row>
    <row r="1214" spans="1:7" x14ac:dyDescent="0.4">
      <c r="A1214">
        <f t="shared" si="93"/>
        <v>51</v>
      </c>
      <c r="B1214">
        <f t="shared" si="94"/>
        <v>13</v>
      </c>
      <c r="C1214" t="str">
        <f t="shared" si="90"/>
        <v>Ghana2012</v>
      </c>
      <c r="D1214" t="str">
        <f t="shared" si="91"/>
        <v>Ghana</v>
      </c>
      <c r="E1214">
        <f t="shared" si="92"/>
        <v>2012</v>
      </c>
      <c r="F1214">
        <f>VLOOKUP(D1214,Ratio!$A$2:$Z$124,MATCH('Long form'!E1214,Ratio!$A$1:$Z$1,0),FALSE)</f>
        <v>8.9131327519257092E-2</v>
      </c>
      <c r="G1214">
        <f>VLOOKUP(C1214,'[1]Long form'!C$2:F$2617,4,FALSE)</f>
        <v>0.1855866044485622</v>
      </c>
    </row>
    <row r="1215" spans="1:7" x14ac:dyDescent="0.4">
      <c r="A1215">
        <f t="shared" si="93"/>
        <v>51</v>
      </c>
      <c r="B1215">
        <f t="shared" si="94"/>
        <v>14</v>
      </c>
      <c r="C1215" t="str">
        <f t="shared" si="90"/>
        <v>Ghana2013</v>
      </c>
      <c r="D1215" t="str">
        <f t="shared" si="91"/>
        <v>Ghana</v>
      </c>
      <c r="E1215">
        <f t="shared" si="92"/>
        <v>2013</v>
      </c>
      <c r="F1215">
        <f>VLOOKUP(D1215,Ratio!$A$2:$Z$124,MATCH('Long form'!E1215,Ratio!$A$1:$Z$1,0),FALSE)</f>
        <v>9.005818545809148E-2</v>
      </c>
      <c r="G1215">
        <f>VLOOKUP(C1215,'[1]Long form'!C$2:F$2617,4,FALSE)</f>
        <v>0.18454273017618483</v>
      </c>
    </row>
    <row r="1216" spans="1:7" x14ac:dyDescent="0.4">
      <c r="A1216">
        <f t="shared" si="93"/>
        <v>51</v>
      </c>
      <c r="B1216">
        <f t="shared" si="94"/>
        <v>15</v>
      </c>
      <c r="C1216" t="str">
        <f t="shared" si="90"/>
        <v>Ghana2014</v>
      </c>
      <c r="D1216" t="str">
        <f t="shared" si="91"/>
        <v>Ghana</v>
      </c>
      <c r="E1216">
        <f t="shared" si="92"/>
        <v>2014</v>
      </c>
      <c r="F1216">
        <f>VLOOKUP(D1216,Ratio!$A$2:$Z$124,MATCH('Long form'!E1216,Ratio!$A$1:$Z$1,0),FALSE)</f>
        <v>7.9952508691215785E-2</v>
      </c>
      <c r="G1216">
        <f>VLOOKUP(C1216,'[1]Long form'!C$2:F$2617,4,FALSE)</f>
        <v>0.17926453974248496</v>
      </c>
    </row>
    <row r="1217" spans="1:7" x14ac:dyDescent="0.4">
      <c r="A1217">
        <f t="shared" si="93"/>
        <v>51</v>
      </c>
      <c r="B1217">
        <f t="shared" si="94"/>
        <v>16</v>
      </c>
      <c r="C1217" t="str">
        <f t="shared" si="90"/>
        <v>Ghana2015</v>
      </c>
      <c r="D1217" t="str">
        <f t="shared" si="91"/>
        <v>Ghana</v>
      </c>
      <c r="E1217">
        <f t="shared" si="92"/>
        <v>2015</v>
      </c>
      <c r="F1217">
        <f>VLOOKUP(D1217,Ratio!$A$2:$Z$124,MATCH('Long form'!E1217,Ratio!$A$1:$Z$1,0),FALSE)</f>
        <v>0.13776035854814911</v>
      </c>
      <c r="G1217">
        <f>VLOOKUP(C1217,'[1]Long form'!C$2:F$2617,4,FALSE)</f>
        <v>0.1780665531155245</v>
      </c>
    </row>
    <row r="1218" spans="1:7" x14ac:dyDescent="0.4">
      <c r="A1218">
        <f t="shared" si="93"/>
        <v>51</v>
      </c>
      <c r="B1218">
        <f t="shared" si="94"/>
        <v>17</v>
      </c>
      <c r="C1218" t="str">
        <f t="shared" si="90"/>
        <v>Ghana2016</v>
      </c>
      <c r="D1218" t="str">
        <f t="shared" si="91"/>
        <v>Ghana</v>
      </c>
      <c r="E1218">
        <f t="shared" si="92"/>
        <v>2016</v>
      </c>
      <c r="F1218">
        <f>VLOOKUP(D1218,Ratio!$A$2:$Z$124,MATCH('Long form'!E1218,Ratio!$A$1:$Z$1,0),FALSE)</f>
        <v>0.13131413205660852</v>
      </c>
      <c r="G1218">
        <f>VLOOKUP(C1218,'[1]Long form'!C$2:F$2617,4,FALSE)</f>
        <v>0.17754866080402976</v>
      </c>
    </row>
    <row r="1219" spans="1:7" x14ac:dyDescent="0.4">
      <c r="A1219">
        <f t="shared" si="93"/>
        <v>51</v>
      </c>
      <c r="B1219">
        <f t="shared" si="94"/>
        <v>18</v>
      </c>
      <c r="C1219" t="str">
        <f t="shared" ref="C1219:C1282" si="95">D1219&amp;E1219</f>
        <v>Ghana2017</v>
      </c>
      <c r="D1219" t="str">
        <f t="shared" ref="D1219:D1282" si="96">VLOOKUP(A1219,$J$2:$K$124,2,FALSE)</f>
        <v>Ghana</v>
      </c>
      <c r="E1219">
        <f t="shared" ref="E1219:E1282" si="97">VLOOKUP(B1219,$N$2:$O$25,2,FALSE)</f>
        <v>2017</v>
      </c>
      <c r="F1219">
        <f>VLOOKUP(D1219,Ratio!$A$2:$Z$124,MATCH('Long form'!E1219,Ratio!$A$1:$Z$1,0),FALSE)</f>
        <v>8.9631990327600483E-2</v>
      </c>
      <c r="G1219">
        <f>VLOOKUP(C1219,'[1]Long form'!C$2:F$2617,4,FALSE)</f>
        <v>0.15630633521732942</v>
      </c>
    </row>
    <row r="1220" spans="1:7" x14ac:dyDescent="0.4">
      <c r="A1220">
        <f t="shared" si="93"/>
        <v>51</v>
      </c>
      <c r="B1220">
        <f t="shared" si="94"/>
        <v>19</v>
      </c>
      <c r="C1220" t="str">
        <f t="shared" si="95"/>
        <v>Ghana2018</v>
      </c>
      <c r="D1220" t="str">
        <f t="shared" si="96"/>
        <v>Ghana</v>
      </c>
      <c r="E1220">
        <f t="shared" si="97"/>
        <v>2018</v>
      </c>
      <c r="F1220">
        <f>VLOOKUP(D1220,Ratio!$A$2:$Z$124,MATCH('Long form'!E1220,Ratio!$A$1:$Z$1,0),FALSE)</f>
        <v>6.3404397214984087E-2</v>
      </c>
      <c r="G1220">
        <f>VLOOKUP(C1220,'[1]Long form'!C$2:F$2617,4,FALSE)</f>
        <v>0.21945306739604192</v>
      </c>
    </row>
    <row r="1221" spans="1:7" x14ac:dyDescent="0.4">
      <c r="A1221">
        <f t="shared" si="93"/>
        <v>51</v>
      </c>
      <c r="B1221">
        <f t="shared" si="94"/>
        <v>20</v>
      </c>
      <c r="C1221" t="str">
        <f t="shared" si="95"/>
        <v>Ghana2019</v>
      </c>
      <c r="D1221" t="str">
        <f t="shared" si="96"/>
        <v>Ghana</v>
      </c>
      <c r="E1221">
        <f t="shared" si="97"/>
        <v>2019</v>
      </c>
      <c r="F1221">
        <f>VLOOKUP(D1221,Ratio!$A$2:$Z$124,MATCH('Long form'!E1221,Ratio!$A$1:$Z$1,0),FALSE)</f>
        <v>6.8959350114205967E-2</v>
      </c>
      <c r="G1221">
        <f>VLOOKUP(C1221,'[1]Long form'!C$2:F$2617,4,FALSE)</f>
        <v>0.20915669076142837</v>
      </c>
    </row>
    <row r="1222" spans="1:7" x14ac:dyDescent="0.4">
      <c r="A1222">
        <f t="shared" si="93"/>
        <v>51</v>
      </c>
      <c r="B1222">
        <f t="shared" si="94"/>
        <v>21</v>
      </c>
      <c r="C1222" t="str">
        <f t="shared" si="95"/>
        <v>Ghana2020</v>
      </c>
      <c r="D1222" t="str">
        <f t="shared" si="96"/>
        <v>Ghana</v>
      </c>
      <c r="E1222">
        <f t="shared" si="97"/>
        <v>2020</v>
      </c>
      <c r="F1222">
        <f>VLOOKUP(D1222,Ratio!$A$2:$Z$124,MATCH('Long form'!E1222,Ratio!$A$1:$Z$1,0),FALSE)</f>
        <v>7.4175226344228629E-2</v>
      </c>
      <c r="G1222">
        <f>VLOOKUP(C1222,'[1]Long form'!C$2:F$2617,4,FALSE)</f>
        <v>0.19829333550102912</v>
      </c>
    </row>
    <row r="1223" spans="1:7" x14ac:dyDescent="0.4">
      <c r="A1223">
        <f t="shared" si="93"/>
        <v>51</v>
      </c>
      <c r="B1223">
        <f t="shared" si="94"/>
        <v>22</v>
      </c>
      <c r="C1223" t="str">
        <f t="shared" si="95"/>
        <v>Ghana2021</v>
      </c>
      <c r="D1223" t="str">
        <f t="shared" si="96"/>
        <v>Ghana</v>
      </c>
      <c r="E1223">
        <f t="shared" si="97"/>
        <v>2021</v>
      </c>
      <c r="F1223">
        <f>VLOOKUP(D1223,Ratio!$A$2:$Z$124,MATCH('Long form'!E1223,Ratio!$A$1:$Z$1,0),FALSE)</f>
        <v>6.1706077512060087E-2</v>
      </c>
      <c r="G1223">
        <f>VLOOKUP(C1223,'[1]Long form'!C$2:F$2617,4,FALSE)</f>
        <v>0.19602608085627968</v>
      </c>
    </row>
    <row r="1224" spans="1:7" x14ac:dyDescent="0.4">
      <c r="A1224">
        <f t="shared" si="93"/>
        <v>51</v>
      </c>
      <c r="B1224">
        <f t="shared" si="94"/>
        <v>23</v>
      </c>
      <c r="C1224" t="str">
        <f t="shared" si="95"/>
        <v>Ghana2022</v>
      </c>
      <c r="D1224" t="str">
        <f t="shared" si="96"/>
        <v>Ghana</v>
      </c>
      <c r="E1224">
        <f t="shared" si="97"/>
        <v>2022</v>
      </c>
      <c r="F1224">
        <f>VLOOKUP(D1224,Ratio!$A$2:$Z$124,MATCH('Long form'!E1224,Ratio!$A$1:$Z$1,0),FALSE)</f>
        <v>0.24766831254962721</v>
      </c>
      <c r="G1224">
        <f>VLOOKUP(C1224,'[1]Long form'!C$2:F$2617,4,FALSE)</f>
        <v>0.16560137381842835</v>
      </c>
    </row>
    <row r="1225" spans="1:7" x14ac:dyDescent="0.4">
      <c r="A1225">
        <f t="shared" si="93"/>
        <v>51</v>
      </c>
      <c r="B1225">
        <f t="shared" si="94"/>
        <v>24</v>
      </c>
      <c r="C1225" t="str">
        <f t="shared" si="95"/>
        <v>Ghana2023</v>
      </c>
      <c r="D1225" t="str">
        <f t="shared" si="96"/>
        <v>Ghana</v>
      </c>
      <c r="E1225">
        <f t="shared" si="97"/>
        <v>2023</v>
      </c>
      <c r="F1225">
        <f>VLOOKUP(D1225,Ratio!$A$2:$Z$124,MATCH('Long form'!E1225,Ratio!$A$1:$Z$1,0),FALSE)</f>
        <v>0.17139485837540561</v>
      </c>
      <c r="G1225">
        <f>VLOOKUP(C1225,'[1]Long form'!C$2:F$2617,4,FALSE)</f>
        <v>0.13865467635002834</v>
      </c>
    </row>
    <row r="1226" spans="1:7" x14ac:dyDescent="0.4">
      <c r="A1226">
        <f t="shared" si="93"/>
        <v>52</v>
      </c>
      <c r="B1226">
        <f t="shared" si="94"/>
        <v>1</v>
      </c>
      <c r="C1226" t="str">
        <f t="shared" si="95"/>
        <v>Grenada2000</v>
      </c>
      <c r="D1226" t="str">
        <f t="shared" si="96"/>
        <v>Grenada</v>
      </c>
      <c r="E1226">
        <f t="shared" si="97"/>
        <v>2000</v>
      </c>
      <c r="F1226" t="str">
        <f>VLOOKUP(D1226,Ratio!$A$2:$Z$124,MATCH('Long form'!E1226,Ratio!$A$1:$Z$1,0),FALSE)</f>
        <v/>
      </c>
      <c r="G1226" t="e">
        <f>VLOOKUP(C1226,'[1]Long form'!C$2:F$2617,4,FALSE)</f>
        <v>#N/A</v>
      </c>
    </row>
    <row r="1227" spans="1:7" x14ac:dyDescent="0.4">
      <c r="A1227">
        <f t="shared" si="93"/>
        <v>52</v>
      </c>
      <c r="B1227">
        <f t="shared" si="94"/>
        <v>2</v>
      </c>
      <c r="C1227" t="str">
        <f t="shared" si="95"/>
        <v>Grenada2001</v>
      </c>
      <c r="D1227" t="str">
        <f t="shared" si="96"/>
        <v>Grenada</v>
      </c>
      <c r="E1227">
        <f t="shared" si="97"/>
        <v>2001</v>
      </c>
      <c r="F1227" t="str">
        <f>VLOOKUP(D1227,Ratio!$A$2:$Z$124,MATCH('Long form'!E1227,Ratio!$A$1:$Z$1,0),FALSE)</f>
        <v/>
      </c>
      <c r="G1227" t="e">
        <f>VLOOKUP(C1227,'[1]Long form'!C$2:F$2617,4,FALSE)</f>
        <v>#N/A</v>
      </c>
    </row>
    <row r="1228" spans="1:7" x14ac:dyDescent="0.4">
      <c r="A1228">
        <f t="shared" si="93"/>
        <v>52</v>
      </c>
      <c r="B1228">
        <f t="shared" si="94"/>
        <v>3</v>
      </c>
      <c r="C1228" t="str">
        <f t="shared" si="95"/>
        <v>Grenada2002</v>
      </c>
      <c r="D1228" t="str">
        <f t="shared" si="96"/>
        <v>Grenada</v>
      </c>
      <c r="E1228">
        <f t="shared" si="97"/>
        <v>2002</v>
      </c>
      <c r="F1228" t="str">
        <f>VLOOKUP(D1228,Ratio!$A$2:$Z$124,MATCH('Long form'!E1228,Ratio!$A$1:$Z$1,0),FALSE)</f>
        <v/>
      </c>
      <c r="G1228" t="e">
        <f>VLOOKUP(C1228,'[1]Long form'!C$2:F$2617,4,FALSE)</f>
        <v>#N/A</v>
      </c>
    </row>
    <row r="1229" spans="1:7" x14ac:dyDescent="0.4">
      <c r="A1229">
        <f t="shared" si="93"/>
        <v>52</v>
      </c>
      <c r="B1229">
        <f t="shared" si="94"/>
        <v>4</v>
      </c>
      <c r="C1229" t="str">
        <f t="shared" si="95"/>
        <v>Grenada2003</v>
      </c>
      <c r="D1229" t="str">
        <f t="shared" si="96"/>
        <v>Grenada</v>
      </c>
      <c r="E1229">
        <f t="shared" si="97"/>
        <v>2003</v>
      </c>
      <c r="F1229" t="str">
        <f>VLOOKUP(D1229,Ratio!$A$2:$Z$124,MATCH('Long form'!E1229,Ratio!$A$1:$Z$1,0),FALSE)</f>
        <v/>
      </c>
      <c r="G1229" t="e">
        <f>VLOOKUP(C1229,'[1]Long form'!C$2:F$2617,4,FALSE)</f>
        <v>#N/A</v>
      </c>
    </row>
    <row r="1230" spans="1:7" x14ac:dyDescent="0.4">
      <c r="A1230">
        <f t="shared" ref="A1230:A1293" si="98">A1206+1</f>
        <v>52</v>
      </c>
      <c r="B1230">
        <f t="shared" ref="B1230:B1293" si="99">B1206</f>
        <v>5</v>
      </c>
      <c r="C1230" t="str">
        <f t="shared" si="95"/>
        <v>Grenada2004</v>
      </c>
      <c r="D1230" t="str">
        <f t="shared" si="96"/>
        <v>Grenada</v>
      </c>
      <c r="E1230">
        <f t="shared" si="97"/>
        <v>2004</v>
      </c>
      <c r="F1230" t="str">
        <f>VLOOKUP(D1230,Ratio!$A$2:$Z$124,MATCH('Long form'!E1230,Ratio!$A$1:$Z$1,0),FALSE)</f>
        <v/>
      </c>
      <c r="G1230" t="e">
        <f>VLOOKUP(C1230,'[1]Long form'!C$2:F$2617,4,FALSE)</f>
        <v>#N/A</v>
      </c>
    </row>
    <row r="1231" spans="1:7" x14ac:dyDescent="0.4">
      <c r="A1231">
        <f t="shared" si="98"/>
        <v>52</v>
      </c>
      <c r="B1231">
        <f t="shared" si="99"/>
        <v>6</v>
      </c>
      <c r="C1231" t="str">
        <f t="shared" si="95"/>
        <v>Grenada2005</v>
      </c>
      <c r="D1231" t="str">
        <f t="shared" si="96"/>
        <v>Grenada</v>
      </c>
      <c r="E1231">
        <f t="shared" si="97"/>
        <v>2005</v>
      </c>
      <c r="F1231" t="str">
        <f>VLOOKUP(D1231,Ratio!$A$2:$Z$124,MATCH('Long form'!E1231,Ratio!$A$1:$Z$1,0),FALSE)</f>
        <v/>
      </c>
      <c r="G1231" t="e">
        <f>VLOOKUP(C1231,'[1]Long form'!C$2:F$2617,4,FALSE)</f>
        <v>#N/A</v>
      </c>
    </row>
    <row r="1232" spans="1:7" x14ac:dyDescent="0.4">
      <c r="A1232">
        <f t="shared" si="98"/>
        <v>52</v>
      </c>
      <c r="B1232">
        <f t="shared" si="99"/>
        <v>7</v>
      </c>
      <c r="C1232" t="str">
        <f t="shared" si="95"/>
        <v>Grenada2006</v>
      </c>
      <c r="D1232" t="str">
        <f t="shared" si="96"/>
        <v>Grenada</v>
      </c>
      <c r="E1232">
        <f t="shared" si="97"/>
        <v>2006</v>
      </c>
      <c r="F1232" t="str">
        <f>VLOOKUP(D1232,Ratio!$A$2:$Z$124,MATCH('Long form'!E1232,Ratio!$A$1:$Z$1,0),FALSE)</f>
        <v/>
      </c>
      <c r="G1232" t="e">
        <f>VLOOKUP(C1232,'[1]Long form'!C$2:F$2617,4,FALSE)</f>
        <v>#N/A</v>
      </c>
    </row>
    <row r="1233" spans="1:7" x14ac:dyDescent="0.4">
      <c r="A1233">
        <f t="shared" si="98"/>
        <v>52</v>
      </c>
      <c r="B1233">
        <f t="shared" si="99"/>
        <v>8</v>
      </c>
      <c r="C1233" t="str">
        <f t="shared" si="95"/>
        <v>Grenada2007</v>
      </c>
      <c r="D1233" t="str">
        <f t="shared" si="96"/>
        <v>Grenada</v>
      </c>
      <c r="E1233">
        <f t="shared" si="97"/>
        <v>2007</v>
      </c>
      <c r="F1233" t="str">
        <f>VLOOKUP(D1233,Ratio!$A$2:$Z$124,MATCH('Long form'!E1233,Ratio!$A$1:$Z$1,0),FALSE)</f>
        <v/>
      </c>
      <c r="G1233" t="e">
        <f>VLOOKUP(C1233,'[1]Long form'!C$2:F$2617,4,FALSE)</f>
        <v>#N/A</v>
      </c>
    </row>
    <row r="1234" spans="1:7" x14ac:dyDescent="0.4">
      <c r="A1234">
        <f t="shared" si="98"/>
        <v>52</v>
      </c>
      <c r="B1234">
        <f t="shared" si="99"/>
        <v>9</v>
      </c>
      <c r="C1234" t="str">
        <f t="shared" si="95"/>
        <v>Grenada2008</v>
      </c>
      <c r="D1234" t="str">
        <f t="shared" si="96"/>
        <v>Grenada</v>
      </c>
      <c r="E1234">
        <f t="shared" si="97"/>
        <v>2008</v>
      </c>
      <c r="F1234" t="str">
        <f>VLOOKUP(D1234,Ratio!$A$2:$Z$124,MATCH('Long form'!E1234,Ratio!$A$1:$Z$1,0),FALSE)</f>
        <v/>
      </c>
      <c r="G1234" t="e">
        <f>VLOOKUP(C1234,'[1]Long form'!C$2:F$2617,4,FALSE)</f>
        <v>#N/A</v>
      </c>
    </row>
    <row r="1235" spans="1:7" x14ac:dyDescent="0.4">
      <c r="A1235">
        <f t="shared" si="98"/>
        <v>52</v>
      </c>
      <c r="B1235">
        <f t="shared" si="99"/>
        <v>10</v>
      </c>
      <c r="C1235" t="str">
        <f t="shared" si="95"/>
        <v>Grenada2009</v>
      </c>
      <c r="D1235" t="str">
        <f t="shared" si="96"/>
        <v>Grenada</v>
      </c>
      <c r="E1235">
        <f t="shared" si="97"/>
        <v>2009</v>
      </c>
      <c r="F1235" t="str">
        <f>VLOOKUP(D1235,Ratio!$A$2:$Z$124,MATCH('Long form'!E1235,Ratio!$A$1:$Z$1,0),FALSE)</f>
        <v/>
      </c>
      <c r="G1235" t="e">
        <f>VLOOKUP(C1235,'[1]Long form'!C$2:F$2617,4,FALSE)</f>
        <v>#N/A</v>
      </c>
    </row>
    <row r="1236" spans="1:7" x14ac:dyDescent="0.4">
      <c r="A1236">
        <f t="shared" si="98"/>
        <v>52</v>
      </c>
      <c r="B1236">
        <f t="shared" si="99"/>
        <v>11</v>
      </c>
      <c r="C1236" t="str">
        <f t="shared" si="95"/>
        <v>Grenada2010</v>
      </c>
      <c r="D1236" t="str">
        <f t="shared" si="96"/>
        <v>Grenada</v>
      </c>
      <c r="E1236">
        <f t="shared" si="97"/>
        <v>2010</v>
      </c>
      <c r="F1236" t="str">
        <f>VLOOKUP(D1236,Ratio!$A$2:$Z$124,MATCH('Long form'!E1236,Ratio!$A$1:$Z$1,0),FALSE)</f>
        <v/>
      </c>
      <c r="G1236" t="e">
        <f>VLOOKUP(C1236,'[1]Long form'!C$2:F$2617,4,FALSE)</f>
        <v>#N/A</v>
      </c>
    </row>
    <row r="1237" spans="1:7" x14ac:dyDescent="0.4">
      <c r="A1237">
        <f t="shared" si="98"/>
        <v>52</v>
      </c>
      <c r="B1237">
        <f t="shared" si="99"/>
        <v>12</v>
      </c>
      <c r="C1237" t="str">
        <f t="shared" si="95"/>
        <v>Grenada2011</v>
      </c>
      <c r="D1237" t="str">
        <f t="shared" si="96"/>
        <v>Grenada</v>
      </c>
      <c r="E1237">
        <f t="shared" si="97"/>
        <v>2011</v>
      </c>
      <c r="F1237" t="str">
        <f>VLOOKUP(D1237,Ratio!$A$2:$Z$124,MATCH('Long form'!E1237,Ratio!$A$1:$Z$1,0),FALSE)</f>
        <v/>
      </c>
      <c r="G1237" t="e">
        <f>VLOOKUP(C1237,'[1]Long form'!C$2:F$2617,4,FALSE)</f>
        <v>#N/A</v>
      </c>
    </row>
    <row r="1238" spans="1:7" x14ac:dyDescent="0.4">
      <c r="A1238">
        <f t="shared" si="98"/>
        <v>52</v>
      </c>
      <c r="B1238">
        <f t="shared" si="99"/>
        <v>13</v>
      </c>
      <c r="C1238" t="str">
        <f t="shared" si="95"/>
        <v>Grenada2012</v>
      </c>
      <c r="D1238" t="str">
        <f t="shared" si="96"/>
        <v>Grenada</v>
      </c>
      <c r="E1238">
        <f t="shared" si="97"/>
        <v>2012</v>
      </c>
      <c r="F1238" t="str">
        <f>VLOOKUP(D1238,Ratio!$A$2:$Z$124,MATCH('Long form'!E1238,Ratio!$A$1:$Z$1,0),FALSE)</f>
        <v/>
      </c>
      <c r="G1238" t="e">
        <f>VLOOKUP(C1238,'[1]Long form'!C$2:F$2617,4,FALSE)</f>
        <v>#N/A</v>
      </c>
    </row>
    <row r="1239" spans="1:7" x14ac:dyDescent="0.4">
      <c r="A1239">
        <f t="shared" si="98"/>
        <v>52</v>
      </c>
      <c r="B1239">
        <f t="shared" si="99"/>
        <v>14</v>
      </c>
      <c r="C1239" t="str">
        <f t="shared" si="95"/>
        <v>Grenada2013</v>
      </c>
      <c r="D1239" t="str">
        <f t="shared" si="96"/>
        <v>Grenada</v>
      </c>
      <c r="E1239">
        <f t="shared" si="97"/>
        <v>2013</v>
      </c>
      <c r="F1239" t="str">
        <f>VLOOKUP(D1239,Ratio!$A$2:$Z$124,MATCH('Long form'!E1239,Ratio!$A$1:$Z$1,0),FALSE)</f>
        <v/>
      </c>
      <c r="G1239" t="e">
        <f>VLOOKUP(C1239,'[1]Long form'!C$2:F$2617,4,FALSE)</f>
        <v>#N/A</v>
      </c>
    </row>
    <row r="1240" spans="1:7" x14ac:dyDescent="0.4">
      <c r="A1240">
        <f t="shared" si="98"/>
        <v>52</v>
      </c>
      <c r="B1240">
        <f t="shared" si="99"/>
        <v>15</v>
      </c>
      <c r="C1240" t="str">
        <f t="shared" si="95"/>
        <v>Grenada2014</v>
      </c>
      <c r="D1240" t="str">
        <f t="shared" si="96"/>
        <v>Grenada</v>
      </c>
      <c r="E1240">
        <f t="shared" si="97"/>
        <v>2014</v>
      </c>
      <c r="F1240" t="str">
        <f>VLOOKUP(D1240,Ratio!$A$2:$Z$124,MATCH('Long form'!E1240,Ratio!$A$1:$Z$1,0),FALSE)</f>
        <v/>
      </c>
      <c r="G1240" t="e">
        <f>VLOOKUP(C1240,'[1]Long form'!C$2:F$2617,4,FALSE)</f>
        <v>#N/A</v>
      </c>
    </row>
    <row r="1241" spans="1:7" x14ac:dyDescent="0.4">
      <c r="A1241">
        <f t="shared" si="98"/>
        <v>52</v>
      </c>
      <c r="B1241">
        <f t="shared" si="99"/>
        <v>16</v>
      </c>
      <c r="C1241" t="str">
        <f t="shared" si="95"/>
        <v>Grenada2015</v>
      </c>
      <c r="D1241" t="str">
        <f t="shared" si="96"/>
        <v>Grenada</v>
      </c>
      <c r="E1241">
        <f t="shared" si="97"/>
        <v>2015</v>
      </c>
      <c r="F1241" t="str">
        <f>VLOOKUP(D1241,Ratio!$A$2:$Z$124,MATCH('Long form'!E1241,Ratio!$A$1:$Z$1,0),FALSE)</f>
        <v/>
      </c>
      <c r="G1241" t="e">
        <f>VLOOKUP(C1241,'[1]Long form'!C$2:F$2617,4,FALSE)</f>
        <v>#N/A</v>
      </c>
    </row>
    <row r="1242" spans="1:7" x14ac:dyDescent="0.4">
      <c r="A1242">
        <f t="shared" si="98"/>
        <v>52</v>
      </c>
      <c r="B1242">
        <f t="shared" si="99"/>
        <v>17</v>
      </c>
      <c r="C1242" t="str">
        <f t="shared" si="95"/>
        <v>Grenada2016</v>
      </c>
      <c r="D1242" t="str">
        <f t="shared" si="96"/>
        <v>Grenada</v>
      </c>
      <c r="E1242">
        <f t="shared" si="97"/>
        <v>2016</v>
      </c>
      <c r="F1242" t="str">
        <f>VLOOKUP(D1242,Ratio!$A$2:$Z$124,MATCH('Long form'!E1242,Ratio!$A$1:$Z$1,0),FALSE)</f>
        <v/>
      </c>
      <c r="G1242" t="e">
        <f>VLOOKUP(C1242,'[1]Long form'!C$2:F$2617,4,FALSE)</f>
        <v>#N/A</v>
      </c>
    </row>
    <row r="1243" spans="1:7" x14ac:dyDescent="0.4">
      <c r="A1243">
        <f t="shared" si="98"/>
        <v>52</v>
      </c>
      <c r="B1243">
        <f t="shared" si="99"/>
        <v>18</v>
      </c>
      <c r="C1243" t="str">
        <f t="shared" si="95"/>
        <v>Grenada2017</v>
      </c>
      <c r="D1243" t="str">
        <f t="shared" si="96"/>
        <v>Grenada</v>
      </c>
      <c r="E1243">
        <f t="shared" si="97"/>
        <v>2017</v>
      </c>
      <c r="F1243" t="str">
        <f>VLOOKUP(D1243,Ratio!$A$2:$Z$124,MATCH('Long form'!E1243,Ratio!$A$1:$Z$1,0),FALSE)</f>
        <v/>
      </c>
      <c r="G1243" t="e">
        <f>VLOOKUP(C1243,'[1]Long form'!C$2:F$2617,4,FALSE)</f>
        <v>#N/A</v>
      </c>
    </row>
    <row r="1244" spans="1:7" x14ac:dyDescent="0.4">
      <c r="A1244">
        <f t="shared" si="98"/>
        <v>52</v>
      </c>
      <c r="B1244">
        <f t="shared" si="99"/>
        <v>19</v>
      </c>
      <c r="C1244" t="str">
        <f t="shared" si="95"/>
        <v>Grenada2018</v>
      </c>
      <c r="D1244" t="str">
        <f t="shared" si="96"/>
        <v>Grenada</v>
      </c>
      <c r="E1244">
        <f t="shared" si="97"/>
        <v>2018</v>
      </c>
      <c r="F1244" t="str">
        <f>VLOOKUP(D1244,Ratio!$A$2:$Z$124,MATCH('Long form'!E1244,Ratio!$A$1:$Z$1,0),FALSE)</f>
        <v/>
      </c>
      <c r="G1244" t="e">
        <f>VLOOKUP(C1244,'[1]Long form'!C$2:F$2617,4,FALSE)</f>
        <v>#N/A</v>
      </c>
    </row>
    <row r="1245" spans="1:7" x14ac:dyDescent="0.4">
      <c r="A1245">
        <f t="shared" si="98"/>
        <v>52</v>
      </c>
      <c r="B1245">
        <f t="shared" si="99"/>
        <v>20</v>
      </c>
      <c r="C1245" t="str">
        <f t="shared" si="95"/>
        <v>Grenada2019</v>
      </c>
      <c r="D1245" t="str">
        <f t="shared" si="96"/>
        <v>Grenada</v>
      </c>
      <c r="E1245">
        <f t="shared" si="97"/>
        <v>2019</v>
      </c>
      <c r="F1245" t="str">
        <f>VLOOKUP(D1245,Ratio!$A$2:$Z$124,MATCH('Long form'!E1245,Ratio!$A$1:$Z$1,0),FALSE)</f>
        <v/>
      </c>
      <c r="G1245" t="e">
        <f>VLOOKUP(C1245,'[1]Long form'!C$2:F$2617,4,FALSE)</f>
        <v>#N/A</v>
      </c>
    </row>
    <row r="1246" spans="1:7" x14ac:dyDescent="0.4">
      <c r="A1246">
        <f t="shared" si="98"/>
        <v>52</v>
      </c>
      <c r="B1246">
        <f t="shared" si="99"/>
        <v>21</v>
      </c>
      <c r="C1246" t="str">
        <f t="shared" si="95"/>
        <v>Grenada2020</v>
      </c>
      <c r="D1246" t="str">
        <f t="shared" si="96"/>
        <v>Grenada</v>
      </c>
      <c r="E1246">
        <f t="shared" si="97"/>
        <v>2020</v>
      </c>
      <c r="F1246" t="str">
        <f>VLOOKUP(D1246,Ratio!$A$2:$Z$124,MATCH('Long form'!E1246,Ratio!$A$1:$Z$1,0),FALSE)</f>
        <v/>
      </c>
      <c r="G1246" t="e">
        <f>VLOOKUP(C1246,'[1]Long form'!C$2:F$2617,4,FALSE)</f>
        <v>#N/A</v>
      </c>
    </row>
    <row r="1247" spans="1:7" x14ac:dyDescent="0.4">
      <c r="A1247">
        <f t="shared" si="98"/>
        <v>52</v>
      </c>
      <c r="B1247">
        <f t="shared" si="99"/>
        <v>22</v>
      </c>
      <c r="C1247" t="str">
        <f t="shared" si="95"/>
        <v>Grenada2021</v>
      </c>
      <c r="D1247" t="str">
        <f t="shared" si="96"/>
        <v>Grenada</v>
      </c>
      <c r="E1247">
        <f t="shared" si="97"/>
        <v>2021</v>
      </c>
      <c r="F1247" t="str">
        <f>VLOOKUP(D1247,Ratio!$A$2:$Z$124,MATCH('Long form'!E1247,Ratio!$A$1:$Z$1,0),FALSE)</f>
        <v/>
      </c>
      <c r="G1247" t="e">
        <f>VLOOKUP(C1247,'[1]Long form'!C$2:F$2617,4,FALSE)</f>
        <v>#N/A</v>
      </c>
    </row>
    <row r="1248" spans="1:7" x14ac:dyDescent="0.4">
      <c r="A1248">
        <f t="shared" si="98"/>
        <v>52</v>
      </c>
      <c r="B1248">
        <f t="shared" si="99"/>
        <v>23</v>
      </c>
      <c r="C1248" t="str">
        <f t="shared" si="95"/>
        <v>Grenada2022</v>
      </c>
      <c r="D1248" t="str">
        <f t="shared" si="96"/>
        <v>Grenada</v>
      </c>
      <c r="E1248">
        <f t="shared" si="97"/>
        <v>2022</v>
      </c>
      <c r="F1248" t="str">
        <f>VLOOKUP(D1248,Ratio!$A$2:$Z$124,MATCH('Long form'!E1248,Ratio!$A$1:$Z$1,0),FALSE)</f>
        <v/>
      </c>
      <c r="G1248" t="e">
        <f>VLOOKUP(C1248,'[1]Long form'!C$2:F$2617,4,FALSE)</f>
        <v>#N/A</v>
      </c>
    </row>
    <row r="1249" spans="1:7" x14ac:dyDescent="0.4">
      <c r="A1249">
        <f t="shared" si="98"/>
        <v>52</v>
      </c>
      <c r="B1249">
        <f t="shared" si="99"/>
        <v>24</v>
      </c>
      <c r="C1249" t="str">
        <f t="shared" si="95"/>
        <v>Grenada2023</v>
      </c>
      <c r="D1249" t="str">
        <f t="shared" si="96"/>
        <v>Grenada</v>
      </c>
      <c r="E1249">
        <f t="shared" si="97"/>
        <v>2023</v>
      </c>
      <c r="F1249" t="str">
        <f>VLOOKUP(D1249,Ratio!$A$2:$Z$124,MATCH('Long form'!E1249,Ratio!$A$1:$Z$1,0),FALSE)</f>
        <v/>
      </c>
      <c r="G1249" t="e">
        <f>VLOOKUP(C1249,'[1]Long form'!C$2:F$2617,4,FALSE)</f>
        <v>#N/A</v>
      </c>
    </row>
    <row r="1250" spans="1:7" ht="27" x14ac:dyDescent="0.4">
      <c r="A1250">
        <f t="shared" si="98"/>
        <v>53</v>
      </c>
      <c r="B1250">
        <f t="shared" si="99"/>
        <v>1</v>
      </c>
      <c r="C1250" t="str">
        <f t="shared" si="95"/>
        <v>Guatemala2000</v>
      </c>
      <c r="D1250" t="str">
        <f t="shared" si="96"/>
        <v>Guatemala</v>
      </c>
      <c r="E1250">
        <f t="shared" si="97"/>
        <v>2000</v>
      </c>
      <c r="F1250" t="str">
        <f>VLOOKUP(D1250,Ratio!$A$2:$Z$124,MATCH('Long form'!E1250,Ratio!$A$1:$Z$1,0),FALSE)</f>
        <v/>
      </c>
      <c r="G1250" t="str">
        <f>VLOOKUP(C1250,'[1]Long form'!C$2:F$2617,4,FALSE)</f>
        <v/>
      </c>
    </row>
    <row r="1251" spans="1:7" ht="27" x14ac:dyDescent="0.4">
      <c r="A1251">
        <f t="shared" si="98"/>
        <v>53</v>
      </c>
      <c r="B1251">
        <f t="shared" si="99"/>
        <v>2</v>
      </c>
      <c r="C1251" t="str">
        <f t="shared" si="95"/>
        <v>Guatemala2001</v>
      </c>
      <c r="D1251" t="str">
        <f t="shared" si="96"/>
        <v>Guatemala</v>
      </c>
      <c r="E1251">
        <f t="shared" si="97"/>
        <v>2001</v>
      </c>
      <c r="F1251" t="str">
        <f>VLOOKUP(D1251,Ratio!$A$2:$Z$124,MATCH('Long form'!E1251,Ratio!$A$1:$Z$1,0),FALSE)</f>
        <v/>
      </c>
      <c r="G1251" t="str">
        <f>VLOOKUP(C1251,'[1]Long form'!C$2:F$2617,4,FALSE)</f>
        <v/>
      </c>
    </row>
    <row r="1252" spans="1:7" ht="27" x14ac:dyDescent="0.4">
      <c r="A1252">
        <f t="shared" si="98"/>
        <v>53</v>
      </c>
      <c r="B1252">
        <f t="shared" si="99"/>
        <v>3</v>
      </c>
      <c r="C1252" t="str">
        <f t="shared" si="95"/>
        <v>Guatemala2002</v>
      </c>
      <c r="D1252" t="str">
        <f t="shared" si="96"/>
        <v>Guatemala</v>
      </c>
      <c r="E1252">
        <f t="shared" si="97"/>
        <v>2002</v>
      </c>
      <c r="F1252" t="str">
        <f>VLOOKUP(D1252,Ratio!$A$2:$Z$124,MATCH('Long form'!E1252,Ratio!$A$1:$Z$1,0),FALSE)</f>
        <v/>
      </c>
      <c r="G1252" t="str">
        <f>VLOOKUP(C1252,'[1]Long form'!C$2:F$2617,4,FALSE)</f>
        <v/>
      </c>
    </row>
    <row r="1253" spans="1:7" ht="27" x14ac:dyDescent="0.4">
      <c r="A1253">
        <f t="shared" si="98"/>
        <v>53</v>
      </c>
      <c r="B1253">
        <f t="shared" si="99"/>
        <v>4</v>
      </c>
      <c r="C1253" t="str">
        <f t="shared" si="95"/>
        <v>Guatemala2003</v>
      </c>
      <c r="D1253" t="str">
        <f t="shared" si="96"/>
        <v>Guatemala</v>
      </c>
      <c r="E1253">
        <f t="shared" si="97"/>
        <v>2003</v>
      </c>
      <c r="F1253" t="str">
        <f>VLOOKUP(D1253,Ratio!$A$2:$Z$124,MATCH('Long form'!E1253,Ratio!$A$1:$Z$1,0),FALSE)</f>
        <v/>
      </c>
      <c r="G1253" t="str">
        <f>VLOOKUP(C1253,'[1]Long form'!C$2:F$2617,4,FALSE)</f>
        <v/>
      </c>
    </row>
    <row r="1254" spans="1:7" ht="27" x14ac:dyDescent="0.4">
      <c r="A1254">
        <f t="shared" si="98"/>
        <v>53</v>
      </c>
      <c r="B1254">
        <f t="shared" si="99"/>
        <v>5</v>
      </c>
      <c r="C1254" t="str">
        <f t="shared" si="95"/>
        <v>Guatemala2004</v>
      </c>
      <c r="D1254" t="str">
        <f t="shared" si="96"/>
        <v>Guatemala</v>
      </c>
      <c r="E1254">
        <f t="shared" si="97"/>
        <v>2004</v>
      </c>
      <c r="F1254" t="str">
        <f>VLOOKUP(D1254,Ratio!$A$2:$Z$124,MATCH('Long form'!E1254,Ratio!$A$1:$Z$1,0),FALSE)</f>
        <v/>
      </c>
      <c r="G1254" t="str">
        <f>VLOOKUP(C1254,'[1]Long form'!C$2:F$2617,4,FALSE)</f>
        <v/>
      </c>
    </row>
    <row r="1255" spans="1:7" ht="27" x14ac:dyDescent="0.4">
      <c r="A1255">
        <f t="shared" si="98"/>
        <v>53</v>
      </c>
      <c r="B1255">
        <f t="shared" si="99"/>
        <v>6</v>
      </c>
      <c r="C1255" t="str">
        <f t="shared" si="95"/>
        <v>Guatemala2005</v>
      </c>
      <c r="D1255" t="str">
        <f t="shared" si="96"/>
        <v>Guatemala</v>
      </c>
      <c r="E1255">
        <f t="shared" si="97"/>
        <v>2005</v>
      </c>
      <c r="F1255" t="str">
        <f>VLOOKUP(D1255,Ratio!$A$2:$Z$124,MATCH('Long form'!E1255,Ratio!$A$1:$Z$1,0),FALSE)</f>
        <v/>
      </c>
      <c r="G1255" t="str">
        <f>VLOOKUP(C1255,'[1]Long form'!C$2:F$2617,4,FALSE)</f>
        <v/>
      </c>
    </row>
    <row r="1256" spans="1:7" ht="27" x14ac:dyDescent="0.4">
      <c r="A1256">
        <f t="shared" si="98"/>
        <v>53</v>
      </c>
      <c r="B1256">
        <f t="shared" si="99"/>
        <v>7</v>
      </c>
      <c r="C1256" t="str">
        <f t="shared" si="95"/>
        <v>Guatemala2006</v>
      </c>
      <c r="D1256" t="str">
        <f t="shared" si="96"/>
        <v>Guatemala</v>
      </c>
      <c r="E1256">
        <f t="shared" si="97"/>
        <v>2006</v>
      </c>
      <c r="F1256" t="str">
        <f>VLOOKUP(D1256,Ratio!$A$2:$Z$124,MATCH('Long form'!E1256,Ratio!$A$1:$Z$1,0),FALSE)</f>
        <v/>
      </c>
      <c r="G1256" t="str">
        <f>VLOOKUP(C1256,'[1]Long form'!C$2:F$2617,4,FALSE)</f>
        <v/>
      </c>
    </row>
    <row r="1257" spans="1:7" ht="27" x14ac:dyDescent="0.4">
      <c r="A1257">
        <f t="shared" si="98"/>
        <v>53</v>
      </c>
      <c r="B1257">
        <f t="shared" si="99"/>
        <v>8</v>
      </c>
      <c r="C1257" t="str">
        <f t="shared" si="95"/>
        <v>Guatemala2007</v>
      </c>
      <c r="D1257" t="str">
        <f t="shared" si="96"/>
        <v>Guatemala</v>
      </c>
      <c r="E1257">
        <f t="shared" si="97"/>
        <v>2007</v>
      </c>
      <c r="F1257" t="str">
        <f>VLOOKUP(D1257,Ratio!$A$2:$Z$124,MATCH('Long form'!E1257,Ratio!$A$1:$Z$1,0),FALSE)</f>
        <v/>
      </c>
      <c r="G1257" t="str">
        <f>VLOOKUP(C1257,'[1]Long form'!C$2:F$2617,4,FALSE)</f>
        <v/>
      </c>
    </row>
    <row r="1258" spans="1:7" ht="27" x14ac:dyDescent="0.4">
      <c r="A1258">
        <f t="shared" si="98"/>
        <v>53</v>
      </c>
      <c r="B1258">
        <f t="shared" si="99"/>
        <v>9</v>
      </c>
      <c r="C1258" t="str">
        <f t="shared" si="95"/>
        <v>Guatemala2008</v>
      </c>
      <c r="D1258" t="str">
        <f t="shared" si="96"/>
        <v>Guatemala</v>
      </c>
      <c r="E1258">
        <f t="shared" si="97"/>
        <v>2008</v>
      </c>
      <c r="F1258" t="str">
        <f>VLOOKUP(D1258,Ratio!$A$2:$Z$124,MATCH('Long form'!E1258,Ratio!$A$1:$Z$1,0),FALSE)</f>
        <v/>
      </c>
      <c r="G1258" t="str">
        <f>VLOOKUP(C1258,'[1]Long form'!C$2:F$2617,4,FALSE)</f>
        <v/>
      </c>
    </row>
    <row r="1259" spans="1:7" ht="27" x14ac:dyDescent="0.4">
      <c r="A1259">
        <f t="shared" si="98"/>
        <v>53</v>
      </c>
      <c r="B1259">
        <f t="shared" si="99"/>
        <v>10</v>
      </c>
      <c r="C1259" t="str">
        <f t="shared" si="95"/>
        <v>Guatemala2009</v>
      </c>
      <c r="D1259" t="str">
        <f t="shared" si="96"/>
        <v>Guatemala</v>
      </c>
      <c r="E1259">
        <f t="shared" si="97"/>
        <v>2009</v>
      </c>
      <c r="F1259">
        <f>VLOOKUP(D1259,Ratio!$A$2:$Z$124,MATCH('Long form'!E1259,Ratio!$A$1:$Z$1,0),FALSE)</f>
        <v>9.2552680376357208E-2</v>
      </c>
      <c r="G1259">
        <f>VLOOKUP(C1259,'[1]Long form'!C$2:F$2617,4,FALSE)</f>
        <v>0.15935636649269747</v>
      </c>
    </row>
    <row r="1260" spans="1:7" ht="27" x14ac:dyDescent="0.4">
      <c r="A1260">
        <f t="shared" si="98"/>
        <v>53</v>
      </c>
      <c r="B1260">
        <f t="shared" si="99"/>
        <v>11</v>
      </c>
      <c r="C1260" t="str">
        <f t="shared" si="95"/>
        <v>Guatemala2010</v>
      </c>
      <c r="D1260" t="str">
        <f t="shared" si="96"/>
        <v>Guatemala</v>
      </c>
      <c r="E1260">
        <f t="shared" si="97"/>
        <v>2010</v>
      </c>
      <c r="F1260">
        <f>VLOOKUP(D1260,Ratio!$A$2:$Z$124,MATCH('Long form'!E1260,Ratio!$A$1:$Z$1,0),FALSE)</f>
        <v>6.9400595589762276E-2</v>
      </c>
      <c r="G1260">
        <f>VLOOKUP(C1260,'[1]Long form'!C$2:F$2617,4,FALSE)</f>
        <v>0.15719191195047605</v>
      </c>
    </row>
    <row r="1261" spans="1:7" ht="27" x14ac:dyDescent="0.4">
      <c r="A1261">
        <f t="shared" si="98"/>
        <v>53</v>
      </c>
      <c r="B1261">
        <f t="shared" si="99"/>
        <v>12</v>
      </c>
      <c r="C1261" t="str">
        <f t="shared" si="95"/>
        <v>Guatemala2011</v>
      </c>
      <c r="D1261" t="str">
        <f t="shared" si="96"/>
        <v>Guatemala</v>
      </c>
      <c r="E1261">
        <f t="shared" si="97"/>
        <v>2011</v>
      </c>
      <c r="F1261">
        <f>VLOOKUP(D1261,Ratio!$A$2:$Z$124,MATCH('Long form'!E1261,Ratio!$A$1:$Z$1,0),FALSE)</f>
        <v>6.3134288944487915E-2</v>
      </c>
      <c r="G1261">
        <f>VLOOKUP(C1261,'[1]Long form'!C$2:F$2617,4,FALSE)</f>
        <v>0.15339799230574999</v>
      </c>
    </row>
    <row r="1262" spans="1:7" ht="27" x14ac:dyDescent="0.4">
      <c r="A1262">
        <f t="shared" si="98"/>
        <v>53</v>
      </c>
      <c r="B1262">
        <f t="shared" si="99"/>
        <v>13</v>
      </c>
      <c r="C1262" t="str">
        <f t="shared" si="95"/>
        <v>Guatemala2012</v>
      </c>
      <c r="D1262" t="str">
        <f t="shared" si="96"/>
        <v>Guatemala</v>
      </c>
      <c r="E1262">
        <f t="shared" si="97"/>
        <v>2012</v>
      </c>
      <c r="F1262">
        <f>VLOOKUP(D1262,Ratio!$A$2:$Z$124,MATCH('Long form'!E1262,Ratio!$A$1:$Z$1,0),FALSE)</f>
        <v>6.9940612435653915E-2</v>
      </c>
      <c r="G1262">
        <f>VLOOKUP(C1262,'[1]Long form'!C$2:F$2617,4,FALSE)</f>
        <v>0.1466158727717127</v>
      </c>
    </row>
    <row r="1263" spans="1:7" ht="27" x14ac:dyDescent="0.4">
      <c r="A1263">
        <f t="shared" si="98"/>
        <v>53</v>
      </c>
      <c r="B1263">
        <f t="shared" si="99"/>
        <v>14</v>
      </c>
      <c r="C1263" t="str">
        <f t="shared" si="95"/>
        <v>Guatemala2013</v>
      </c>
      <c r="D1263" t="str">
        <f t="shared" si="96"/>
        <v>Guatemala</v>
      </c>
      <c r="E1263">
        <f t="shared" si="97"/>
        <v>2013</v>
      </c>
      <c r="F1263">
        <f>VLOOKUP(D1263,Ratio!$A$2:$Z$124,MATCH('Long form'!E1263,Ratio!$A$1:$Z$1,0),FALSE)</f>
        <v>6.9824246031814585E-2</v>
      </c>
      <c r="G1263">
        <f>VLOOKUP(C1263,'[1]Long form'!C$2:F$2617,4,FALSE)</f>
        <v>0.14777432002172003</v>
      </c>
    </row>
    <row r="1264" spans="1:7" ht="27" x14ac:dyDescent="0.4">
      <c r="A1264">
        <f t="shared" si="98"/>
        <v>53</v>
      </c>
      <c r="B1264">
        <f t="shared" si="99"/>
        <v>15</v>
      </c>
      <c r="C1264" t="str">
        <f t="shared" si="95"/>
        <v>Guatemala2014</v>
      </c>
      <c r="D1264" t="str">
        <f t="shared" si="96"/>
        <v>Guatemala</v>
      </c>
      <c r="E1264">
        <f t="shared" si="97"/>
        <v>2014</v>
      </c>
      <c r="F1264">
        <f>VLOOKUP(D1264,Ratio!$A$2:$Z$124,MATCH('Long form'!E1264,Ratio!$A$1:$Z$1,0),FALSE)</f>
        <v>7.4825716211787588E-2</v>
      </c>
      <c r="G1264">
        <f>VLOOKUP(C1264,'[1]Long form'!C$2:F$2617,4,FALSE)</f>
        <v>0.14558301536837187</v>
      </c>
    </row>
    <row r="1265" spans="1:7" ht="27" x14ac:dyDescent="0.4">
      <c r="A1265">
        <f t="shared" si="98"/>
        <v>53</v>
      </c>
      <c r="B1265">
        <f t="shared" si="99"/>
        <v>16</v>
      </c>
      <c r="C1265" t="str">
        <f t="shared" si="95"/>
        <v>Guatemala2015</v>
      </c>
      <c r="D1265" t="str">
        <f t="shared" si="96"/>
        <v>Guatemala</v>
      </c>
      <c r="E1265">
        <f t="shared" si="97"/>
        <v>2015</v>
      </c>
      <c r="F1265">
        <f>VLOOKUP(D1265,Ratio!$A$2:$Z$124,MATCH('Long form'!E1265,Ratio!$A$1:$Z$1,0),FALSE)</f>
        <v>8.6834428414274717E-2</v>
      </c>
      <c r="G1265">
        <f>VLOOKUP(C1265,'[1]Long form'!C$2:F$2617,4,FALSE)</f>
        <v>0.14109800045157195</v>
      </c>
    </row>
    <row r="1266" spans="1:7" ht="27" x14ac:dyDescent="0.4">
      <c r="A1266">
        <f t="shared" si="98"/>
        <v>53</v>
      </c>
      <c r="B1266">
        <f t="shared" si="99"/>
        <v>17</v>
      </c>
      <c r="C1266" t="str">
        <f t="shared" si="95"/>
        <v>Guatemala2016</v>
      </c>
      <c r="D1266" t="str">
        <f t="shared" si="96"/>
        <v>Guatemala</v>
      </c>
      <c r="E1266">
        <f t="shared" si="97"/>
        <v>2016</v>
      </c>
      <c r="F1266">
        <f>VLOOKUP(D1266,Ratio!$A$2:$Z$124,MATCH('Long form'!E1266,Ratio!$A$1:$Z$1,0),FALSE)</f>
        <v>9.9666583703045319E-2</v>
      </c>
      <c r="G1266">
        <f>VLOOKUP(C1266,'[1]Long form'!C$2:F$2617,4,FALSE)</f>
        <v>0.14942717494293786</v>
      </c>
    </row>
    <row r="1267" spans="1:7" ht="27" x14ac:dyDescent="0.4">
      <c r="A1267">
        <f t="shared" si="98"/>
        <v>53</v>
      </c>
      <c r="B1267">
        <f t="shared" si="99"/>
        <v>18</v>
      </c>
      <c r="C1267" t="str">
        <f t="shared" si="95"/>
        <v>Guatemala2017</v>
      </c>
      <c r="D1267" t="str">
        <f t="shared" si="96"/>
        <v>Guatemala</v>
      </c>
      <c r="E1267">
        <f t="shared" si="97"/>
        <v>2017</v>
      </c>
      <c r="F1267">
        <f>VLOOKUP(D1267,Ratio!$A$2:$Z$124,MATCH('Long form'!E1267,Ratio!$A$1:$Z$1,0),FALSE)</f>
        <v>9.9955395423256155E-2</v>
      </c>
      <c r="G1267">
        <f>VLOOKUP(C1267,'[1]Long form'!C$2:F$2617,4,FALSE)</f>
        <v>0.15908316059888933</v>
      </c>
    </row>
    <row r="1268" spans="1:7" ht="27" x14ac:dyDescent="0.4">
      <c r="A1268">
        <f t="shared" si="98"/>
        <v>53</v>
      </c>
      <c r="B1268">
        <f t="shared" si="99"/>
        <v>19</v>
      </c>
      <c r="C1268" t="str">
        <f t="shared" si="95"/>
        <v>Guatemala2018</v>
      </c>
      <c r="D1268" t="str">
        <f t="shared" si="96"/>
        <v>Guatemala</v>
      </c>
      <c r="E1268">
        <f t="shared" si="97"/>
        <v>2018</v>
      </c>
      <c r="F1268">
        <f>VLOOKUP(D1268,Ratio!$A$2:$Z$124,MATCH('Long form'!E1268,Ratio!$A$1:$Z$1,0),FALSE)</f>
        <v>9.8490140031363499E-2</v>
      </c>
      <c r="G1268">
        <f>VLOOKUP(C1268,'[1]Long form'!C$2:F$2617,4,FALSE)</f>
        <v>0.1590235316845045</v>
      </c>
    </row>
    <row r="1269" spans="1:7" ht="27" x14ac:dyDescent="0.4">
      <c r="A1269">
        <f t="shared" si="98"/>
        <v>53</v>
      </c>
      <c r="B1269">
        <f t="shared" si="99"/>
        <v>20</v>
      </c>
      <c r="C1269" t="str">
        <f t="shared" si="95"/>
        <v>Guatemala2019</v>
      </c>
      <c r="D1269" t="str">
        <f t="shared" si="96"/>
        <v>Guatemala</v>
      </c>
      <c r="E1269">
        <f t="shared" si="97"/>
        <v>2019</v>
      </c>
      <c r="F1269">
        <f>VLOOKUP(D1269,Ratio!$A$2:$Z$124,MATCH('Long form'!E1269,Ratio!$A$1:$Z$1,0),FALSE)</f>
        <v>0.1062033451158905</v>
      </c>
      <c r="G1269">
        <f>VLOOKUP(C1269,'[1]Long form'!C$2:F$2617,4,FALSE)</f>
        <v>0.16422205388143321</v>
      </c>
    </row>
    <row r="1270" spans="1:7" ht="27" x14ac:dyDescent="0.4">
      <c r="A1270">
        <f t="shared" si="98"/>
        <v>53</v>
      </c>
      <c r="B1270">
        <f t="shared" si="99"/>
        <v>21</v>
      </c>
      <c r="C1270" t="str">
        <f t="shared" si="95"/>
        <v>Guatemala2020</v>
      </c>
      <c r="D1270" t="str">
        <f t="shared" si="96"/>
        <v>Guatemala</v>
      </c>
      <c r="E1270">
        <f t="shared" si="97"/>
        <v>2020</v>
      </c>
      <c r="F1270">
        <f>VLOOKUP(D1270,Ratio!$A$2:$Z$124,MATCH('Long form'!E1270,Ratio!$A$1:$Z$1,0),FALSE)</f>
        <v>0.12233995315969075</v>
      </c>
      <c r="G1270">
        <f>VLOOKUP(C1270,'[1]Long form'!C$2:F$2617,4,FALSE)</f>
        <v>0.16241881602786742</v>
      </c>
    </row>
    <row r="1271" spans="1:7" ht="27" x14ac:dyDescent="0.4">
      <c r="A1271">
        <f t="shared" si="98"/>
        <v>53</v>
      </c>
      <c r="B1271">
        <f t="shared" si="99"/>
        <v>22</v>
      </c>
      <c r="C1271" t="str">
        <f t="shared" si="95"/>
        <v>Guatemala2021</v>
      </c>
      <c r="D1271" t="str">
        <f t="shared" si="96"/>
        <v>Guatemala</v>
      </c>
      <c r="E1271">
        <f t="shared" si="97"/>
        <v>2021</v>
      </c>
      <c r="F1271">
        <f>VLOOKUP(D1271,Ratio!$A$2:$Z$124,MATCH('Long form'!E1271,Ratio!$A$1:$Z$1,0),FALSE)</f>
        <v>8.7682839101711915E-2</v>
      </c>
      <c r="G1271">
        <f>VLOOKUP(C1271,'[1]Long form'!C$2:F$2617,4,FALSE)</f>
        <v>0.17364416539977506</v>
      </c>
    </row>
    <row r="1272" spans="1:7" ht="27" x14ac:dyDescent="0.4">
      <c r="A1272">
        <f t="shared" si="98"/>
        <v>53</v>
      </c>
      <c r="B1272">
        <f t="shared" si="99"/>
        <v>23</v>
      </c>
      <c r="C1272" t="str">
        <f t="shared" si="95"/>
        <v>Guatemala2022</v>
      </c>
      <c r="D1272" t="str">
        <f t="shared" si="96"/>
        <v>Guatemala</v>
      </c>
      <c r="E1272">
        <f t="shared" si="97"/>
        <v>2022</v>
      </c>
      <c r="F1272">
        <f>VLOOKUP(D1272,Ratio!$A$2:$Z$124,MATCH('Long form'!E1272,Ratio!$A$1:$Z$1,0),FALSE)</f>
        <v>7.7642514756408029E-2</v>
      </c>
      <c r="G1272">
        <f>VLOOKUP(C1272,'[1]Long form'!C$2:F$2617,4,FALSE)</f>
        <v>0.16583095818054486</v>
      </c>
    </row>
    <row r="1273" spans="1:7" ht="27" x14ac:dyDescent="0.4">
      <c r="A1273">
        <f t="shared" si="98"/>
        <v>53</v>
      </c>
      <c r="B1273">
        <f t="shared" si="99"/>
        <v>24</v>
      </c>
      <c r="C1273" t="str">
        <f t="shared" si="95"/>
        <v>Guatemala2023</v>
      </c>
      <c r="D1273" t="str">
        <f t="shared" si="96"/>
        <v>Guatemala</v>
      </c>
      <c r="E1273">
        <f t="shared" si="97"/>
        <v>2023</v>
      </c>
      <c r="F1273">
        <f>VLOOKUP(D1273,Ratio!$A$2:$Z$124,MATCH('Long form'!E1273,Ratio!$A$1:$Z$1,0),FALSE)</f>
        <v>9.1068754977136915E-2</v>
      </c>
      <c r="G1273">
        <f>VLOOKUP(C1273,'[1]Long form'!C$2:F$2617,4,FALSE)</f>
        <v>0.16785750367054769</v>
      </c>
    </row>
    <row r="1274" spans="1:7" x14ac:dyDescent="0.4">
      <c r="A1274">
        <f t="shared" si="98"/>
        <v>54</v>
      </c>
      <c r="B1274">
        <f t="shared" si="99"/>
        <v>1</v>
      </c>
      <c r="C1274" t="str">
        <f t="shared" si="95"/>
        <v>Guinea2000</v>
      </c>
      <c r="D1274" t="str">
        <f t="shared" si="96"/>
        <v>Guinea</v>
      </c>
      <c r="E1274">
        <f t="shared" si="97"/>
        <v>2000</v>
      </c>
      <c r="F1274" t="str">
        <f>VLOOKUP(D1274,Ratio!$A$2:$Z$124,MATCH('Long form'!E1274,Ratio!$A$1:$Z$1,0),FALSE)</f>
        <v/>
      </c>
      <c r="G1274" t="str">
        <f>VLOOKUP(C1274,'[1]Long form'!C$2:F$2617,4,FALSE)</f>
        <v/>
      </c>
    </row>
    <row r="1275" spans="1:7" x14ac:dyDescent="0.4">
      <c r="A1275">
        <f t="shared" si="98"/>
        <v>54</v>
      </c>
      <c r="B1275">
        <f t="shared" si="99"/>
        <v>2</v>
      </c>
      <c r="C1275" t="str">
        <f t="shared" si="95"/>
        <v>Guinea2001</v>
      </c>
      <c r="D1275" t="str">
        <f t="shared" si="96"/>
        <v>Guinea</v>
      </c>
      <c r="E1275">
        <f t="shared" si="97"/>
        <v>2001</v>
      </c>
      <c r="F1275" t="str">
        <f>VLOOKUP(D1275,Ratio!$A$2:$Z$124,MATCH('Long form'!E1275,Ratio!$A$1:$Z$1,0),FALSE)</f>
        <v/>
      </c>
      <c r="G1275" t="str">
        <f>VLOOKUP(C1275,'[1]Long form'!C$2:F$2617,4,FALSE)</f>
        <v/>
      </c>
    </row>
    <row r="1276" spans="1:7" x14ac:dyDescent="0.4">
      <c r="A1276">
        <f t="shared" si="98"/>
        <v>54</v>
      </c>
      <c r="B1276">
        <f t="shared" si="99"/>
        <v>3</v>
      </c>
      <c r="C1276" t="str">
        <f t="shared" si="95"/>
        <v>Guinea2002</v>
      </c>
      <c r="D1276" t="str">
        <f t="shared" si="96"/>
        <v>Guinea</v>
      </c>
      <c r="E1276">
        <f t="shared" si="97"/>
        <v>2002</v>
      </c>
      <c r="F1276" t="str">
        <f>VLOOKUP(D1276,Ratio!$A$2:$Z$124,MATCH('Long form'!E1276,Ratio!$A$1:$Z$1,0),FALSE)</f>
        <v/>
      </c>
      <c r="G1276" t="str">
        <f>VLOOKUP(C1276,'[1]Long form'!C$2:F$2617,4,FALSE)</f>
        <v/>
      </c>
    </row>
    <row r="1277" spans="1:7" x14ac:dyDescent="0.4">
      <c r="A1277">
        <f t="shared" si="98"/>
        <v>54</v>
      </c>
      <c r="B1277">
        <f t="shared" si="99"/>
        <v>4</v>
      </c>
      <c r="C1277" t="str">
        <f t="shared" si="95"/>
        <v>Guinea2003</v>
      </c>
      <c r="D1277" t="str">
        <f t="shared" si="96"/>
        <v>Guinea</v>
      </c>
      <c r="E1277">
        <f t="shared" si="97"/>
        <v>2003</v>
      </c>
      <c r="F1277" t="str">
        <f>VLOOKUP(D1277,Ratio!$A$2:$Z$124,MATCH('Long form'!E1277,Ratio!$A$1:$Z$1,0),FALSE)</f>
        <v/>
      </c>
      <c r="G1277" t="str">
        <f>VLOOKUP(C1277,'[1]Long form'!C$2:F$2617,4,FALSE)</f>
        <v/>
      </c>
    </row>
    <row r="1278" spans="1:7" x14ac:dyDescent="0.4">
      <c r="A1278">
        <f t="shared" si="98"/>
        <v>54</v>
      </c>
      <c r="B1278">
        <f t="shared" si="99"/>
        <v>5</v>
      </c>
      <c r="C1278" t="str">
        <f t="shared" si="95"/>
        <v>Guinea2004</v>
      </c>
      <c r="D1278" t="str">
        <f t="shared" si="96"/>
        <v>Guinea</v>
      </c>
      <c r="E1278">
        <f t="shared" si="97"/>
        <v>2004</v>
      </c>
      <c r="F1278" t="str">
        <f>VLOOKUP(D1278,Ratio!$A$2:$Z$124,MATCH('Long form'!E1278,Ratio!$A$1:$Z$1,0),FALSE)</f>
        <v/>
      </c>
      <c r="G1278" t="str">
        <f>VLOOKUP(C1278,'[1]Long form'!C$2:F$2617,4,FALSE)</f>
        <v/>
      </c>
    </row>
    <row r="1279" spans="1:7" x14ac:dyDescent="0.4">
      <c r="A1279">
        <f t="shared" si="98"/>
        <v>54</v>
      </c>
      <c r="B1279">
        <f t="shared" si="99"/>
        <v>6</v>
      </c>
      <c r="C1279" t="str">
        <f t="shared" si="95"/>
        <v>Guinea2005</v>
      </c>
      <c r="D1279" t="str">
        <f t="shared" si="96"/>
        <v>Guinea</v>
      </c>
      <c r="E1279">
        <f t="shared" si="97"/>
        <v>2005</v>
      </c>
      <c r="F1279" t="str">
        <f>VLOOKUP(D1279,Ratio!$A$2:$Z$124,MATCH('Long form'!E1279,Ratio!$A$1:$Z$1,0),FALSE)</f>
        <v/>
      </c>
      <c r="G1279" t="str">
        <f>VLOOKUP(C1279,'[1]Long form'!C$2:F$2617,4,FALSE)</f>
        <v/>
      </c>
    </row>
    <row r="1280" spans="1:7" x14ac:dyDescent="0.4">
      <c r="A1280">
        <f t="shared" si="98"/>
        <v>54</v>
      </c>
      <c r="B1280">
        <f t="shared" si="99"/>
        <v>7</v>
      </c>
      <c r="C1280" t="str">
        <f t="shared" si="95"/>
        <v>Guinea2006</v>
      </c>
      <c r="D1280" t="str">
        <f t="shared" si="96"/>
        <v>Guinea</v>
      </c>
      <c r="E1280">
        <f t="shared" si="97"/>
        <v>2006</v>
      </c>
      <c r="F1280" t="str">
        <f>VLOOKUP(D1280,Ratio!$A$2:$Z$124,MATCH('Long form'!E1280,Ratio!$A$1:$Z$1,0),FALSE)</f>
        <v/>
      </c>
      <c r="G1280" t="str">
        <f>VLOOKUP(C1280,'[1]Long form'!C$2:F$2617,4,FALSE)</f>
        <v/>
      </c>
    </row>
    <row r="1281" spans="1:7" x14ac:dyDescent="0.4">
      <c r="A1281">
        <f t="shared" si="98"/>
        <v>54</v>
      </c>
      <c r="B1281">
        <f t="shared" si="99"/>
        <v>8</v>
      </c>
      <c r="C1281" t="str">
        <f t="shared" si="95"/>
        <v>Guinea2007</v>
      </c>
      <c r="D1281" t="str">
        <f t="shared" si="96"/>
        <v>Guinea</v>
      </c>
      <c r="E1281">
        <f t="shared" si="97"/>
        <v>2007</v>
      </c>
      <c r="F1281" t="str">
        <f>VLOOKUP(D1281,Ratio!$A$2:$Z$124,MATCH('Long form'!E1281,Ratio!$A$1:$Z$1,0),FALSE)</f>
        <v/>
      </c>
      <c r="G1281" t="str">
        <f>VLOOKUP(C1281,'[1]Long form'!C$2:F$2617,4,FALSE)</f>
        <v/>
      </c>
    </row>
    <row r="1282" spans="1:7" x14ac:dyDescent="0.4">
      <c r="A1282">
        <f t="shared" si="98"/>
        <v>54</v>
      </c>
      <c r="B1282">
        <f t="shared" si="99"/>
        <v>9</v>
      </c>
      <c r="C1282" t="str">
        <f t="shared" si="95"/>
        <v>Guinea2008</v>
      </c>
      <c r="D1282" t="str">
        <f t="shared" si="96"/>
        <v>Guinea</v>
      </c>
      <c r="E1282">
        <f t="shared" si="97"/>
        <v>2008</v>
      </c>
      <c r="F1282" t="str">
        <f>VLOOKUP(D1282,Ratio!$A$2:$Z$124,MATCH('Long form'!E1282,Ratio!$A$1:$Z$1,0),FALSE)</f>
        <v/>
      </c>
      <c r="G1282" t="str">
        <f>VLOOKUP(C1282,'[1]Long form'!C$2:F$2617,4,FALSE)</f>
        <v/>
      </c>
    </row>
    <row r="1283" spans="1:7" x14ac:dyDescent="0.4">
      <c r="A1283">
        <f t="shared" si="98"/>
        <v>54</v>
      </c>
      <c r="B1283">
        <f t="shared" si="99"/>
        <v>10</v>
      </c>
      <c r="C1283" t="str">
        <f t="shared" ref="C1283:C1346" si="100">D1283&amp;E1283</f>
        <v>Guinea2009</v>
      </c>
      <c r="D1283" t="str">
        <f t="shared" ref="D1283:D1346" si="101">VLOOKUP(A1283,$J$2:$K$124,2,FALSE)</f>
        <v>Guinea</v>
      </c>
      <c r="E1283">
        <f t="shared" ref="E1283:E1346" si="102">VLOOKUP(B1283,$N$2:$O$25,2,FALSE)</f>
        <v>2009</v>
      </c>
      <c r="F1283" t="str">
        <f>VLOOKUP(D1283,Ratio!$A$2:$Z$124,MATCH('Long form'!E1283,Ratio!$A$1:$Z$1,0),FALSE)</f>
        <v/>
      </c>
      <c r="G1283" t="str">
        <f>VLOOKUP(C1283,'[1]Long form'!C$2:F$2617,4,FALSE)</f>
        <v/>
      </c>
    </row>
    <row r="1284" spans="1:7" x14ac:dyDescent="0.4">
      <c r="A1284">
        <f t="shared" si="98"/>
        <v>54</v>
      </c>
      <c r="B1284">
        <f t="shared" si="99"/>
        <v>11</v>
      </c>
      <c r="C1284" t="str">
        <f t="shared" si="100"/>
        <v>Guinea2010</v>
      </c>
      <c r="D1284" t="str">
        <f t="shared" si="101"/>
        <v>Guinea</v>
      </c>
      <c r="E1284">
        <f t="shared" si="102"/>
        <v>2010</v>
      </c>
      <c r="F1284" t="str">
        <f>VLOOKUP(D1284,Ratio!$A$2:$Z$124,MATCH('Long form'!E1284,Ratio!$A$1:$Z$1,0),FALSE)</f>
        <v/>
      </c>
      <c r="G1284" t="str">
        <f>VLOOKUP(C1284,'[1]Long form'!C$2:F$2617,4,FALSE)</f>
        <v/>
      </c>
    </row>
    <row r="1285" spans="1:7" x14ac:dyDescent="0.4">
      <c r="A1285">
        <f t="shared" si="98"/>
        <v>54</v>
      </c>
      <c r="B1285">
        <f t="shared" si="99"/>
        <v>12</v>
      </c>
      <c r="C1285" t="str">
        <f t="shared" si="100"/>
        <v>Guinea2011</v>
      </c>
      <c r="D1285" t="str">
        <f t="shared" si="101"/>
        <v>Guinea</v>
      </c>
      <c r="E1285">
        <f t="shared" si="102"/>
        <v>2011</v>
      </c>
      <c r="F1285" t="str">
        <f>VLOOKUP(D1285,Ratio!$A$2:$Z$124,MATCH('Long form'!E1285,Ratio!$A$1:$Z$1,0),FALSE)</f>
        <v/>
      </c>
      <c r="G1285" t="str">
        <f>VLOOKUP(C1285,'[1]Long form'!C$2:F$2617,4,FALSE)</f>
        <v/>
      </c>
    </row>
    <row r="1286" spans="1:7" x14ac:dyDescent="0.4">
      <c r="A1286">
        <f t="shared" si="98"/>
        <v>54</v>
      </c>
      <c r="B1286">
        <f t="shared" si="99"/>
        <v>13</v>
      </c>
      <c r="C1286" t="str">
        <f t="shared" si="100"/>
        <v>Guinea2012</v>
      </c>
      <c r="D1286" t="str">
        <f t="shared" si="101"/>
        <v>Guinea</v>
      </c>
      <c r="E1286">
        <f t="shared" si="102"/>
        <v>2012</v>
      </c>
      <c r="F1286" t="str">
        <f>VLOOKUP(D1286,Ratio!$A$2:$Z$124,MATCH('Long form'!E1286,Ratio!$A$1:$Z$1,0),FALSE)</f>
        <v/>
      </c>
      <c r="G1286" t="str">
        <f>VLOOKUP(C1286,'[1]Long form'!C$2:F$2617,4,FALSE)</f>
        <v/>
      </c>
    </row>
    <row r="1287" spans="1:7" x14ac:dyDescent="0.4">
      <c r="A1287">
        <f t="shared" si="98"/>
        <v>54</v>
      </c>
      <c r="B1287">
        <f t="shared" si="99"/>
        <v>14</v>
      </c>
      <c r="C1287" t="str">
        <f t="shared" si="100"/>
        <v>Guinea2013</v>
      </c>
      <c r="D1287" t="str">
        <f t="shared" si="101"/>
        <v>Guinea</v>
      </c>
      <c r="E1287">
        <f t="shared" si="102"/>
        <v>2013</v>
      </c>
      <c r="F1287">
        <f>VLOOKUP(D1287,Ratio!$A$2:$Z$124,MATCH('Long form'!E1287,Ratio!$A$1:$Z$1,0),FALSE)</f>
        <v>0</v>
      </c>
      <c r="G1287">
        <f>VLOOKUP(C1287,'[1]Long form'!C$2:F$2617,4,FALSE)</f>
        <v>0.15674721006335826</v>
      </c>
    </row>
    <row r="1288" spans="1:7" x14ac:dyDescent="0.4">
      <c r="A1288">
        <f t="shared" si="98"/>
        <v>54</v>
      </c>
      <c r="B1288">
        <f t="shared" si="99"/>
        <v>15</v>
      </c>
      <c r="C1288" t="str">
        <f t="shared" si="100"/>
        <v>Guinea2014</v>
      </c>
      <c r="D1288" t="str">
        <f t="shared" si="101"/>
        <v>Guinea</v>
      </c>
      <c r="E1288">
        <f t="shared" si="102"/>
        <v>2014</v>
      </c>
      <c r="F1288">
        <f>VLOOKUP(D1288,Ratio!$A$2:$Z$124,MATCH('Long form'!E1288,Ratio!$A$1:$Z$1,0),FALSE)</f>
        <v>0</v>
      </c>
      <c r="G1288">
        <f>VLOOKUP(C1288,'[1]Long form'!C$2:F$2617,4,FALSE)</f>
        <v>0.1834030958491811</v>
      </c>
    </row>
    <row r="1289" spans="1:7" x14ac:dyDescent="0.4">
      <c r="A1289">
        <f t="shared" si="98"/>
        <v>54</v>
      </c>
      <c r="B1289">
        <f t="shared" si="99"/>
        <v>16</v>
      </c>
      <c r="C1289" t="str">
        <f t="shared" si="100"/>
        <v>Guinea2015</v>
      </c>
      <c r="D1289" t="str">
        <f t="shared" si="101"/>
        <v>Guinea</v>
      </c>
      <c r="E1289">
        <f t="shared" si="102"/>
        <v>2015</v>
      </c>
      <c r="F1289">
        <f>VLOOKUP(D1289,Ratio!$A$2:$Z$124,MATCH('Long form'!E1289,Ratio!$A$1:$Z$1,0),FALSE)</f>
        <v>0</v>
      </c>
      <c r="G1289">
        <f>VLOOKUP(C1289,'[1]Long form'!C$2:F$2617,4,FALSE)</f>
        <v>0.16460499786288255</v>
      </c>
    </row>
    <row r="1290" spans="1:7" x14ac:dyDescent="0.4">
      <c r="A1290">
        <f t="shared" si="98"/>
        <v>54</v>
      </c>
      <c r="B1290">
        <f t="shared" si="99"/>
        <v>17</v>
      </c>
      <c r="C1290" t="str">
        <f t="shared" si="100"/>
        <v>Guinea2016</v>
      </c>
      <c r="D1290" t="str">
        <f t="shared" si="101"/>
        <v>Guinea</v>
      </c>
      <c r="E1290">
        <f t="shared" si="102"/>
        <v>2016</v>
      </c>
      <c r="F1290">
        <f>VLOOKUP(D1290,Ratio!$A$2:$Z$124,MATCH('Long form'!E1290,Ratio!$A$1:$Z$1,0),FALSE)</f>
        <v>0</v>
      </c>
      <c r="G1290">
        <f>VLOOKUP(C1290,'[1]Long form'!C$2:F$2617,4,FALSE)</f>
        <v>0.17890453738874726</v>
      </c>
    </row>
    <row r="1291" spans="1:7" x14ac:dyDescent="0.4">
      <c r="A1291">
        <f t="shared" si="98"/>
        <v>54</v>
      </c>
      <c r="B1291">
        <f t="shared" si="99"/>
        <v>18</v>
      </c>
      <c r="C1291" t="str">
        <f t="shared" si="100"/>
        <v>Guinea2017</v>
      </c>
      <c r="D1291" t="str">
        <f t="shared" si="101"/>
        <v>Guinea</v>
      </c>
      <c r="E1291">
        <f t="shared" si="102"/>
        <v>2017</v>
      </c>
      <c r="F1291">
        <f>VLOOKUP(D1291,Ratio!$A$2:$Z$124,MATCH('Long form'!E1291,Ratio!$A$1:$Z$1,0),FALSE)</f>
        <v>0</v>
      </c>
      <c r="G1291">
        <f>VLOOKUP(C1291,'[1]Long form'!C$2:F$2617,4,FALSE)</f>
        <v>0.16831377746558426</v>
      </c>
    </row>
    <row r="1292" spans="1:7" x14ac:dyDescent="0.4">
      <c r="A1292">
        <f t="shared" si="98"/>
        <v>54</v>
      </c>
      <c r="B1292">
        <f t="shared" si="99"/>
        <v>19</v>
      </c>
      <c r="C1292" t="str">
        <f t="shared" si="100"/>
        <v>Guinea2018</v>
      </c>
      <c r="D1292" t="str">
        <f t="shared" si="101"/>
        <v>Guinea</v>
      </c>
      <c r="E1292">
        <f t="shared" si="102"/>
        <v>2018</v>
      </c>
      <c r="F1292">
        <f>VLOOKUP(D1292,Ratio!$A$2:$Z$124,MATCH('Long form'!E1292,Ratio!$A$1:$Z$1,0),FALSE)</f>
        <v>0.12108804503765237</v>
      </c>
      <c r="G1292">
        <f>VLOOKUP(C1292,'[1]Long form'!C$2:F$2617,4,FALSE)</f>
        <v>0.152386750266641</v>
      </c>
    </row>
    <row r="1293" spans="1:7" x14ac:dyDescent="0.4">
      <c r="A1293">
        <f t="shared" si="98"/>
        <v>54</v>
      </c>
      <c r="B1293">
        <f t="shared" si="99"/>
        <v>20</v>
      </c>
      <c r="C1293" t="str">
        <f t="shared" si="100"/>
        <v>Guinea2019</v>
      </c>
      <c r="D1293" t="str">
        <f t="shared" si="101"/>
        <v>Guinea</v>
      </c>
      <c r="E1293">
        <f t="shared" si="102"/>
        <v>2019</v>
      </c>
      <c r="F1293">
        <f>VLOOKUP(D1293,Ratio!$A$2:$Z$124,MATCH('Long form'!E1293,Ratio!$A$1:$Z$1,0),FALSE)</f>
        <v>0.12306649037605091</v>
      </c>
      <c r="G1293">
        <f>VLOOKUP(C1293,'[1]Long form'!C$2:F$2617,4,FALSE)</f>
        <v>0.1540832839184382</v>
      </c>
    </row>
    <row r="1294" spans="1:7" x14ac:dyDescent="0.4">
      <c r="A1294">
        <f t="shared" ref="A1294:A1329" si="103">A1270+1</f>
        <v>54</v>
      </c>
      <c r="B1294">
        <f t="shared" ref="B1294:B1329" si="104">B1270</f>
        <v>21</v>
      </c>
      <c r="C1294" t="str">
        <f t="shared" si="100"/>
        <v>Guinea2020</v>
      </c>
      <c r="D1294" t="str">
        <f t="shared" si="101"/>
        <v>Guinea</v>
      </c>
      <c r="E1294">
        <f t="shared" si="102"/>
        <v>2020</v>
      </c>
      <c r="F1294">
        <f>VLOOKUP(D1294,Ratio!$A$2:$Z$124,MATCH('Long form'!E1294,Ratio!$A$1:$Z$1,0),FALSE)</f>
        <v>8.6173227084232695E-2</v>
      </c>
      <c r="G1294">
        <f>VLOOKUP(C1294,'[1]Long form'!C$2:F$2617,4,FALSE)</f>
        <v>0.14022606800374957</v>
      </c>
    </row>
    <row r="1295" spans="1:7" x14ac:dyDescent="0.4">
      <c r="A1295">
        <f t="shared" si="103"/>
        <v>54</v>
      </c>
      <c r="B1295">
        <f t="shared" si="104"/>
        <v>22</v>
      </c>
      <c r="C1295" t="str">
        <f t="shared" si="100"/>
        <v>Guinea2021</v>
      </c>
      <c r="D1295" t="str">
        <f t="shared" si="101"/>
        <v>Guinea</v>
      </c>
      <c r="E1295">
        <f t="shared" si="102"/>
        <v>2021</v>
      </c>
      <c r="F1295">
        <f>VLOOKUP(D1295,Ratio!$A$2:$Z$124,MATCH('Long form'!E1295,Ratio!$A$1:$Z$1,0),FALSE)</f>
        <v>8.4499812538671504E-2</v>
      </c>
      <c r="G1295">
        <f>VLOOKUP(C1295,'[1]Long form'!C$2:F$2617,4,FALSE)</f>
        <v>0.18470329027216537</v>
      </c>
    </row>
    <row r="1296" spans="1:7" x14ac:dyDescent="0.4">
      <c r="A1296">
        <f t="shared" si="103"/>
        <v>54</v>
      </c>
      <c r="B1296">
        <f t="shared" si="104"/>
        <v>23</v>
      </c>
      <c r="C1296" t="str">
        <f t="shared" si="100"/>
        <v>Guinea2022</v>
      </c>
      <c r="D1296" t="str">
        <f t="shared" si="101"/>
        <v>Guinea</v>
      </c>
      <c r="E1296">
        <f t="shared" si="102"/>
        <v>2022</v>
      </c>
      <c r="F1296" t="str">
        <f>VLOOKUP(D1296,Ratio!$A$2:$Z$124,MATCH('Long form'!E1296,Ratio!$A$1:$Z$1,0),FALSE)</f>
        <v/>
      </c>
      <c r="G1296" t="str">
        <f>VLOOKUP(C1296,'[1]Long form'!C$2:F$2617,4,FALSE)</f>
        <v/>
      </c>
    </row>
    <row r="1297" spans="1:7" x14ac:dyDescent="0.4">
      <c r="A1297">
        <f t="shared" si="103"/>
        <v>54</v>
      </c>
      <c r="B1297">
        <f t="shared" si="104"/>
        <v>24</v>
      </c>
      <c r="C1297" t="str">
        <f t="shared" si="100"/>
        <v>Guinea2023</v>
      </c>
      <c r="D1297" t="str">
        <f t="shared" si="101"/>
        <v>Guinea</v>
      </c>
      <c r="E1297">
        <f t="shared" si="102"/>
        <v>2023</v>
      </c>
      <c r="F1297" t="str">
        <f>VLOOKUP(D1297,Ratio!$A$2:$Z$124,MATCH('Long form'!E1297,Ratio!$A$1:$Z$1,0),FALSE)</f>
        <v/>
      </c>
      <c r="G1297" t="str">
        <f>VLOOKUP(C1297,'[1]Long form'!C$2:F$2617,4,FALSE)</f>
        <v/>
      </c>
    </row>
    <row r="1298" spans="1:7" x14ac:dyDescent="0.4">
      <c r="A1298">
        <f t="shared" si="103"/>
        <v>55</v>
      </c>
      <c r="B1298">
        <f t="shared" si="104"/>
        <v>1</v>
      </c>
      <c r="C1298" t="str">
        <f t="shared" si="100"/>
        <v>Honduras2000</v>
      </c>
      <c r="D1298" t="str">
        <f t="shared" si="101"/>
        <v>Honduras</v>
      </c>
      <c r="E1298">
        <f t="shared" si="102"/>
        <v>2000</v>
      </c>
      <c r="F1298" t="str">
        <f>VLOOKUP(D1298,Ratio!$A$2:$Z$124,MATCH('Long form'!E1298,Ratio!$A$1:$Z$1,0),FALSE)</f>
        <v/>
      </c>
      <c r="G1298" t="str">
        <f>VLOOKUP(C1298,'[1]Long form'!C$2:F$2617,4,FALSE)</f>
        <v/>
      </c>
    </row>
    <row r="1299" spans="1:7" x14ac:dyDescent="0.4">
      <c r="A1299">
        <f t="shared" si="103"/>
        <v>55</v>
      </c>
      <c r="B1299">
        <f t="shared" si="104"/>
        <v>2</v>
      </c>
      <c r="C1299" t="str">
        <f t="shared" si="100"/>
        <v>Honduras2001</v>
      </c>
      <c r="D1299" t="str">
        <f t="shared" si="101"/>
        <v>Honduras</v>
      </c>
      <c r="E1299">
        <f t="shared" si="102"/>
        <v>2001</v>
      </c>
      <c r="F1299" t="str">
        <f>VLOOKUP(D1299,Ratio!$A$2:$Z$124,MATCH('Long form'!E1299,Ratio!$A$1:$Z$1,0),FALSE)</f>
        <v/>
      </c>
      <c r="G1299" t="str">
        <f>VLOOKUP(C1299,'[1]Long form'!C$2:F$2617,4,FALSE)</f>
        <v/>
      </c>
    </row>
    <row r="1300" spans="1:7" x14ac:dyDescent="0.4">
      <c r="A1300">
        <f t="shared" si="103"/>
        <v>55</v>
      </c>
      <c r="B1300">
        <f t="shared" si="104"/>
        <v>3</v>
      </c>
      <c r="C1300" t="str">
        <f t="shared" si="100"/>
        <v>Honduras2002</v>
      </c>
      <c r="D1300" t="str">
        <f t="shared" si="101"/>
        <v>Honduras</v>
      </c>
      <c r="E1300">
        <f t="shared" si="102"/>
        <v>2002</v>
      </c>
      <c r="F1300" t="str">
        <f>VLOOKUP(D1300,Ratio!$A$2:$Z$124,MATCH('Long form'!E1300,Ratio!$A$1:$Z$1,0),FALSE)</f>
        <v/>
      </c>
      <c r="G1300" t="str">
        <f>VLOOKUP(C1300,'[1]Long form'!C$2:F$2617,4,FALSE)</f>
        <v/>
      </c>
    </row>
    <row r="1301" spans="1:7" x14ac:dyDescent="0.4">
      <c r="A1301">
        <f t="shared" si="103"/>
        <v>55</v>
      </c>
      <c r="B1301">
        <f t="shared" si="104"/>
        <v>4</v>
      </c>
      <c r="C1301" t="str">
        <f t="shared" si="100"/>
        <v>Honduras2003</v>
      </c>
      <c r="D1301" t="str">
        <f t="shared" si="101"/>
        <v>Honduras</v>
      </c>
      <c r="E1301">
        <f t="shared" si="102"/>
        <v>2003</v>
      </c>
      <c r="F1301" t="str">
        <f>VLOOKUP(D1301,Ratio!$A$2:$Z$124,MATCH('Long form'!E1301,Ratio!$A$1:$Z$1,0),FALSE)</f>
        <v/>
      </c>
      <c r="G1301" t="str">
        <f>VLOOKUP(C1301,'[1]Long form'!C$2:F$2617,4,FALSE)</f>
        <v/>
      </c>
    </row>
    <row r="1302" spans="1:7" x14ac:dyDescent="0.4">
      <c r="A1302">
        <f t="shared" si="103"/>
        <v>55</v>
      </c>
      <c r="B1302">
        <f t="shared" si="104"/>
        <v>5</v>
      </c>
      <c r="C1302" t="str">
        <f t="shared" si="100"/>
        <v>Honduras2004</v>
      </c>
      <c r="D1302" t="str">
        <f t="shared" si="101"/>
        <v>Honduras</v>
      </c>
      <c r="E1302">
        <f t="shared" si="102"/>
        <v>2004</v>
      </c>
      <c r="F1302" t="str">
        <f>VLOOKUP(D1302,Ratio!$A$2:$Z$124,MATCH('Long form'!E1302,Ratio!$A$1:$Z$1,0),FALSE)</f>
        <v/>
      </c>
      <c r="G1302" t="str">
        <f>VLOOKUP(C1302,'[1]Long form'!C$2:F$2617,4,FALSE)</f>
        <v/>
      </c>
    </row>
    <row r="1303" spans="1:7" x14ac:dyDescent="0.4">
      <c r="A1303">
        <f t="shared" si="103"/>
        <v>55</v>
      </c>
      <c r="B1303">
        <f t="shared" si="104"/>
        <v>6</v>
      </c>
      <c r="C1303" t="str">
        <f t="shared" si="100"/>
        <v>Honduras2005</v>
      </c>
      <c r="D1303" t="str">
        <f t="shared" si="101"/>
        <v>Honduras</v>
      </c>
      <c r="E1303">
        <f t="shared" si="102"/>
        <v>2005</v>
      </c>
      <c r="F1303" t="str">
        <f>VLOOKUP(D1303,Ratio!$A$2:$Z$124,MATCH('Long form'!E1303,Ratio!$A$1:$Z$1,0),FALSE)</f>
        <v/>
      </c>
      <c r="G1303" t="str">
        <f>VLOOKUP(C1303,'[1]Long form'!C$2:F$2617,4,FALSE)</f>
        <v/>
      </c>
    </row>
    <row r="1304" spans="1:7" x14ac:dyDescent="0.4">
      <c r="A1304">
        <f t="shared" si="103"/>
        <v>55</v>
      </c>
      <c r="B1304">
        <f t="shared" si="104"/>
        <v>7</v>
      </c>
      <c r="C1304" t="str">
        <f t="shared" si="100"/>
        <v>Honduras2006</v>
      </c>
      <c r="D1304" t="str">
        <f t="shared" si="101"/>
        <v>Honduras</v>
      </c>
      <c r="E1304">
        <f t="shared" si="102"/>
        <v>2006</v>
      </c>
      <c r="F1304" t="str">
        <f>VLOOKUP(D1304,Ratio!$A$2:$Z$124,MATCH('Long form'!E1304,Ratio!$A$1:$Z$1,0),FALSE)</f>
        <v/>
      </c>
      <c r="G1304" t="str">
        <f>VLOOKUP(C1304,'[1]Long form'!C$2:F$2617,4,FALSE)</f>
        <v/>
      </c>
    </row>
    <row r="1305" spans="1:7" x14ac:dyDescent="0.4">
      <c r="A1305">
        <f t="shared" si="103"/>
        <v>55</v>
      </c>
      <c r="B1305">
        <f t="shared" si="104"/>
        <v>8</v>
      </c>
      <c r="C1305" t="str">
        <f t="shared" si="100"/>
        <v>Honduras2007</v>
      </c>
      <c r="D1305" t="str">
        <f t="shared" si="101"/>
        <v>Honduras</v>
      </c>
      <c r="E1305">
        <f t="shared" si="102"/>
        <v>2007</v>
      </c>
      <c r="F1305" t="str">
        <f>VLOOKUP(D1305,Ratio!$A$2:$Z$124,MATCH('Long form'!E1305,Ratio!$A$1:$Z$1,0),FALSE)</f>
        <v/>
      </c>
      <c r="G1305" t="str">
        <f>VLOOKUP(C1305,'[1]Long form'!C$2:F$2617,4,FALSE)</f>
        <v/>
      </c>
    </row>
    <row r="1306" spans="1:7" x14ac:dyDescent="0.4">
      <c r="A1306">
        <f t="shared" si="103"/>
        <v>55</v>
      </c>
      <c r="B1306">
        <f t="shared" si="104"/>
        <v>9</v>
      </c>
      <c r="C1306" t="str">
        <f t="shared" si="100"/>
        <v>Honduras2008</v>
      </c>
      <c r="D1306" t="str">
        <f t="shared" si="101"/>
        <v>Honduras</v>
      </c>
      <c r="E1306">
        <f t="shared" si="102"/>
        <v>2008</v>
      </c>
      <c r="F1306" t="str">
        <f>VLOOKUP(D1306,Ratio!$A$2:$Z$124,MATCH('Long form'!E1306,Ratio!$A$1:$Z$1,0),FALSE)</f>
        <v/>
      </c>
      <c r="G1306" t="str">
        <f>VLOOKUP(C1306,'[1]Long form'!C$2:F$2617,4,FALSE)</f>
        <v/>
      </c>
    </row>
    <row r="1307" spans="1:7" x14ac:dyDescent="0.4">
      <c r="A1307">
        <f t="shared" si="103"/>
        <v>55</v>
      </c>
      <c r="B1307">
        <f t="shared" si="104"/>
        <v>10</v>
      </c>
      <c r="C1307" t="str">
        <f t="shared" si="100"/>
        <v>Honduras2009</v>
      </c>
      <c r="D1307" t="str">
        <f t="shared" si="101"/>
        <v>Honduras</v>
      </c>
      <c r="E1307">
        <f t="shared" si="102"/>
        <v>2009</v>
      </c>
      <c r="F1307" t="str">
        <f>VLOOKUP(D1307,Ratio!$A$2:$Z$124,MATCH('Long form'!E1307,Ratio!$A$1:$Z$1,0),FALSE)</f>
        <v/>
      </c>
      <c r="G1307" t="str">
        <f>VLOOKUP(C1307,'[1]Long form'!C$2:F$2617,4,FALSE)</f>
        <v/>
      </c>
    </row>
    <row r="1308" spans="1:7" x14ac:dyDescent="0.4">
      <c r="A1308">
        <f t="shared" si="103"/>
        <v>55</v>
      </c>
      <c r="B1308">
        <f t="shared" si="104"/>
        <v>11</v>
      </c>
      <c r="C1308" t="str">
        <f t="shared" si="100"/>
        <v>Honduras2010</v>
      </c>
      <c r="D1308" t="str">
        <f t="shared" si="101"/>
        <v>Honduras</v>
      </c>
      <c r="E1308">
        <f t="shared" si="102"/>
        <v>2010</v>
      </c>
      <c r="F1308">
        <f>VLOOKUP(D1308,Ratio!$A$2:$Z$124,MATCH('Long form'!E1308,Ratio!$A$1:$Z$1,0),FALSE)</f>
        <v>0.10825835690263368</v>
      </c>
      <c r="G1308">
        <f>VLOOKUP(C1308,'[1]Long form'!C$2:F$2617,4,FALSE)</f>
        <v>0.15296699933755564</v>
      </c>
    </row>
    <row r="1309" spans="1:7" x14ac:dyDescent="0.4">
      <c r="A1309">
        <f t="shared" si="103"/>
        <v>55</v>
      </c>
      <c r="B1309">
        <f t="shared" si="104"/>
        <v>12</v>
      </c>
      <c r="C1309" t="str">
        <f t="shared" si="100"/>
        <v>Honduras2011</v>
      </c>
      <c r="D1309" t="str">
        <f t="shared" si="101"/>
        <v>Honduras</v>
      </c>
      <c r="E1309">
        <f t="shared" si="102"/>
        <v>2011</v>
      </c>
      <c r="F1309">
        <f>VLOOKUP(D1309,Ratio!$A$2:$Z$124,MATCH('Long form'!E1309,Ratio!$A$1:$Z$1,0),FALSE)</f>
        <v>0.11114748277820284</v>
      </c>
      <c r="G1309">
        <f>VLOOKUP(C1309,'[1]Long form'!C$2:F$2617,4,FALSE)</f>
        <v>0.15250910935203338</v>
      </c>
    </row>
    <row r="1310" spans="1:7" x14ac:dyDescent="0.4">
      <c r="A1310">
        <f t="shared" si="103"/>
        <v>55</v>
      </c>
      <c r="B1310">
        <f t="shared" si="104"/>
        <v>13</v>
      </c>
      <c r="C1310" t="str">
        <f t="shared" si="100"/>
        <v>Honduras2012</v>
      </c>
      <c r="D1310" t="str">
        <f t="shared" si="101"/>
        <v>Honduras</v>
      </c>
      <c r="E1310">
        <f t="shared" si="102"/>
        <v>2012</v>
      </c>
      <c r="F1310">
        <f>VLOOKUP(D1310,Ratio!$A$2:$Z$124,MATCH('Long form'!E1310,Ratio!$A$1:$Z$1,0),FALSE)</f>
        <v>0.1059836370842103</v>
      </c>
      <c r="G1310">
        <f>VLOOKUP(C1310,'[1]Long form'!C$2:F$2617,4,FALSE)</f>
        <v>0.14972273165588038</v>
      </c>
    </row>
    <row r="1311" spans="1:7" x14ac:dyDescent="0.4">
      <c r="A1311">
        <f t="shared" si="103"/>
        <v>55</v>
      </c>
      <c r="B1311">
        <f t="shared" si="104"/>
        <v>14</v>
      </c>
      <c r="C1311" t="str">
        <f t="shared" si="100"/>
        <v>Honduras2013</v>
      </c>
      <c r="D1311" t="str">
        <f t="shared" si="101"/>
        <v>Honduras</v>
      </c>
      <c r="E1311">
        <f t="shared" si="102"/>
        <v>2013</v>
      </c>
      <c r="F1311">
        <f>VLOOKUP(D1311,Ratio!$A$2:$Z$124,MATCH('Long form'!E1311,Ratio!$A$1:$Z$1,0),FALSE)</f>
        <v>0.11320331469765577</v>
      </c>
      <c r="G1311">
        <f>VLOOKUP(C1311,'[1]Long form'!C$2:F$2617,4,FALSE)</f>
        <v>0.14843402518812623</v>
      </c>
    </row>
    <row r="1312" spans="1:7" x14ac:dyDescent="0.4">
      <c r="A1312">
        <f t="shared" si="103"/>
        <v>55</v>
      </c>
      <c r="B1312">
        <f t="shared" si="104"/>
        <v>15</v>
      </c>
      <c r="C1312" t="str">
        <f t="shared" si="100"/>
        <v>Honduras2014</v>
      </c>
      <c r="D1312" t="str">
        <f t="shared" si="101"/>
        <v>Honduras</v>
      </c>
      <c r="E1312">
        <f t="shared" si="102"/>
        <v>2014</v>
      </c>
      <c r="F1312">
        <f>VLOOKUP(D1312,Ratio!$A$2:$Z$124,MATCH('Long form'!E1312,Ratio!$A$1:$Z$1,0),FALSE)</f>
        <v>0.10321303055171198</v>
      </c>
      <c r="G1312">
        <f>VLOOKUP(C1312,'[1]Long form'!C$2:F$2617,4,FALSE)</f>
        <v>0.14949278641590666</v>
      </c>
    </row>
    <row r="1313" spans="1:7" x14ac:dyDescent="0.4">
      <c r="A1313">
        <f t="shared" si="103"/>
        <v>55</v>
      </c>
      <c r="B1313">
        <f t="shared" si="104"/>
        <v>16</v>
      </c>
      <c r="C1313" t="str">
        <f t="shared" si="100"/>
        <v>Honduras2015</v>
      </c>
      <c r="D1313" t="str">
        <f t="shared" si="101"/>
        <v>Honduras</v>
      </c>
      <c r="E1313">
        <f t="shared" si="102"/>
        <v>2015</v>
      </c>
      <c r="F1313">
        <f>VLOOKUP(D1313,Ratio!$A$2:$Z$124,MATCH('Long form'!E1313,Ratio!$A$1:$Z$1,0),FALSE)</f>
        <v>0.10590122997723808</v>
      </c>
      <c r="G1313">
        <f>VLOOKUP(C1313,'[1]Long form'!C$2:F$2617,4,FALSE)</f>
        <v>0.14382716647889721</v>
      </c>
    </row>
    <row r="1314" spans="1:7" x14ac:dyDescent="0.4">
      <c r="A1314">
        <f t="shared" si="103"/>
        <v>55</v>
      </c>
      <c r="B1314">
        <f t="shared" si="104"/>
        <v>17</v>
      </c>
      <c r="C1314" t="str">
        <f t="shared" si="100"/>
        <v>Honduras2016</v>
      </c>
      <c r="D1314" t="str">
        <f t="shared" si="101"/>
        <v>Honduras</v>
      </c>
      <c r="E1314">
        <f t="shared" si="102"/>
        <v>2016</v>
      </c>
      <c r="F1314">
        <f>VLOOKUP(D1314,Ratio!$A$2:$Z$124,MATCH('Long form'!E1314,Ratio!$A$1:$Z$1,0),FALSE)</f>
        <v>0.12014506616432158</v>
      </c>
      <c r="G1314">
        <f>VLOOKUP(C1314,'[1]Long form'!C$2:F$2617,4,FALSE)</f>
        <v>0.14026953583946966</v>
      </c>
    </row>
    <row r="1315" spans="1:7" x14ac:dyDescent="0.4">
      <c r="A1315">
        <f t="shared" si="103"/>
        <v>55</v>
      </c>
      <c r="B1315">
        <f t="shared" si="104"/>
        <v>18</v>
      </c>
      <c r="C1315" t="str">
        <f t="shared" si="100"/>
        <v>Honduras2017</v>
      </c>
      <c r="D1315" t="str">
        <f t="shared" si="101"/>
        <v>Honduras</v>
      </c>
      <c r="E1315">
        <f t="shared" si="102"/>
        <v>2017</v>
      </c>
      <c r="F1315">
        <f>VLOOKUP(D1315,Ratio!$A$2:$Z$124,MATCH('Long form'!E1315,Ratio!$A$1:$Z$1,0),FALSE)</f>
        <v>0.10700589462099774</v>
      </c>
      <c r="G1315">
        <f>VLOOKUP(C1315,'[1]Long form'!C$2:F$2617,4,FALSE)</f>
        <v>0.14027948731401932</v>
      </c>
    </row>
    <row r="1316" spans="1:7" x14ac:dyDescent="0.4">
      <c r="A1316">
        <f t="shared" si="103"/>
        <v>55</v>
      </c>
      <c r="B1316">
        <f t="shared" si="104"/>
        <v>19</v>
      </c>
      <c r="C1316" t="str">
        <f t="shared" si="100"/>
        <v>Honduras2018</v>
      </c>
      <c r="D1316" t="str">
        <f t="shared" si="101"/>
        <v>Honduras</v>
      </c>
      <c r="E1316">
        <f t="shared" si="102"/>
        <v>2018</v>
      </c>
      <c r="F1316">
        <f>VLOOKUP(D1316,Ratio!$A$2:$Z$124,MATCH('Long form'!E1316,Ratio!$A$1:$Z$1,0),FALSE)</f>
        <v>9.8037070156721265E-2</v>
      </c>
      <c r="G1316">
        <f>VLOOKUP(C1316,'[1]Long form'!C$2:F$2617,4,FALSE)</f>
        <v>0.13795741473112966</v>
      </c>
    </row>
    <row r="1317" spans="1:7" x14ac:dyDescent="0.4">
      <c r="A1317">
        <f t="shared" si="103"/>
        <v>55</v>
      </c>
      <c r="B1317">
        <f t="shared" si="104"/>
        <v>20</v>
      </c>
      <c r="C1317" t="str">
        <f t="shared" si="100"/>
        <v>Honduras2019</v>
      </c>
      <c r="D1317" t="str">
        <f t="shared" si="101"/>
        <v>Honduras</v>
      </c>
      <c r="E1317">
        <f t="shared" si="102"/>
        <v>2019</v>
      </c>
      <c r="F1317">
        <f>VLOOKUP(D1317,Ratio!$A$2:$Z$124,MATCH('Long form'!E1317,Ratio!$A$1:$Z$1,0),FALSE)</f>
        <v>9.11920137541926E-2</v>
      </c>
      <c r="G1317">
        <f>VLOOKUP(C1317,'[1]Long form'!C$2:F$2617,4,FALSE)</f>
        <v>0.14052920237533786</v>
      </c>
    </row>
    <row r="1318" spans="1:7" x14ac:dyDescent="0.4">
      <c r="A1318">
        <f t="shared" si="103"/>
        <v>55</v>
      </c>
      <c r="B1318">
        <f t="shared" si="104"/>
        <v>21</v>
      </c>
      <c r="C1318" t="str">
        <f t="shared" si="100"/>
        <v>Honduras2020</v>
      </c>
      <c r="D1318" t="str">
        <f t="shared" si="101"/>
        <v>Honduras</v>
      </c>
      <c r="E1318">
        <f t="shared" si="102"/>
        <v>2020</v>
      </c>
      <c r="F1318">
        <f>VLOOKUP(D1318,Ratio!$A$2:$Z$124,MATCH('Long form'!E1318,Ratio!$A$1:$Z$1,0),FALSE)</f>
        <v>0.11461048497173189</v>
      </c>
      <c r="G1318">
        <f>VLOOKUP(C1318,'[1]Long form'!C$2:F$2617,4,FALSE)</f>
        <v>0.14481724916533675</v>
      </c>
    </row>
    <row r="1319" spans="1:7" x14ac:dyDescent="0.4">
      <c r="A1319">
        <f t="shared" si="103"/>
        <v>55</v>
      </c>
      <c r="B1319">
        <f t="shared" si="104"/>
        <v>22</v>
      </c>
      <c r="C1319" t="str">
        <f t="shared" si="100"/>
        <v>Honduras2021</v>
      </c>
      <c r="D1319" t="str">
        <f t="shared" si="101"/>
        <v>Honduras</v>
      </c>
      <c r="E1319">
        <f t="shared" si="102"/>
        <v>2021</v>
      </c>
      <c r="F1319">
        <f>VLOOKUP(D1319,Ratio!$A$2:$Z$124,MATCH('Long form'!E1319,Ratio!$A$1:$Z$1,0),FALSE)</f>
        <v>9.8812684988719229E-2</v>
      </c>
      <c r="G1319">
        <f>VLOOKUP(C1319,'[1]Long form'!C$2:F$2617,4,FALSE)</f>
        <v>0.14441579931005566</v>
      </c>
    </row>
    <row r="1320" spans="1:7" x14ac:dyDescent="0.4">
      <c r="A1320">
        <f t="shared" si="103"/>
        <v>55</v>
      </c>
      <c r="B1320">
        <f t="shared" si="104"/>
        <v>23</v>
      </c>
      <c r="C1320" t="str">
        <f t="shared" si="100"/>
        <v>Honduras2022</v>
      </c>
      <c r="D1320" t="str">
        <f t="shared" si="101"/>
        <v>Honduras</v>
      </c>
      <c r="E1320">
        <f t="shared" si="102"/>
        <v>2022</v>
      </c>
      <c r="F1320">
        <f>VLOOKUP(D1320,Ratio!$A$2:$Z$124,MATCH('Long form'!E1320,Ratio!$A$1:$Z$1,0),FALSE)</f>
        <v>7.9843624261815488E-2</v>
      </c>
      <c r="G1320">
        <f>VLOOKUP(C1320,'[1]Long form'!C$2:F$2617,4,FALSE)</f>
        <v>0.13965223153135342</v>
      </c>
    </row>
    <row r="1321" spans="1:7" x14ac:dyDescent="0.4">
      <c r="A1321">
        <f t="shared" si="103"/>
        <v>55</v>
      </c>
      <c r="B1321">
        <f t="shared" si="104"/>
        <v>24</v>
      </c>
      <c r="C1321" t="str">
        <f t="shared" si="100"/>
        <v>Honduras2023</v>
      </c>
      <c r="D1321" t="str">
        <f t="shared" si="101"/>
        <v>Honduras</v>
      </c>
      <c r="E1321">
        <f t="shared" si="102"/>
        <v>2023</v>
      </c>
      <c r="F1321">
        <f>VLOOKUP(D1321,Ratio!$A$2:$Z$124,MATCH('Long form'!E1321,Ratio!$A$1:$Z$1,0),FALSE)</f>
        <v>8.8519196453044402E-2</v>
      </c>
      <c r="G1321">
        <f>VLOOKUP(C1321,'[1]Long form'!C$2:F$2617,4,FALSE)</f>
        <v>0.13876423212507433</v>
      </c>
    </row>
    <row r="1322" spans="1:7" x14ac:dyDescent="0.4">
      <c r="A1322">
        <f t="shared" si="103"/>
        <v>56</v>
      </c>
      <c r="B1322">
        <f t="shared" si="104"/>
        <v>1</v>
      </c>
      <c r="C1322" t="str">
        <f t="shared" si="100"/>
        <v>Hungary2000</v>
      </c>
      <c r="D1322" t="str">
        <f t="shared" si="101"/>
        <v>Hungary</v>
      </c>
      <c r="E1322">
        <f t="shared" si="102"/>
        <v>2000</v>
      </c>
      <c r="F1322" t="str">
        <f>VLOOKUP(D1322,Ratio!$A$2:$Z$124,MATCH('Long form'!E1322,Ratio!$A$1:$Z$1,0),FALSE)</f>
        <v/>
      </c>
      <c r="G1322" t="str">
        <f>VLOOKUP(C1322,'[1]Long form'!C$2:F$2617,4,FALSE)</f>
        <v/>
      </c>
    </row>
    <row r="1323" spans="1:7" x14ac:dyDescent="0.4">
      <c r="A1323">
        <f t="shared" si="103"/>
        <v>56</v>
      </c>
      <c r="B1323">
        <f t="shared" si="104"/>
        <v>2</v>
      </c>
      <c r="C1323" t="str">
        <f t="shared" si="100"/>
        <v>Hungary2001</v>
      </c>
      <c r="D1323" t="str">
        <f t="shared" si="101"/>
        <v>Hungary</v>
      </c>
      <c r="E1323">
        <f t="shared" si="102"/>
        <v>2001</v>
      </c>
      <c r="F1323" t="str">
        <f>VLOOKUP(D1323,Ratio!$A$2:$Z$124,MATCH('Long form'!E1323,Ratio!$A$1:$Z$1,0),FALSE)</f>
        <v/>
      </c>
      <c r="G1323" t="str">
        <f>VLOOKUP(C1323,'[1]Long form'!C$2:F$2617,4,FALSE)</f>
        <v/>
      </c>
    </row>
    <row r="1324" spans="1:7" x14ac:dyDescent="0.4">
      <c r="A1324">
        <f t="shared" si="103"/>
        <v>56</v>
      </c>
      <c r="B1324">
        <f t="shared" si="104"/>
        <v>3</v>
      </c>
      <c r="C1324" t="str">
        <f t="shared" si="100"/>
        <v>Hungary2002</v>
      </c>
      <c r="D1324" t="str">
        <f t="shared" si="101"/>
        <v>Hungary</v>
      </c>
      <c r="E1324">
        <f t="shared" si="102"/>
        <v>2002</v>
      </c>
      <c r="F1324" t="str">
        <f>VLOOKUP(D1324,Ratio!$A$2:$Z$124,MATCH('Long form'!E1324,Ratio!$A$1:$Z$1,0),FALSE)</f>
        <v/>
      </c>
      <c r="G1324" t="str">
        <f>VLOOKUP(C1324,'[1]Long form'!C$2:F$2617,4,FALSE)</f>
        <v/>
      </c>
    </row>
    <row r="1325" spans="1:7" x14ac:dyDescent="0.4">
      <c r="A1325">
        <f t="shared" si="103"/>
        <v>56</v>
      </c>
      <c r="B1325">
        <f t="shared" si="104"/>
        <v>4</v>
      </c>
      <c r="C1325" t="str">
        <f t="shared" si="100"/>
        <v>Hungary2003</v>
      </c>
      <c r="D1325" t="str">
        <f t="shared" si="101"/>
        <v>Hungary</v>
      </c>
      <c r="E1325">
        <f t="shared" si="102"/>
        <v>2003</v>
      </c>
      <c r="F1325" t="str">
        <f>VLOOKUP(D1325,Ratio!$A$2:$Z$124,MATCH('Long form'!E1325,Ratio!$A$1:$Z$1,0),FALSE)</f>
        <v/>
      </c>
      <c r="G1325" t="str">
        <f>VLOOKUP(C1325,'[1]Long form'!C$2:F$2617,4,FALSE)</f>
        <v/>
      </c>
    </row>
    <row r="1326" spans="1:7" x14ac:dyDescent="0.4">
      <c r="A1326">
        <f t="shared" si="103"/>
        <v>56</v>
      </c>
      <c r="B1326">
        <f t="shared" si="104"/>
        <v>5</v>
      </c>
      <c r="C1326" t="str">
        <f t="shared" si="100"/>
        <v>Hungary2004</v>
      </c>
      <c r="D1326" t="str">
        <f t="shared" si="101"/>
        <v>Hungary</v>
      </c>
      <c r="E1326">
        <f t="shared" si="102"/>
        <v>2004</v>
      </c>
      <c r="F1326" t="str">
        <f>VLOOKUP(D1326,Ratio!$A$2:$Z$124,MATCH('Long form'!E1326,Ratio!$A$1:$Z$1,0),FALSE)</f>
        <v/>
      </c>
      <c r="G1326" t="str">
        <f>VLOOKUP(C1326,'[1]Long form'!C$2:F$2617,4,FALSE)</f>
        <v/>
      </c>
    </row>
    <row r="1327" spans="1:7" x14ac:dyDescent="0.4">
      <c r="A1327">
        <f t="shared" si="103"/>
        <v>56</v>
      </c>
      <c r="B1327">
        <f t="shared" si="104"/>
        <v>6</v>
      </c>
      <c r="C1327" t="str">
        <f t="shared" si="100"/>
        <v>Hungary2005</v>
      </c>
      <c r="D1327" t="str">
        <f t="shared" si="101"/>
        <v>Hungary</v>
      </c>
      <c r="E1327">
        <f t="shared" si="102"/>
        <v>2005</v>
      </c>
      <c r="F1327" t="str">
        <f>VLOOKUP(D1327,Ratio!$A$2:$Z$124,MATCH('Long form'!E1327,Ratio!$A$1:$Z$1,0),FALSE)</f>
        <v/>
      </c>
      <c r="G1327" t="str">
        <f>VLOOKUP(C1327,'[1]Long form'!C$2:F$2617,4,FALSE)</f>
        <v/>
      </c>
    </row>
    <row r="1328" spans="1:7" x14ac:dyDescent="0.4">
      <c r="A1328">
        <f t="shared" si="103"/>
        <v>56</v>
      </c>
      <c r="B1328">
        <f t="shared" si="104"/>
        <v>7</v>
      </c>
      <c r="C1328" t="str">
        <f t="shared" si="100"/>
        <v>Hungary2006</v>
      </c>
      <c r="D1328" t="str">
        <f t="shared" si="101"/>
        <v>Hungary</v>
      </c>
      <c r="E1328">
        <f t="shared" si="102"/>
        <v>2006</v>
      </c>
      <c r="F1328" t="str">
        <f>VLOOKUP(D1328,Ratio!$A$2:$Z$124,MATCH('Long form'!E1328,Ratio!$A$1:$Z$1,0),FALSE)</f>
        <v/>
      </c>
      <c r="G1328" t="str">
        <f>VLOOKUP(C1328,'[1]Long form'!C$2:F$2617,4,FALSE)</f>
        <v/>
      </c>
    </row>
    <row r="1329" spans="1:7" x14ac:dyDescent="0.4">
      <c r="A1329">
        <f t="shared" si="103"/>
        <v>56</v>
      </c>
      <c r="B1329">
        <f t="shared" si="104"/>
        <v>8</v>
      </c>
      <c r="C1329" t="str">
        <f t="shared" si="100"/>
        <v>Hungary2007</v>
      </c>
      <c r="D1329" t="str">
        <f t="shared" si="101"/>
        <v>Hungary</v>
      </c>
      <c r="E1329">
        <f t="shared" si="102"/>
        <v>2007</v>
      </c>
      <c r="F1329" t="str">
        <f>VLOOKUP(D1329,Ratio!$A$2:$Z$124,MATCH('Long form'!E1329,Ratio!$A$1:$Z$1,0),FALSE)</f>
        <v/>
      </c>
      <c r="G1329" t="str">
        <f>VLOOKUP(C1329,'[1]Long form'!C$2:F$2617,4,FALSE)</f>
        <v/>
      </c>
    </row>
    <row r="1330" spans="1:7" x14ac:dyDescent="0.4">
      <c r="A1330">
        <f>A1306+1</f>
        <v>56</v>
      </c>
      <c r="B1330">
        <f>B1306</f>
        <v>9</v>
      </c>
      <c r="C1330" t="str">
        <f t="shared" si="100"/>
        <v>Hungary2008</v>
      </c>
      <c r="D1330" t="str">
        <f t="shared" si="101"/>
        <v>Hungary</v>
      </c>
      <c r="E1330">
        <f t="shared" si="102"/>
        <v>2008</v>
      </c>
      <c r="F1330">
        <f>VLOOKUP(D1330,Ratio!$A$2:$Z$124,MATCH('Long form'!E1330,Ratio!$A$1:$Z$1,0),FALSE)</f>
        <v>0</v>
      </c>
      <c r="G1330">
        <f>VLOOKUP(C1330,'[1]Long form'!C$2:F$2617,4,FALSE)</f>
        <v>0.12278312865863854</v>
      </c>
    </row>
    <row r="1331" spans="1:7" x14ac:dyDescent="0.4">
      <c r="A1331">
        <f t="shared" ref="A1331:A1394" si="105">A1307+1</f>
        <v>56</v>
      </c>
      <c r="B1331">
        <f t="shared" ref="B1331:B1394" si="106">B1307</f>
        <v>10</v>
      </c>
      <c r="C1331" t="str">
        <f t="shared" si="100"/>
        <v>Hungary2009</v>
      </c>
      <c r="D1331" t="str">
        <f t="shared" si="101"/>
        <v>Hungary</v>
      </c>
      <c r="E1331">
        <f t="shared" si="102"/>
        <v>2009</v>
      </c>
      <c r="F1331">
        <f>VLOOKUP(D1331,Ratio!$A$2:$Z$124,MATCH('Long form'!E1331,Ratio!$A$1:$Z$1,0),FALSE)</f>
        <v>0</v>
      </c>
      <c r="G1331">
        <f>VLOOKUP(C1331,'[1]Long form'!C$2:F$2617,4,FALSE)</f>
        <v>0.13883515012549613</v>
      </c>
    </row>
    <row r="1332" spans="1:7" x14ac:dyDescent="0.4">
      <c r="A1332">
        <f t="shared" si="105"/>
        <v>56</v>
      </c>
      <c r="B1332">
        <f t="shared" si="106"/>
        <v>11</v>
      </c>
      <c r="C1332" t="str">
        <f t="shared" si="100"/>
        <v>Hungary2010</v>
      </c>
      <c r="D1332" t="str">
        <f t="shared" si="101"/>
        <v>Hungary</v>
      </c>
      <c r="E1332">
        <f t="shared" si="102"/>
        <v>2010</v>
      </c>
      <c r="F1332">
        <f>VLOOKUP(D1332,Ratio!$A$2:$Z$124,MATCH('Long form'!E1332,Ratio!$A$1:$Z$1,0),FALSE)</f>
        <v>0</v>
      </c>
      <c r="G1332">
        <f>VLOOKUP(C1332,'[1]Long form'!C$2:F$2617,4,FALSE)</f>
        <v>0.13891681837635189</v>
      </c>
    </row>
    <row r="1333" spans="1:7" x14ac:dyDescent="0.4">
      <c r="A1333">
        <f t="shared" si="105"/>
        <v>56</v>
      </c>
      <c r="B1333">
        <f t="shared" si="106"/>
        <v>12</v>
      </c>
      <c r="C1333" t="str">
        <f t="shared" si="100"/>
        <v>Hungary2011</v>
      </c>
      <c r="D1333" t="str">
        <f t="shared" si="101"/>
        <v>Hungary</v>
      </c>
      <c r="E1333">
        <f t="shared" si="102"/>
        <v>2011</v>
      </c>
      <c r="F1333">
        <f>VLOOKUP(D1333,Ratio!$A$2:$Z$124,MATCH('Long form'!E1333,Ratio!$A$1:$Z$1,0),FALSE)</f>
        <v>0</v>
      </c>
      <c r="G1333">
        <f>VLOOKUP(C1333,'[1]Long form'!C$2:F$2617,4,FALSE)</f>
        <v>0.13815243092000795</v>
      </c>
    </row>
    <row r="1334" spans="1:7" x14ac:dyDescent="0.4">
      <c r="A1334">
        <f t="shared" si="105"/>
        <v>56</v>
      </c>
      <c r="B1334">
        <f t="shared" si="106"/>
        <v>13</v>
      </c>
      <c r="C1334" t="str">
        <f t="shared" si="100"/>
        <v>Hungary2012</v>
      </c>
      <c r="D1334" t="str">
        <f t="shared" si="101"/>
        <v>Hungary</v>
      </c>
      <c r="E1334">
        <f t="shared" si="102"/>
        <v>2012</v>
      </c>
      <c r="F1334">
        <f>VLOOKUP(D1334,Ratio!$A$2:$Z$124,MATCH('Long form'!E1334,Ratio!$A$1:$Z$1,0),FALSE)</f>
        <v>0</v>
      </c>
      <c r="G1334">
        <f>VLOOKUP(C1334,'[1]Long form'!C$2:F$2617,4,FALSE)</f>
        <v>0.16312016942847235</v>
      </c>
    </row>
    <row r="1335" spans="1:7" x14ac:dyDescent="0.4">
      <c r="A1335">
        <f t="shared" si="105"/>
        <v>56</v>
      </c>
      <c r="B1335">
        <f t="shared" si="106"/>
        <v>14</v>
      </c>
      <c r="C1335" t="str">
        <f t="shared" si="100"/>
        <v>Hungary2013</v>
      </c>
      <c r="D1335" t="str">
        <f t="shared" si="101"/>
        <v>Hungary</v>
      </c>
      <c r="E1335">
        <f t="shared" si="102"/>
        <v>2013</v>
      </c>
      <c r="F1335">
        <f>VLOOKUP(D1335,Ratio!$A$2:$Z$124,MATCH('Long form'!E1335,Ratio!$A$1:$Z$1,0),FALSE)</f>
        <v>0</v>
      </c>
      <c r="G1335">
        <f>VLOOKUP(C1335,'[1]Long form'!C$2:F$2617,4,FALSE)</f>
        <v>0.17415037874916861</v>
      </c>
    </row>
    <row r="1336" spans="1:7" x14ac:dyDescent="0.4">
      <c r="A1336">
        <f t="shared" si="105"/>
        <v>56</v>
      </c>
      <c r="B1336">
        <f t="shared" si="106"/>
        <v>15</v>
      </c>
      <c r="C1336" t="str">
        <f t="shared" si="100"/>
        <v>Hungary2014</v>
      </c>
      <c r="D1336" t="str">
        <f t="shared" si="101"/>
        <v>Hungary</v>
      </c>
      <c r="E1336">
        <f t="shared" si="102"/>
        <v>2014</v>
      </c>
      <c r="F1336">
        <f>VLOOKUP(D1336,Ratio!$A$2:$Z$124,MATCH('Long form'!E1336,Ratio!$A$1:$Z$1,0),FALSE)</f>
        <v>0</v>
      </c>
      <c r="G1336">
        <f>VLOOKUP(C1336,'[1]Long form'!C$2:F$2617,4,FALSE)</f>
        <v>0.16922187547918438</v>
      </c>
    </row>
    <row r="1337" spans="1:7" x14ac:dyDescent="0.4">
      <c r="A1337">
        <f t="shared" si="105"/>
        <v>56</v>
      </c>
      <c r="B1337">
        <f t="shared" si="106"/>
        <v>16</v>
      </c>
      <c r="C1337" t="str">
        <f t="shared" si="100"/>
        <v>Hungary2015</v>
      </c>
      <c r="D1337" t="str">
        <f t="shared" si="101"/>
        <v>Hungary</v>
      </c>
      <c r="E1337">
        <f t="shared" si="102"/>
        <v>2015</v>
      </c>
      <c r="F1337">
        <f>VLOOKUP(D1337,Ratio!$A$2:$Z$124,MATCH('Long form'!E1337,Ratio!$A$1:$Z$1,0),FALSE)</f>
        <v>0</v>
      </c>
      <c r="G1337">
        <f>VLOOKUP(C1337,'[1]Long form'!C$2:F$2617,4,FALSE)</f>
        <v>0.16949213992450529</v>
      </c>
    </row>
    <row r="1338" spans="1:7" x14ac:dyDescent="0.4">
      <c r="A1338">
        <f t="shared" si="105"/>
        <v>56</v>
      </c>
      <c r="B1338">
        <f t="shared" si="106"/>
        <v>17</v>
      </c>
      <c r="C1338" t="str">
        <f t="shared" si="100"/>
        <v>Hungary2016</v>
      </c>
      <c r="D1338" t="str">
        <f t="shared" si="101"/>
        <v>Hungary</v>
      </c>
      <c r="E1338">
        <f t="shared" si="102"/>
        <v>2016</v>
      </c>
      <c r="F1338">
        <f>VLOOKUP(D1338,Ratio!$A$2:$Z$124,MATCH('Long form'!E1338,Ratio!$A$1:$Z$1,0),FALSE)</f>
        <v>0</v>
      </c>
      <c r="G1338">
        <f>VLOOKUP(C1338,'[1]Long form'!C$2:F$2617,4,FALSE)</f>
        <v>0.1797377345296621</v>
      </c>
    </row>
    <row r="1339" spans="1:7" x14ac:dyDescent="0.4">
      <c r="A1339">
        <f t="shared" si="105"/>
        <v>56</v>
      </c>
      <c r="B1339">
        <f t="shared" si="106"/>
        <v>18</v>
      </c>
      <c r="C1339" t="str">
        <f t="shared" si="100"/>
        <v>Hungary2017</v>
      </c>
      <c r="D1339" t="str">
        <f t="shared" si="101"/>
        <v>Hungary</v>
      </c>
      <c r="E1339">
        <f t="shared" si="102"/>
        <v>2017</v>
      </c>
      <c r="F1339">
        <f>VLOOKUP(D1339,Ratio!$A$2:$Z$124,MATCH('Long form'!E1339,Ratio!$A$1:$Z$1,0),FALSE)</f>
        <v>0</v>
      </c>
      <c r="G1339">
        <f>VLOOKUP(C1339,'[1]Long form'!C$2:F$2617,4,FALSE)</f>
        <v>0.18139725868441953</v>
      </c>
    </row>
    <row r="1340" spans="1:7" x14ac:dyDescent="0.4">
      <c r="A1340">
        <f t="shared" si="105"/>
        <v>56</v>
      </c>
      <c r="B1340">
        <f t="shared" si="106"/>
        <v>19</v>
      </c>
      <c r="C1340" t="str">
        <f t="shared" si="100"/>
        <v>Hungary2018</v>
      </c>
      <c r="D1340" t="str">
        <f t="shared" si="101"/>
        <v>Hungary</v>
      </c>
      <c r="E1340">
        <f t="shared" si="102"/>
        <v>2018</v>
      </c>
      <c r="F1340">
        <f>VLOOKUP(D1340,Ratio!$A$2:$Z$124,MATCH('Long form'!E1340,Ratio!$A$1:$Z$1,0),FALSE)</f>
        <v>0</v>
      </c>
      <c r="G1340">
        <f>VLOOKUP(C1340,'[1]Long form'!C$2:F$2617,4,FALSE)</f>
        <v>0.18457136346668146</v>
      </c>
    </row>
    <row r="1341" spans="1:7" x14ac:dyDescent="0.4">
      <c r="A1341">
        <f t="shared" si="105"/>
        <v>56</v>
      </c>
      <c r="B1341">
        <f t="shared" si="106"/>
        <v>20</v>
      </c>
      <c r="C1341" t="str">
        <f t="shared" si="100"/>
        <v>Hungary2019</v>
      </c>
      <c r="D1341" t="str">
        <f t="shared" si="101"/>
        <v>Hungary</v>
      </c>
      <c r="E1341">
        <f t="shared" si="102"/>
        <v>2019</v>
      </c>
      <c r="F1341">
        <f>VLOOKUP(D1341,Ratio!$A$2:$Z$124,MATCH('Long form'!E1341,Ratio!$A$1:$Z$1,0),FALSE)</f>
        <v>0</v>
      </c>
      <c r="G1341">
        <f>VLOOKUP(C1341,'[1]Long form'!C$2:F$2617,4,FALSE)</f>
        <v>0.1800936909340741</v>
      </c>
    </row>
    <row r="1342" spans="1:7" x14ac:dyDescent="0.4">
      <c r="A1342">
        <f t="shared" si="105"/>
        <v>56</v>
      </c>
      <c r="B1342">
        <f t="shared" si="106"/>
        <v>21</v>
      </c>
      <c r="C1342" t="str">
        <f t="shared" si="100"/>
        <v>Hungary2020</v>
      </c>
      <c r="D1342" t="str">
        <f t="shared" si="101"/>
        <v>Hungary</v>
      </c>
      <c r="E1342">
        <f t="shared" si="102"/>
        <v>2020</v>
      </c>
      <c r="F1342">
        <f>VLOOKUP(D1342,Ratio!$A$2:$Z$124,MATCH('Long form'!E1342,Ratio!$A$1:$Z$1,0),FALSE)</f>
        <v>0</v>
      </c>
      <c r="G1342">
        <f>VLOOKUP(C1342,'[1]Long form'!C$2:F$2617,4,FALSE)</f>
        <v>0.18309710338515198</v>
      </c>
    </row>
    <row r="1343" spans="1:7" x14ac:dyDescent="0.4">
      <c r="A1343">
        <f t="shared" si="105"/>
        <v>56</v>
      </c>
      <c r="B1343">
        <f t="shared" si="106"/>
        <v>22</v>
      </c>
      <c r="C1343" t="str">
        <f t="shared" si="100"/>
        <v>Hungary2021</v>
      </c>
      <c r="D1343" t="str">
        <f t="shared" si="101"/>
        <v>Hungary</v>
      </c>
      <c r="E1343">
        <f t="shared" si="102"/>
        <v>2021</v>
      </c>
      <c r="F1343">
        <f>VLOOKUP(D1343,Ratio!$A$2:$Z$124,MATCH('Long form'!E1343,Ratio!$A$1:$Z$1,0),FALSE)</f>
        <v>1.5834633541700161E-2</v>
      </c>
      <c r="G1343">
        <f>VLOOKUP(C1343,'[1]Long form'!C$2:F$2617,4,FALSE)</f>
        <v>0.19587960785876482</v>
      </c>
    </row>
    <row r="1344" spans="1:7" x14ac:dyDescent="0.4">
      <c r="A1344">
        <f t="shared" si="105"/>
        <v>56</v>
      </c>
      <c r="B1344">
        <f t="shared" si="106"/>
        <v>23</v>
      </c>
      <c r="C1344" t="str">
        <f t="shared" si="100"/>
        <v>Hungary2022</v>
      </c>
      <c r="D1344" t="str">
        <f t="shared" si="101"/>
        <v>Hungary</v>
      </c>
      <c r="E1344">
        <f t="shared" si="102"/>
        <v>2022</v>
      </c>
      <c r="F1344">
        <f>VLOOKUP(D1344,Ratio!$A$2:$Z$124,MATCH('Long form'!E1344,Ratio!$A$1:$Z$1,0),FALSE)</f>
        <v>4.8040052111776907E-2</v>
      </c>
      <c r="G1344">
        <f>VLOOKUP(C1344,'[1]Long form'!C$2:F$2617,4,FALSE)</f>
        <v>0.19087405624366902</v>
      </c>
    </row>
    <row r="1345" spans="1:7" x14ac:dyDescent="0.4">
      <c r="A1345">
        <f t="shared" si="105"/>
        <v>56</v>
      </c>
      <c r="B1345">
        <f t="shared" si="106"/>
        <v>24</v>
      </c>
      <c r="C1345" t="str">
        <f t="shared" si="100"/>
        <v>Hungary2023</v>
      </c>
      <c r="D1345" t="str">
        <f t="shared" si="101"/>
        <v>Hungary</v>
      </c>
      <c r="E1345">
        <f t="shared" si="102"/>
        <v>2023</v>
      </c>
      <c r="F1345">
        <f>VLOOKUP(D1345,Ratio!$A$2:$Z$124,MATCH('Long form'!E1345,Ratio!$A$1:$Z$1,0),FALSE)</f>
        <v>1.7655122100707441E-2</v>
      </c>
      <c r="G1345">
        <f>VLOOKUP(C1345,'[1]Long form'!C$2:F$2617,4,FALSE)</f>
        <v>0.19979580982781328</v>
      </c>
    </row>
    <row r="1346" spans="1:7" x14ac:dyDescent="0.4">
      <c r="A1346">
        <f t="shared" si="105"/>
        <v>57</v>
      </c>
      <c r="B1346">
        <f t="shared" si="106"/>
        <v>1</v>
      </c>
      <c r="C1346" t="str">
        <f t="shared" si="100"/>
        <v>Iceland2000</v>
      </c>
      <c r="D1346" t="str">
        <f t="shared" si="101"/>
        <v>Iceland</v>
      </c>
      <c r="E1346">
        <f t="shared" si="102"/>
        <v>2000</v>
      </c>
      <c r="F1346" t="str">
        <f>VLOOKUP(D1346,Ratio!$A$2:$Z$124,MATCH('Long form'!E1346,Ratio!$A$1:$Z$1,0),FALSE)</f>
        <v/>
      </c>
      <c r="G1346" t="str">
        <f>VLOOKUP(C1346,'[1]Long form'!C$2:F$2617,4,FALSE)</f>
        <v/>
      </c>
    </row>
    <row r="1347" spans="1:7" x14ac:dyDescent="0.4">
      <c r="A1347">
        <f t="shared" si="105"/>
        <v>57</v>
      </c>
      <c r="B1347">
        <f t="shared" si="106"/>
        <v>2</v>
      </c>
      <c r="C1347" t="str">
        <f t="shared" ref="C1347:C1410" si="107">D1347&amp;E1347</f>
        <v>Iceland2001</v>
      </c>
      <c r="D1347" t="str">
        <f t="shared" ref="D1347:D1410" si="108">VLOOKUP(A1347,$J$2:$K$124,2,FALSE)</f>
        <v>Iceland</v>
      </c>
      <c r="E1347">
        <f t="shared" ref="E1347:E1410" si="109">VLOOKUP(B1347,$N$2:$O$25,2,FALSE)</f>
        <v>2001</v>
      </c>
      <c r="F1347" t="str">
        <f>VLOOKUP(D1347,Ratio!$A$2:$Z$124,MATCH('Long form'!E1347,Ratio!$A$1:$Z$1,0),FALSE)</f>
        <v/>
      </c>
      <c r="G1347" t="str">
        <f>VLOOKUP(C1347,'[1]Long form'!C$2:F$2617,4,FALSE)</f>
        <v/>
      </c>
    </row>
    <row r="1348" spans="1:7" x14ac:dyDescent="0.4">
      <c r="A1348">
        <f t="shared" si="105"/>
        <v>57</v>
      </c>
      <c r="B1348">
        <f t="shared" si="106"/>
        <v>3</v>
      </c>
      <c r="C1348" t="str">
        <f t="shared" si="107"/>
        <v>Iceland2002</v>
      </c>
      <c r="D1348" t="str">
        <f t="shared" si="108"/>
        <v>Iceland</v>
      </c>
      <c r="E1348">
        <f t="shared" si="109"/>
        <v>2002</v>
      </c>
      <c r="F1348" t="str">
        <f>VLOOKUP(D1348,Ratio!$A$2:$Z$124,MATCH('Long form'!E1348,Ratio!$A$1:$Z$1,0),FALSE)</f>
        <v/>
      </c>
      <c r="G1348" t="str">
        <f>VLOOKUP(C1348,'[1]Long form'!C$2:F$2617,4,FALSE)</f>
        <v/>
      </c>
    </row>
    <row r="1349" spans="1:7" x14ac:dyDescent="0.4">
      <c r="A1349">
        <f t="shared" si="105"/>
        <v>57</v>
      </c>
      <c r="B1349">
        <f t="shared" si="106"/>
        <v>4</v>
      </c>
      <c r="C1349" t="str">
        <f t="shared" si="107"/>
        <v>Iceland2003</v>
      </c>
      <c r="D1349" t="str">
        <f t="shared" si="108"/>
        <v>Iceland</v>
      </c>
      <c r="E1349">
        <f t="shared" si="109"/>
        <v>2003</v>
      </c>
      <c r="F1349" t="str">
        <f>VLOOKUP(D1349,Ratio!$A$2:$Z$124,MATCH('Long form'!E1349,Ratio!$A$1:$Z$1,0),FALSE)</f>
        <v/>
      </c>
      <c r="G1349" t="str">
        <f>VLOOKUP(C1349,'[1]Long form'!C$2:F$2617,4,FALSE)</f>
        <v/>
      </c>
    </row>
    <row r="1350" spans="1:7" x14ac:dyDescent="0.4">
      <c r="A1350">
        <f t="shared" si="105"/>
        <v>57</v>
      </c>
      <c r="B1350">
        <f t="shared" si="106"/>
        <v>5</v>
      </c>
      <c r="C1350" t="str">
        <f t="shared" si="107"/>
        <v>Iceland2004</v>
      </c>
      <c r="D1350" t="str">
        <f t="shared" si="108"/>
        <v>Iceland</v>
      </c>
      <c r="E1350">
        <f t="shared" si="109"/>
        <v>2004</v>
      </c>
      <c r="F1350" t="str">
        <f>VLOOKUP(D1350,Ratio!$A$2:$Z$124,MATCH('Long form'!E1350,Ratio!$A$1:$Z$1,0),FALSE)</f>
        <v/>
      </c>
      <c r="G1350" t="str">
        <f>VLOOKUP(C1350,'[1]Long form'!C$2:F$2617,4,FALSE)</f>
        <v/>
      </c>
    </row>
    <row r="1351" spans="1:7" x14ac:dyDescent="0.4">
      <c r="A1351">
        <f t="shared" si="105"/>
        <v>57</v>
      </c>
      <c r="B1351">
        <f t="shared" si="106"/>
        <v>6</v>
      </c>
      <c r="C1351" t="str">
        <f t="shared" si="107"/>
        <v>Iceland2005</v>
      </c>
      <c r="D1351" t="str">
        <f t="shared" si="108"/>
        <v>Iceland</v>
      </c>
      <c r="E1351">
        <f t="shared" si="109"/>
        <v>2005</v>
      </c>
      <c r="F1351" t="str">
        <f>VLOOKUP(D1351,Ratio!$A$2:$Z$124,MATCH('Long form'!E1351,Ratio!$A$1:$Z$1,0),FALSE)</f>
        <v/>
      </c>
      <c r="G1351" t="str">
        <f>VLOOKUP(C1351,'[1]Long form'!C$2:F$2617,4,FALSE)</f>
        <v/>
      </c>
    </row>
    <row r="1352" spans="1:7" x14ac:dyDescent="0.4">
      <c r="A1352">
        <f t="shared" si="105"/>
        <v>57</v>
      </c>
      <c r="B1352">
        <f t="shared" si="106"/>
        <v>7</v>
      </c>
      <c r="C1352" t="str">
        <f t="shared" si="107"/>
        <v>Iceland2006</v>
      </c>
      <c r="D1352" t="str">
        <f t="shared" si="108"/>
        <v>Iceland</v>
      </c>
      <c r="E1352">
        <f t="shared" si="109"/>
        <v>2006</v>
      </c>
      <c r="F1352" t="str">
        <f>VLOOKUP(D1352,Ratio!$A$2:$Z$124,MATCH('Long form'!E1352,Ratio!$A$1:$Z$1,0),FALSE)</f>
        <v/>
      </c>
      <c r="G1352" t="str">
        <f>VLOOKUP(C1352,'[1]Long form'!C$2:F$2617,4,FALSE)</f>
        <v/>
      </c>
    </row>
    <row r="1353" spans="1:7" x14ac:dyDescent="0.4">
      <c r="A1353">
        <f t="shared" si="105"/>
        <v>57</v>
      </c>
      <c r="B1353">
        <f t="shared" si="106"/>
        <v>8</v>
      </c>
      <c r="C1353" t="str">
        <f t="shared" si="107"/>
        <v>Iceland2007</v>
      </c>
      <c r="D1353" t="str">
        <f t="shared" si="108"/>
        <v>Iceland</v>
      </c>
      <c r="E1353">
        <f t="shared" si="109"/>
        <v>2007</v>
      </c>
      <c r="F1353" t="str">
        <f>VLOOKUP(D1353,Ratio!$A$2:$Z$124,MATCH('Long form'!E1353,Ratio!$A$1:$Z$1,0),FALSE)</f>
        <v/>
      </c>
      <c r="G1353" t="str">
        <f>VLOOKUP(C1353,'[1]Long form'!C$2:F$2617,4,FALSE)</f>
        <v/>
      </c>
    </row>
    <row r="1354" spans="1:7" x14ac:dyDescent="0.4">
      <c r="A1354">
        <f t="shared" si="105"/>
        <v>57</v>
      </c>
      <c r="B1354">
        <f t="shared" si="106"/>
        <v>9</v>
      </c>
      <c r="C1354" t="str">
        <f t="shared" si="107"/>
        <v>Iceland2008</v>
      </c>
      <c r="D1354" t="str">
        <f t="shared" si="108"/>
        <v>Iceland</v>
      </c>
      <c r="E1354">
        <f t="shared" si="109"/>
        <v>2008</v>
      </c>
      <c r="F1354" t="str">
        <f>VLOOKUP(D1354,Ratio!$A$2:$Z$124,MATCH('Long form'!E1354,Ratio!$A$1:$Z$1,0),FALSE)</f>
        <v/>
      </c>
      <c r="G1354" t="str">
        <f>VLOOKUP(C1354,'[1]Long form'!C$2:F$2617,4,FALSE)</f>
        <v/>
      </c>
    </row>
    <row r="1355" spans="1:7" x14ac:dyDescent="0.4">
      <c r="A1355">
        <f t="shared" si="105"/>
        <v>57</v>
      </c>
      <c r="B1355">
        <f t="shared" si="106"/>
        <v>10</v>
      </c>
      <c r="C1355" t="str">
        <f t="shared" si="107"/>
        <v>Iceland2009</v>
      </c>
      <c r="D1355" t="str">
        <f t="shared" si="108"/>
        <v>Iceland</v>
      </c>
      <c r="E1355">
        <f t="shared" si="109"/>
        <v>2009</v>
      </c>
      <c r="F1355" t="str">
        <f>VLOOKUP(D1355,Ratio!$A$2:$Z$124,MATCH('Long form'!E1355,Ratio!$A$1:$Z$1,0),FALSE)</f>
        <v/>
      </c>
      <c r="G1355" t="str">
        <f>VLOOKUP(C1355,'[1]Long form'!C$2:F$2617,4,FALSE)</f>
        <v/>
      </c>
    </row>
    <row r="1356" spans="1:7" x14ac:dyDescent="0.4">
      <c r="A1356">
        <f t="shared" si="105"/>
        <v>57</v>
      </c>
      <c r="B1356">
        <f t="shared" si="106"/>
        <v>11</v>
      </c>
      <c r="C1356" t="str">
        <f t="shared" si="107"/>
        <v>Iceland2010</v>
      </c>
      <c r="D1356" t="str">
        <f t="shared" si="108"/>
        <v>Iceland</v>
      </c>
      <c r="E1356">
        <f t="shared" si="109"/>
        <v>2010</v>
      </c>
      <c r="F1356" t="str">
        <f>VLOOKUP(D1356,Ratio!$A$2:$Z$124,MATCH('Long form'!E1356,Ratio!$A$1:$Z$1,0),FALSE)</f>
        <v/>
      </c>
      <c r="G1356" t="str">
        <f>VLOOKUP(C1356,'[1]Long form'!C$2:F$2617,4,FALSE)</f>
        <v/>
      </c>
    </row>
    <row r="1357" spans="1:7" x14ac:dyDescent="0.4">
      <c r="A1357">
        <f t="shared" si="105"/>
        <v>57</v>
      </c>
      <c r="B1357">
        <f t="shared" si="106"/>
        <v>12</v>
      </c>
      <c r="C1357" t="str">
        <f t="shared" si="107"/>
        <v>Iceland2011</v>
      </c>
      <c r="D1357" t="str">
        <f t="shared" si="108"/>
        <v>Iceland</v>
      </c>
      <c r="E1357">
        <f t="shared" si="109"/>
        <v>2011</v>
      </c>
      <c r="F1357" t="str">
        <f>VLOOKUP(D1357,Ratio!$A$2:$Z$124,MATCH('Long form'!E1357,Ratio!$A$1:$Z$1,0),FALSE)</f>
        <v/>
      </c>
      <c r="G1357" t="str">
        <f>VLOOKUP(C1357,'[1]Long form'!C$2:F$2617,4,FALSE)</f>
        <v/>
      </c>
    </row>
    <row r="1358" spans="1:7" x14ac:dyDescent="0.4">
      <c r="A1358">
        <f t="shared" si="105"/>
        <v>57</v>
      </c>
      <c r="B1358">
        <f t="shared" si="106"/>
        <v>13</v>
      </c>
      <c r="C1358" t="str">
        <f t="shared" si="107"/>
        <v>Iceland2012</v>
      </c>
      <c r="D1358" t="str">
        <f t="shared" si="108"/>
        <v>Iceland</v>
      </c>
      <c r="E1358">
        <f t="shared" si="109"/>
        <v>2012</v>
      </c>
      <c r="F1358" t="str">
        <f>VLOOKUP(D1358,Ratio!$A$2:$Z$124,MATCH('Long form'!E1358,Ratio!$A$1:$Z$1,0),FALSE)</f>
        <v/>
      </c>
      <c r="G1358" t="str">
        <f>VLOOKUP(C1358,'[1]Long form'!C$2:F$2617,4,FALSE)</f>
        <v/>
      </c>
    </row>
    <row r="1359" spans="1:7" x14ac:dyDescent="0.4">
      <c r="A1359">
        <f t="shared" si="105"/>
        <v>57</v>
      </c>
      <c r="B1359">
        <f t="shared" si="106"/>
        <v>14</v>
      </c>
      <c r="C1359" t="str">
        <f t="shared" si="107"/>
        <v>Iceland2013</v>
      </c>
      <c r="D1359" t="str">
        <f t="shared" si="108"/>
        <v>Iceland</v>
      </c>
      <c r="E1359">
        <f t="shared" si="109"/>
        <v>2013</v>
      </c>
      <c r="F1359" t="str">
        <f>VLOOKUP(D1359,Ratio!$A$2:$Z$124,MATCH('Long form'!E1359,Ratio!$A$1:$Z$1,0),FALSE)</f>
        <v/>
      </c>
      <c r="G1359" t="str">
        <f>VLOOKUP(C1359,'[1]Long form'!C$2:F$2617,4,FALSE)</f>
        <v/>
      </c>
    </row>
    <row r="1360" spans="1:7" x14ac:dyDescent="0.4">
      <c r="A1360">
        <f t="shared" si="105"/>
        <v>57</v>
      </c>
      <c r="B1360">
        <f t="shared" si="106"/>
        <v>15</v>
      </c>
      <c r="C1360" t="str">
        <f t="shared" si="107"/>
        <v>Iceland2014</v>
      </c>
      <c r="D1360" t="str">
        <f t="shared" si="108"/>
        <v>Iceland</v>
      </c>
      <c r="E1360">
        <f t="shared" si="109"/>
        <v>2014</v>
      </c>
      <c r="F1360">
        <f>VLOOKUP(D1360,Ratio!$A$2:$Z$124,MATCH('Long form'!E1360,Ratio!$A$1:$Z$1,0),FALSE)</f>
        <v>1.069417855845246E-2</v>
      </c>
      <c r="G1360">
        <f>VLOOKUP(C1360,'[1]Long form'!C$2:F$2617,4,FALSE)</f>
        <v>0.28547924725356283</v>
      </c>
    </row>
    <row r="1361" spans="1:7" x14ac:dyDescent="0.4">
      <c r="A1361">
        <f t="shared" si="105"/>
        <v>57</v>
      </c>
      <c r="B1361">
        <f t="shared" si="106"/>
        <v>16</v>
      </c>
      <c r="C1361" t="str">
        <f t="shared" si="107"/>
        <v>Iceland2015</v>
      </c>
      <c r="D1361" t="str">
        <f t="shared" si="108"/>
        <v>Iceland</v>
      </c>
      <c r="E1361">
        <f t="shared" si="109"/>
        <v>2015</v>
      </c>
      <c r="F1361">
        <f>VLOOKUP(D1361,Ratio!$A$2:$Z$124,MATCH('Long form'!E1361,Ratio!$A$1:$Z$1,0),FALSE)</f>
        <v>-8.0978973755410234E-3</v>
      </c>
      <c r="G1361">
        <f>VLOOKUP(C1361,'[1]Long form'!C$2:F$2617,4,FALSE)</f>
        <v>0.28219875864848076</v>
      </c>
    </row>
    <row r="1362" spans="1:7" x14ac:dyDescent="0.4">
      <c r="A1362">
        <f t="shared" si="105"/>
        <v>57</v>
      </c>
      <c r="B1362">
        <f t="shared" si="106"/>
        <v>17</v>
      </c>
      <c r="C1362" t="str">
        <f t="shared" si="107"/>
        <v>Iceland2016</v>
      </c>
      <c r="D1362" t="str">
        <f t="shared" si="108"/>
        <v>Iceland</v>
      </c>
      <c r="E1362">
        <f t="shared" si="109"/>
        <v>2016</v>
      </c>
      <c r="F1362">
        <f>VLOOKUP(D1362,Ratio!$A$2:$Z$124,MATCH('Long form'!E1362,Ratio!$A$1:$Z$1,0),FALSE)</f>
        <v>-1.2566824028472101E-3</v>
      </c>
      <c r="G1362">
        <f>VLOOKUP(C1362,'[1]Long form'!C$2:F$2617,4,FALSE)</f>
        <v>0.27661665264494978</v>
      </c>
    </row>
    <row r="1363" spans="1:7" x14ac:dyDescent="0.4">
      <c r="A1363">
        <f t="shared" si="105"/>
        <v>57</v>
      </c>
      <c r="B1363">
        <f t="shared" si="106"/>
        <v>18</v>
      </c>
      <c r="C1363" t="str">
        <f t="shared" si="107"/>
        <v>Iceland2017</v>
      </c>
      <c r="D1363" t="str">
        <f t="shared" si="108"/>
        <v>Iceland</v>
      </c>
      <c r="E1363">
        <f t="shared" si="109"/>
        <v>2017</v>
      </c>
      <c r="F1363">
        <f>VLOOKUP(D1363,Ratio!$A$2:$Z$124,MATCH('Long form'!E1363,Ratio!$A$1:$Z$1,0),FALSE)</f>
        <v>-7.3422130742974026E-4</v>
      </c>
      <c r="G1363">
        <f>VLOOKUP(C1363,'[1]Long form'!C$2:F$2617,4,FALSE)</f>
        <v>0.25050557579367594</v>
      </c>
    </row>
    <row r="1364" spans="1:7" x14ac:dyDescent="0.4">
      <c r="A1364">
        <f t="shared" si="105"/>
        <v>57</v>
      </c>
      <c r="B1364">
        <f t="shared" si="106"/>
        <v>19</v>
      </c>
      <c r="C1364" t="str">
        <f t="shared" si="107"/>
        <v>Iceland2018</v>
      </c>
      <c r="D1364" t="str">
        <f t="shared" si="108"/>
        <v>Iceland</v>
      </c>
      <c r="E1364">
        <f t="shared" si="109"/>
        <v>2018</v>
      </c>
      <c r="F1364">
        <f>VLOOKUP(D1364,Ratio!$A$2:$Z$124,MATCH('Long form'!E1364,Ratio!$A$1:$Z$1,0),FALSE)</f>
        <v>2.9518975957907711E-3</v>
      </c>
      <c r="G1364">
        <f>VLOOKUP(C1364,'[1]Long form'!C$2:F$2617,4,FALSE)</f>
        <v>0.23180951684377749</v>
      </c>
    </row>
    <row r="1365" spans="1:7" x14ac:dyDescent="0.4">
      <c r="A1365">
        <f t="shared" si="105"/>
        <v>57</v>
      </c>
      <c r="B1365">
        <f t="shared" si="106"/>
        <v>20</v>
      </c>
      <c r="C1365" t="str">
        <f t="shared" si="107"/>
        <v>Iceland2019</v>
      </c>
      <c r="D1365" t="str">
        <f t="shared" si="108"/>
        <v>Iceland</v>
      </c>
      <c r="E1365">
        <f t="shared" si="109"/>
        <v>2019</v>
      </c>
      <c r="F1365">
        <f>VLOOKUP(D1365,Ratio!$A$2:$Z$124,MATCH('Long form'!E1365,Ratio!$A$1:$Z$1,0),FALSE)</f>
        <v>1.8030992190016967E-2</v>
      </c>
      <c r="G1365">
        <f>VLOOKUP(C1365,'[1]Long form'!C$2:F$2617,4,FALSE)</f>
        <v>0.24172113483868157</v>
      </c>
    </row>
    <row r="1366" spans="1:7" x14ac:dyDescent="0.4">
      <c r="A1366">
        <f t="shared" si="105"/>
        <v>57</v>
      </c>
      <c r="B1366">
        <f t="shared" si="106"/>
        <v>21</v>
      </c>
      <c r="C1366" t="str">
        <f t="shared" si="107"/>
        <v>Iceland2020</v>
      </c>
      <c r="D1366" t="str">
        <f t="shared" si="108"/>
        <v>Iceland</v>
      </c>
      <c r="E1366">
        <f t="shared" si="109"/>
        <v>2020</v>
      </c>
      <c r="F1366">
        <f>VLOOKUP(D1366,Ratio!$A$2:$Z$124,MATCH('Long form'!E1366,Ratio!$A$1:$Z$1,0),FALSE)</f>
        <v>3.756774665098337E-2</v>
      </c>
      <c r="G1366">
        <f>VLOOKUP(C1366,'[1]Long form'!C$2:F$2617,4,FALSE)</f>
        <v>0.24915722759453174</v>
      </c>
    </row>
    <row r="1367" spans="1:7" x14ac:dyDescent="0.4">
      <c r="A1367">
        <f t="shared" si="105"/>
        <v>57</v>
      </c>
      <c r="B1367">
        <f t="shared" si="106"/>
        <v>22</v>
      </c>
      <c r="C1367" t="str">
        <f t="shared" si="107"/>
        <v>Iceland2021</v>
      </c>
      <c r="D1367" t="str">
        <f t="shared" si="108"/>
        <v>Iceland</v>
      </c>
      <c r="E1367">
        <f t="shared" si="109"/>
        <v>2021</v>
      </c>
      <c r="F1367">
        <f>VLOOKUP(D1367,Ratio!$A$2:$Z$124,MATCH('Long form'!E1367,Ratio!$A$1:$Z$1,0),FALSE)</f>
        <v>-1.7278713661720815E-2</v>
      </c>
      <c r="G1367">
        <f>VLOOKUP(C1367,'[1]Long form'!C$2:F$2617,4,FALSE)</f>
        <v>0.25387824854717223</v>
      </c>
    </row>
    <row r="1368" spans="1:7" x14ac:dyDescent="0.4">
      <c r="A1368">
        <f t="shared" si="105"/>
        <v>57</v>
      </c>
      <c r="B1368">
        <f t="shared" si="106"/>
        <v>23</v>
      </c>
      <c r="C1368" t="str">
        <f t="shared" si="107"/>
        <v>Iceland2022</v>
      </c>
      <c r="D1368" t="str">
        <f t="shared" si="108"/>
        <v>Iceland</v>
      </c>
      <c r="E1368">
        <f t="shared" si="109"/>
        <v>2022</v>
      </c>
      <c r="F1368">
        <f>VLOOKUP(D1368,Ratio!$A$2:$Z$124,MATCH('Long form'!E1368,Ratio!$A$1:$Z$1,0),FALSE)</f>
        <v>-5.7143101418217967E-3</v>
      </c>
      <c r="G1368">
        <f>VLOOKUP(C1368,'[1]Long form'!C$2:F$2617,4,FALSE)</f>
        <v>0.2369912063199355</v>
      </c>
    </row>
    <row r="1369" spans="1:7" x14ac:dyDescent="0.4">
      <c r="A1369">
        <f t="shared" si="105"/>
        <v>57</v>
      </c>
      <c r="B1369">
        <f t="shared" si="106"/>
        <v>24</v>
      </c>
      <c r="C1369" t="str">
        <f t="shared" si="107"/>
        <v>Iceland2023</v>
      </c>
      <c r="D1369" t="str">
        <f t="shared" si="108"/>
        <v>Iceland</v>
      </c>
      <c r="E1369">
        <f t="shared" si="109"/>
        <v>2023</v>
      </c>
      <c r="F1369">
        <f>VLOOKUP(D1369,Ratio!$A$2:$Z$124,MATCH('Long form'!E1369,Ratio!$A$1:$Z$1,0),FALSE)</f>
        <v>7.3266680574736159E-3</v>
      </c>
      <c r="G1369">
        <f>VLOOKUP(C1369,'[1]Long form'!C$2:F$2617,4,FALSE)</f>
        <v>0.24288304094812643</v>
      </c>
    </row>
    <row r="1370" spans="1:7" x14ac:dyDescent="0.4">
      <c r="A1370">
        <f t="shared" si="105"/>
        <v>58</v>
      </c>
      <c r="B1370">
        <f t="shared" si="106"/>
        <v>1</v>
      </c>
      <c r="C1370" t="str">
        <f t="shared" si="107"/>
        <v>India2000</v>
      </c>
      <c r="D1370" t="str">
        <f t="shared" si="108"/>
        <v>India</v>
      </c>
      <c r="E1370">
        <f t="shared" si="109"/>
        <v>2000</v>
      </c>
      <c r="F1370" t="str">
        <f>VLOOKUP(D1370,Ratio!$A$2:$Z$124,MATCH('Long form'!E1370,Ratio!$A$1:$Z$1,0),FALSE)</f>
        <v/>
      </c>
      <c r="G1370" t="str">
        <f>VLOOKUP(C1370,'[1]Long form'!C$2:F$2617,4,FALSE)</f>
        <v/>
      </c>
    </row>
    <row r="1371" spans="1:7" x14ac:dyDescent="0.4">
      <c r="A1371">
        <f t="shared" si="105"/>
        <v>58</v>
      </c>
      <c r="B1371">
        <f t="shared" si="106"/>
        <v>2</v>
      </c>
      <c r="C1371" t="str">
        <f t="shared" si="107"/>
        <v>India2001</v>
      </c>
      <c r="D1371" t="str">
        <f t="shared" si="108"/>
        <v>India</v>
      </c>
      <c r="E1371">
        <f t="shared" si="109"/>
        <v>2001</v>
      </c>
      <c r="F1371" t="str">
        <f>VLOOKUP(D1371,Ratio!$A$2:$Z$124,MATCH('Long form'!E1371,Ratio!$A$1:$Z$1,0),FALSE)</f>
        <v/>
      </c>
      <c r="G1371" t="str">
        <f>VLOOKUP(C1371,'[1]Long form'!C$2:F$2617,4,FALSE)</f>
        <v/>
      </c>
    </row>
    <row r="1372" spans="1:7" x14ac:dyDescent="0.4">
      <c r="A1372">
        <f t="shared" si="105"/>
        <v>58</v>
      </c>
      <c r="B1372">
        <f t="shared" si="106"/>
        <v>3</v>
      </c>
      <c r="C1372" t="str">
        <f t="shared" si="107"/>
        <v>India2002</v>
      </c>
      <c r="D1372" t="str">
        <f t="shared" si="108"/>
        <v>India</v>
      </c>
      <c r="E1372">
        <f t="shared" si="109"/>
        <v>2002</v>
      </c>
      <c r="F1372" t="str">
        <f>VLOOKUP(D1372,Ratio!$A$2:$Z$124,MATCH('Long form'!E1372,Ratio!$A$1:$Z$1,0),FALSE)</f>
        <v/>
      </c>
      <c r="G1372" t="str">
        <f>VLOOKUP(C1372,'[1]Long form'!C$2:F$2617,4,FALSE)</f>
        <v/>
      </c>
    </row>
    <row r="1373" spans="1:7" x14ac:dyDescent="0.4">
      <c r="A1373">
        <f t="shared" si="105"/>
        <v>58</v>
      </c>
      <c r="B1373">
        <f t="shared" si="106"/>
        <v>4</v>
      </c>
      <c r="C1373" t="str">
        <f t="shared" si="107"/>
        <v>India2003</v>
      </c>
      <c r="D1373" t="str">
        <f t="shared" si="108"/>
        <v>India</v>
      </c>
      <c r="E1373">
        <f t="shared" si="109"/>
        <v>2003</v>
      </c>
      <c r="F1373" t="str">
        <f>VLOOKUP(D1373,Ratio!$A$2:$Z$124,MATCH('Long form'!E1373,Ratio!$A$1:$Z$1,0),FALSE)</f>
        <v/>
      </c>
      <c r="G1373" t="str">
        <f>VLOOKUP(C1373,'[1]Long form'!C$2:F$2617,4,FALSE)</f>
        <v/>
      </c>
    </row>
    <row r="1374" spans="1:7" x14ac:dyDescent="0.4">
      <c r="A1374">
        <f t="shared" si="105"/>
        <v>58</v>
      </c>
      <c r="B1374">
        <f t="shared" si="106"/>
        <v>5</v>
      </c>
      <c r="C1374" t="str">
        <f t="shared" si="107"/>
        <v>India2004</v>
      </c>
      <c r="D1374" t="str">
        <f t="shared" si="108"/>
        <v>India</v>
      </c>
      <c r="E1374">
        <f t="shared" si="109"/>
        <v>2004</v>
      </c>
      <c r="F1374" t="str">
        <f>VLOOKUP(D1374,Ratio!$A$2:$Z$124,MATCH('Long form'!E1374,Ratio!$A$1:$Z$1,0),FALSE)</f>
        <v/>
      </c>
      <c r="G1374" t="str">
        <f>VLOOKUP(C1374,'[1]Long form'!C$2:F$2617,4,FALSE)</f>
        <v/>
      </c>
    </row>
    <row r="1375" spans="1:7" x14ac:dyDescent="0.4">
      <c r="A1375">
        <f t="shared" si="105"/>
        <v>58</v>
      </c>
      <c r="B1375">
        <f t="shared" si="106"/>
        <v>6</v>
      </c>
      <c r="C1375" t="str">
        <f t="shared" si="107"/>
        <v>India2005</v>
      </c>
      <c r="D1375" t="str">
        <f t="shared" si="108"/>
        <v>India</v>
      </c>
      <c r="E1375">
        <f t="shared" si="109"/>
        <v>2005</v>
      </c>
      <c r="F1375">
        <f>VLOOKUP(D1375,Ratio!$A$2:$Z$124,MATCH('Long form'!E1375,Ratio!$A$1:$Z$1,0),FALSE)</f>
        <v>3.8929548069245104E-2</v>
      </c>
      <c r="G1375">
        <f>VLOOKUP(C1375,'[1]Long form'!C$2:F$2617,4,FALSE)</f>
        <v>0.12680887711379157</v>
      </c>
    </row>
    <row r="1376" spans="1:7" x14ac:dyDescent="0.4">
      <c r="A1376">
        <f t="shared" si="105"/>
        <v>58</v>
      </c>
      <c r="B1376">
        <f t="shared" si="106"/>
        <v>7</v>
      </c>
      <c r="C1376" t="str">
        <f t="shared" si="107"/>
        <v>India2006</v>
      </c>
      <c r="D1376" t="str">
        <f t="shared" si="108"/>
        <v>India</v>
      </c>
      <c r="E1376">
        <f t="shared" si="109"/>
        <v>2006</v>
      </c>
      <c r="F1376" t="str">
        <f>VLOOKUP(D1376,Ratio!$A$2:$Z$124,MATCH('Long form'!E1376,Ratio!$A$1:$Z$1,0),FALSE)</f>
        <v/>
      </c>
      <c r="G1376" t="str">
        <f>VLOOKUP(C1376,'[1]Long form'!C$2:F$2617,4,FALSE)</f>
        <v/>
      </c>
    </row>
    <row r="1377" spans="1:7" x14ac:dyDescent="0.4">
      <c r="A1377">
        <f t="shared" si="105"/>
        <v>58</v>
      </c>
      <c r="B1377">
        <f t="shared" si="106"/>
        <v>8</v>
      </c>
      <c r="C1377" t="str">
        <f t="shared" si="107"/>
        <v>India2007</v>
      </c>
      <c r="D1377" t="str">
        <f t="shared" si="108"/>
        <v>India</v>
      </c>
      <c r="E1377">
        <f t="shared" si="109"/>
        <v>2007</v>
      </c>
      <c r="F1377" t="str">
        <f>VLOOKUP(D1377,Ratio!$A$2:$Z$124,MATCH('Long form'!E1377,Ratio!$A$1:$Z$1,0),FALSE)</f>
        <v/>
      </c>
      <c r="G1377" t="str">
        <f>VLOOKUP(C1377,'[1]Long form'!C$2:F$2617,4,FALSE)</f>
        <v/>
      </c>
    </row>
    <row r="1378" spans="1:7" x14ac:dyDescent="0.4">
      <c r="A1378">
        <f t="shared" si="105"/>
        <v>58</v>
      </c>
      <c r="B1378">
        <f t="shared" si="106"/>
        <v>9</v>
      </c>
      <c r="C1378" t="str">
        <f t="shared" si="107"/>
        <v>India2008</v>
      </c>
      <c r="D1378" t="str">
        <f t="shared" si="108"/>
        <v>India</v>
      </c>
      <c r="E1378">
        <f t="shared" si="109"/>
        <v>2008</v>
      </c>
      <c r="F1378">
        <f>VLOOKUP(D1378,Ratio!$A$2:$Z$124,MATCH('Long form'!E1378,Ratio!$A$1:$Z$1,0),FALSE)</f>
        <v>3.740974409067932E-2</v>
      </c>
      <c r="G1378">
        <f>VLOOKUP(C1378,'[1]Long form'!C$2:F$2617,4,FALSE)</f>
        <v>0.12982785435193828</v>
      </c>
    </row>
    <row r="1379" spans="1:7" x14ac:dyDescent="0.4">
      <c r="A1379">
        <f t="shared" si="105"/>
        <v>58</v>
      </c>
      <c r="B1379">
        <f t="shared" si="106"/>
        <v>10</v>
      </c>
      <c r="C1379" t="str">
        <f t="shared" si="107"/>
        <v>India2009</v>
      </c>
      <c r="D1379" t="str">
        <f t="shared" si="108"/>
        <v>India</v>
      </c>
      <c r="E1379">
        <f t="shared" si="109"/>
        <v>2009</v>
      </c>
      <c r="F1379" t="str">
        <f>VLOOKUP(D1379,Ratio!$A$2:$Z$124,MATCH('Long form'!E1379,Ratio!$A$1:$Z$1,0),FALSE)</f>
        <v/>
      </c>
      <c r="G1379" t="str">
        <f>VLOOKUP(C1379,'[1]Long form'!C$2:F$2617,4,FALSE)</f>
        <v/>
      </c>
    </row>
    <row r="1380" spans="1:7" x14ac:dyDescent="0.4">
      <c r="A1380">
        <f t="shared" si="105"/>
        <v>58</v>
      </c>
      <c r="B1380">
        <f t="shared" si="106"/>
        <v>11</v>
      </c>
      <c r="C1380" t="str">
        <f t="shared" si="107"/>
        <v>India2010</v>
      </c>
      <c r="D1380" t="str">
        <f t="shared" si="108"/>
        <v>India</v>
      </c>
      <c r="E1380">
        <f t="shared" si="109"/>
        <v>2010</v>
      </c>
      <c r="F1380" t="str">
        <f>VLOOKUP(D1380,Ratio!$A$2:$Z$124,MATCH('Long form'!E1380,Ratio!$A$1:$Z$1,0),FALSE)</f>
        <v/>
      </c>
      <c r="G1380" t="str">
        <f>VLOOKUP(C1380,'[1]Long form'!C$2:F$2617,4,FALSE)</f>
        <v/>
      </c>
    </row>
    <row r="1381" spans="1:7" x14ac:dyDescent="0.4">
      <c r="A1381">
        <f t="shared" si="105"/>
        <v>58</v>
      </c>
      <c r="B1381">
        <f t="shared" si="106"/>
        <v>12</v>
      </c>
      <c r="C1381" t="str">
        <f t="shared" si="107"/>
        <v>India2011</v>
      </c>
      <c r="D1381" t="str">
        <f t="shared" si="108"/>
        <v>India</v>
      </c>
      <c r="E1381">
        <f t="shared" si="109"/>
        <v>2011</v>
      </c>
      <c r="F1381">
        <f>VLOOKUP(D1381,Ratio!$A$2:$Z$124,MATCH('Long form'!E1381,Ratio!$A$1:$Z$1,0),FALSE)</f>
        <v>4.1308992734846117E-2</v>
      </c>
      <c r="G1381">
        <f>VLOOKUP(C1381,'[1]Long form'!C$2:F$2617,4,FALSE)</f>
        <v>0.13052356266024673</v>
      </c>
    </row>
    <row r="1382" spans="1:7" x14ac:dyDescent="0.4">
      <c r="A1382">
        <f t="shared" si="105"/>
        <v>58</v>
      </c>
      <c r="B1382">
        <f t="shared" si="106"/>
        <v>13</v>
      </c>
      <c r="C1382" t="str">
        <f t="shared" si="107"/>
        <v>India2012</v>
      </c>
      <c r="D1382" t="str">
        <f t="shared" si="108"/>
        <v>India</v>
      </c>
      <c r="E1382">
        <f t="shared" si="109"/>
        <v>2012</v>
      </c>
      <c r="F1382">
        <f>VLOOKUP(D1382,Ratio!$A$2:$Z$124,MATCH('Long form'!E1382,Ratio!$A$1:$Z$1,0),FALSE)</f>
        <v>4.8269441858326136E-2</v>
      </c>
      <c r="G1382">
        <f>VLOOKUP(C1382,'[1]Long form'!C$2:F$2617,4,FALSE)</f>
        <v>0.13127012886029912</v>
      </c>
    </row>
    <row r="1383" spans="1:7" x14ac:dyDescent="0.4">
      <c r="A1383">
        <f t="shared" si="105"/>
        <v>58</v>
      </c>
      <c r="B1383">
        <f t="shared" si="106"/>
        <v>14</v>
      </c>
      <c r="C1383" t="str">
        <f t="shared" si="107"/>
        <v>India2013</v>
      </c>
      <c r="D1383" t="str">
        <f t="shared" si="108"/>
        <v>India</v>
      </c>
      <c r="E1383">
        <f t="shared" si="109"/>
        <v>2013</v>
      </c>
      <c r="F1383">
        <f>VLOOKUP(D1383,Ratio!$A$2:$Z$124,MATCH('Long form'!E1383,Ratio!$A$1:$Z$1,0),FALSE)</f>
        <v>5.1180341576293406E-2</v>
      </c>
      <c r="G1383">
        <f>VLOOKUP(C1383,'[1]Long form'!C$2:F$2617,4,FALSE)</f>
        <v>0.12318221284549362</v>
      </c>
    </row>
    <row r="1384" spans="1:7" x14ac:dyDescent="0.4">
      <c r="A1384">
        <f t="shared" si="105"/>
        <v>58</v>
      </c>
      <c r="B1384">
        <f t="shared" si="106"/>
        <v>15</v>
      </c>
      <c r="C1384" t="str">
        <f t="shared" si="107"/>
        <v>India2014</v>
      </c>
      <c r="D1384" t="str">
        <f t="shared" si="108"/>
        <v>India</v>
      </c>
      <c r="E1384">
        <f t="shared" si="109"/>
        <v>2014</v>
      </c>
      <c r="F1384">
        <f>VLOOKUP(D1384,Ratio!$A$2:$Z$124,MATCH('Long form'!E1384,Ratio!$A$1:$Z$1,0),FALSE)</f>
        <v>6.5972625723348499E-2</v>
      </c>
      <c r="G1384">
        <f>VLOOKUP(C1384,'[1]Long form'!C$2:F$2617,4,FALSE)</f>
        <v>0.12476665876386063</v>
      </c>
    </row>
    <row r="1385" spans="1:7" x14ac:dyDescent="0.4">
      <c r="A1385">
        <f t="shared" si="105"/>
        <v>58</v>
      </c>
      <c r="B1385">
        <f t="shared" si="106"/>
        <v>16</v>
      </c>
      <c r="C1385" t="str">
        <f t="shared" si="107"/>
        <v>India2015</v>
      </c>
      <c r="D1385" t="str">
        <f t="shared" si="108"/>
        <v>India</v>
      </c>
      <c r="E1385">
        <f t="shared" si="109"/>
        <v>2015</v>
      </c>
      <c r="F1385">
        <f>VLOOKUP(D1385,Ratio!$A$2:$Z$124,MATCH('Long form'!E1385,Ratio!$A$1:$Z$1,0),FALSE)</f>
        <v>8.7095581064164151E-2</v>
      </c>
      <c r="G1385">
        <f>VLOOKUP(C1385,'[1]Long form'!C$2:F$2617,4,FALSE)</f>
        <v>0.12684558306777713</v>
      </c>
    </row>
    <row r="1386" spans="1:7" x14ac:dyDescent="0.4">
      <c r="A1386">
        <f t="shared" si="105"/>
        <v>58</v>
      </c>
      <c r="B1386">
        <f t="shared" si="106"/>
        <v>17</v>
      </c>
      <c r="C1386" t="str">
        <f t="shared" si="107"/>
        <v>India2016</v>
      </c>
      <c r="D1386" t="str">
        <f t="shared" si="108"/>
        <v>India</v>
      </c>
      <c r="E1386">
        <f t="shared" si="109"/>
        <v>2016</v>
      </c>
      <c r="F1386">
        <f>VLOOKUP(D1386,Ratio!$A$2:$Z$124,MATCH('Long form'!E1386,Ratio!$A$1:$Z$1,0),FALSE)</f>
        <v>0.11281464475341393</v>
      </c>
      <c r="G1386">
        <f>VLOOKUP(C1386,'[1]Long form'!C$2:F$2617,4,FALSE)</f>
        <v>0.12972568285834854</v>
      </c>
    </row>
    <row r="1387" spans="1:7" x14ac:dyDescent="0.4">
      <c r="A1387">
        <f t="shared" si="105"/>
        <v>58</v>
      </c>
      <c r="B1387">
        <f t="shared" si="106"/>
        <v>18</v>
      </c>
      <c r="C1387" t="str">
        <f t="shared" si="107"/>
        <v>India2017</v>
      </c>
      <c r="D1387" t="str">
        <f t="shared" si="108"/>
        <v>India</v>
      </c>
      <c r="E1387">
        <f t="shared" si="109"/>
        <v>2017</v>
      </c>
      <c r="F1387">
        <f>VLOOKUP(D1387,Ratio!$A$2:$Z$124,MATCH('Long form'!E1387,Ratio!$A$1:$Z$1,0),FALSE)</f>
        <v>0.13692795787709136</v>
      </c>
      <c r="G1387">
        <f>VLOOKUP(C1387,'[1]Long form'!C$2:F$2617,4,FALSE)</f>
        <v>0.12821368537712524</v>
      </c>
    </row>
    <row r="1388" spans="1:7" x14ac:dyDescent="0.4">
      <c r="A1388">
        <f t="shared" si="105"/>
        <v>58</v>
      </c>
      <c r="B1388">
        <f t="shared" si="106"/>
        <v>19</v>
      </c>
      <c r="C1388" t="str">
        <f t="shared" si="107"/>
        <v>India2018</v>
      </c>
      <c r="D1388" t="str">
        <f t="shared" si="108"/>
        <v>India</v>
      </c>
      <c r="E1388">
        <f t="shared" si="109"/>
        <v>2018</v>
      </c>
      <c r="F1388">
        <f>VLOOKUP(D1388,Ratio!$A$2:$Z$124,MATCH('Long form'!E1388,Ratio!$A$1:$Z$1,0),FALSE)</f>
        <v>0.15277664816121944</v>
      </c>
      <c r="G1388">
        <f>VLOOKUP(C1388,'[1]Long form'!C$2:F$2617,4,FALSE)</f>
        <v>0.12916110761365573</v>
      </c>
    </row>
    <row r="1389" spans="1:7" x14ac:dyDescent="0.4">
      <c r="A1389">
        <f t="shared" si="105"/>
        <v>58</v>
      </c>
      <c r="B1389">
        <f t="shared" si="106"/>
        <v>20</v>
      </c>
      <c r="C1389" t="str">
        <f t="shared" si="107"/>
        <v>India2019</v>
      </c>
      <c r="D1389" t="str">
        <f t="shared" si="108"/>
        <v>India</v>
      </c>
      <c r="E1389">
        <f t="shared" si="109"/>
        <v>2019</v>
      </c>
      <c r="F1389">
        <f>VLOOKUP(D1389,Ratio!$A$2:$Z$124,MATCH('Long form'!E1389,Ratio!$A$1:$Z$1,0),FALSE)</f>
        <v>0.10726777130063216</v>
      </c>
      <c r="G1389">
        <f>VLOOKUP(C1389,'[1]Long form'!C$2:F$2617,4,FALSE)</f>
        <v>0.15421020776142988</v>
      </c>
    </row>
    <row r="1390" spans="1:7" x14ac:dyDescent="0.4">
      <c r="A1390">
        <f t="shared" si="105"/>
        <v>58</v>
      </c>
      <c r="B1390">
        <f t="shared" si="106"/>
        <v>21</v>
      </c>
      <c r="C1390" t="str">
        <f t="shared" si="107"/>
        <v>India2020</v>
      </c>
      <c r="D1390" t="str">
        <f t="shared" si="108"/>
        <v>India</v>
      </c>
      <c r="E1390">
        <f t="shared" si="109"/>
        <v>2020</v>
      </c>
      <c r="F1390">
        <f>VLOOKUP(D1390,Ratio!$A$2:$Z$124,MATCH('Long form'!E1390,Ratio!$A$1:$Z$1,0),FALSE)</f>
        <v>5.5047319903542509E-2</v>
      </c>
      <c r="G1390">
        <f>VLOOKUP(C1390,'[1]Long form'!C$2:F$2617,4,FALSE)</f>
        <v>0.15586550801844723</v>
      </c>
    </row>
    <row r="1391" spans="1:7" x14ac:dyDescent="0.4">
      <c r="A1391">
        <f t="shared" si="105"/>
        <v>58</v>
      </c>
      <c r="B1391">
        <f t="shared" si="106"/>
        <v>22</v>
      </c>
      <c r="C1391" t="str">
        <f t="shared" si="107"/>
        <v>India2021</v>
      </c>
      <c r="D1391" t="str">
        <f t="shared" si="108"/>
        <v>India</v>
      </c>
      <c r="E1391">
        <f t="shared" si="109"/>
        <v>2021</v>
      </c>
      <c r="F1391">
        <f>VLOOKUP(D1391,Ratio!$A$2:$Z$124,MATCH('Long form'!E1391,Ratio!$A$1:$Z$1,0),FALSE)</f>
        <v>5.3598833409428059E-2</v>
      </c>
      <c r="G1391">
        <f>VLOOKUP(C1391,'[1]Long form'!C$2:F$2617,4,FALSE)</f>
        <v>0.14789995975713172</v>
      </c>
    </row>
    <row r="1392" spans="1:7" x14ac:dyDescent="0.4">
      <c r="A1392">
        <f t="shared" si="105"/>
        <v>58</v>
      </c>
      <c r="B1392">
        <f t="shared" si="106"/>
        <v>23</v>
      </c>
      <c r="C1392" t="str">
        <f t="shared" si="107"/>
        <v>India2022</v>
      </c>
      <c r="D1392" t="str">
        <f t="shared" si="108"/>
        <v>India</v>
      </c>
      <c r="E1392">
        <f t="shared" si="109"/>
        <v>2022</v>
      </c>
      <c r="F1392">
        <f>VLOOKUP(D1392,Ratio!$A$2:$Z$124,MATCH('Long form'!E1392,Ratio!$A$1:$Z$1,0),FALSE)</f>
        <v>3.8078203347525472E-2</v>
      </c>
      <c r="G1392">
        <f>VLOOKUP(C1392,'[1]Long form'!C$2:F$2617,4,FALSE)</f>
        <v>0.15818911586368634</v>
      </c>
    </row>
    <row r="1393" spans="1:7" x14ac:dyDescent="0.4">
      <c r="A1393">
        <f t="shared" si="105"/>
        <v>58</v>
      </c>
      <c r="B1393">
        <f t="shared" si="106"/>
        <v>24</v>
      </c>
      <c r="C1393" t="str">
        <f t="shared" si="107"/>
        <v>India2023</v>
      </c>
      <c r="D1393" t="str">
        <f t="shared" si="108"/>
        <v>India</v>
      </c>
      <c r="E1393">
        <f t="shared" si="109"/>
        <v>2023</v>
      </c>
      <c r="F1393">
        <f>VLOOKUP(D1393,Ratio!$A$2:$Z$124,MATCH('Long form'!E1393,Ratio!$A$1:$Z$1,0),FALSE)</f>
        <v>3.2144389836045811E-2</v>
      </c>
      <c r="G1393">
        <f>VLOOKUP(C1393,'[1]Long form'!C$2:F$2617,4,FALSE)</f>
        <v>0.15588742928073221</v>
      </c>
    </row>
    <row r="1394" spans="1:7" x14ac:dyDescent="0.4">
      <c r="A1394">
        <f t="shared" si="105"/>
        <v>59</v>
      </c>
      <c r="B1394">
        <f t="shared" si="106"/>
        <v>1</v>
      </c>
      <c r="C1394" t="str">
        <f t="shared" si="107"/>
        <v>Indonesia2000</v>
      </c>
      <c r="D1394" t="str">
        <f t="shared" si="108"/>
        <v>Indonesia</v>
      </c>
      <c r="E1394">
        <f t="shared" si="109"/>
        <v>2000</v>
      </c>
      <c r="F1394" t="str">
        <f>VLOOKUP(D1394,Ratio!$A$2:$Z$124,MATCH('Long form'!E1394,Ratio!$A$1:$Z$1,0),FALSE)</f>
        <v/>
      </c>
      <c r="G1394" t="str">
        <f>VLOOKUP(C1394,'[1]Long form'!C$2:F$2617,4,FALSE)</f>
        <v/>
      </c>
    </row>
    <row r="1395" spans="1:7" x14ac:dyDescent="0.4">
      <c r="A1395">
        <f t="shared" ref="A1395:A1458" si="110">A1371+1</f>
        <v>59</v>
      </c>
      <c r="B1395">
        <f t="shared" ref="B1395:B1458" si="111">B1371</f>
        <v>2</v>
      </c>
      <c r="C1395" t="str">
        <f t="shared" si="107"/>
        <v>Indonesia2001</v>
      </c>
      <c r="D1395" t="str">
        <f t="shared" si="108"/>
        <v>Indonesia</v>
      </c>
      <c r="E1395">
        <f t="shared" si="109"/>
        <v>2001</v>
      </c>
      <c r="F1395" t="str">
        <f>VLOOKUP(D1395,Ratio!$A$2:$Z$124,MATCH('Long form'!E1395,Ratio!$A$1:$Z$1,0),FALSE)</f>
        <v/>
      </c>
      <c r="G1395" t="str">
        <f>VLOOKUP(C1395,'[1]Long form'!C$2:F$2617,4,FALSE)</f>
        <v/>
      </c>
    </row>
    <row r="1396" spans="1:7" x14ac:dyDescent="0.4">
      <c r="A1396">
        <f t="shared" si="110"/>
        <v>59</v>
      </c>
      <c r="B1396">
        <f t="shared" si="111"/>
        <v>3</v>
      </c>
      <c r="C1396" t="str">
        <f t="shared" si="107"/>
        <v>Indonesia2002</v>
      </c>
      <c r="D1396" t="str">
        <f t="shared" si="108"/>
        <v>Indonesia</v>
      </c>
      <c r="E1396">
        <f t="shared" si="109"/>
        <v>2002</v>
      </c>
      <c r="F1396" t="str">
        <f>VLOOKUP(D1396,Ratio!$A$2:$Z$124,MATCH('Long form'!E1396,Ratio!$A$1:$Z$1,0),FALSE)</f>
        <v/>
      </c>
      <c r="G1396" t="str">
        <f>VLOOKUP(C1396,'[1]Long form'!C$2:F$2617,4,FALSE)</f>
        <v/>
      </c>
    </row>
    <row r="1397" spans="1:7" x14ac:dyDescent="0.4">
      <c r="A1397">
        <f t="shared" si="110"/>
        <v>59</v>
      </c>
      <c r="B1397">
        <f t="shared" si="111"/>
        <v>4</v>
      </c>
      <c r="C1397" t="str">
        <f t="shared" si="107"/>
        <v>Indonesia2003</v>
      </c>
      <c r="D1397" t="str">
        <f t="shared" si="108"/>
        <v>Indonesia</v>
      </c>
      <c r="E1397">
        <f t="shared" si="109"/>
        <v>2003</v>
      </c>
      <c r="F1397" t="str">
        <f>VLOOKUP(D1397,Ratio!$A$2:$Z$124,MATCH('Long form'!E1397,Ratio!$A$1:$Z$1,0),FALSE)</f>
        <v/>
      </c>
      <c r="G1397" t="str">
        <f>VLOOKUP(C1397,'[1]Long form'!C$2:F$2617,4,FALSE)</f>
        <v/>
      </c>
    </row>
    <row r="1398" spans="1:7" x14ac:dyDescent="0.4">
      <c r="A1398">
        <f t="shared" si="110"/>
        <v>59</v>
      </c>
      <c r="B1398">
        <f t="shared" si="111"/>
        <v>5</v>
      </c>
      <c r="C1398" t="str">
        <f t="shared" si="107"/>
        <v>Indonesia2004</v>
      </c>
      <c r="D1398" t="str">
        <f t="shared" si="108"/>
        <v>Indonesia</v>
      </c>
      <c r="E1398">
        <f t="shared" si="109"/>
        <v>2004</v>
      </c>
      <c r="F1398" t="str">
        <f>VLOOKUP(D1398,Ratio!$A$2:$Z$124,MATCH('Long form'!E1398,Ratio!$A$1:$Z$1,0),FALSE)</f>
        <v/>
      </c>
      <c r="G1398" t="str">
        <f>VLOOKUP(C1398,'[1]Long form'!C$2:F$2617,4,FALSE)</f>
        <v/>
      </c>
    </row>
    <row r="1399" spans="1:7" x14ac:dyDescent="0.4">
      <c r="A1399">
        <f t="shared" si="110"/>
        <v>59</v>
      </c>
      <c r="B1399">
        <f t="shared" si="111"/>
        <v>6</v>
      </c>
      <c r="C1399" t="str">
        <f t="shared" si="107"/>
        <v>Indonesia2005</v>
      </c>
      <c r="D1399" t="str">
        <f t="shared" si="108"/>
        <v>Indonesia</v>
      </c>
      <c r="E1399">
        <f t="shared" si="109"/>
        <v>2005</v>
      </c>
      <c r="F1399">
        <f>VLOOKUP(D1399,Ratio!$A$2:$Z$124,MATCH('Long form'!E1399,Ratio!$A$1:$Z$1,0),FALSE)</f>
        <v>0.11619846187840398</v>
      </c>
      <c r="G1399">
        <f>VLOOKUP(C1399,'[1]Long form'!C$2:F$2617,4,FALSE)</f>
        <v>0.20184097766986162</v>
      </c>
    </row>
    <row r="1400" spans="1:7" x14ac:dyDescent="0.4">
      <c r="A1400">
        <f t="shared" si="110"/>
        <v>59</v>
      </c>
      <c r="B1400">
        <f t="shared" si="111"/>
        <v>7</v>
      </c>
      <c r="C1400" t="str">
        <f t="shared" si="107"/>
        <v>Indonesia2006</v>
      </c>
      <c r="D1400" t="str">
        <f t="shared" si="108"/>
        <v>Indonesia</v>
      </c>
      <c r="E1400">
        <f t="shared" si="109"/>
        <v>2006</v>
      </c>
      <c r="F1400">
        <f>VLOOKUP(D1400,Ratio!$A$2:$Z$124,MATCH('Long form'!E1400,Ratio!$A$1:$Z$1,0),FALSE)</f>
        <v>0.14104071623989159</v>
      </c>
      <c r="G1400">
        <f>VLOOKUP(C1400,'[1]Long form'!C$2:F$2617,4,FALSE)</f>
        <v>0.21258338421173417</v>
      </c>
    </row>
    <row r="1401" spans="1:7" x14ac:dyDescent="0.4">
      <c r="A1401">
        <f t="shared" si="110"/>
        <v>59</v>
      </c>
      <c r="B1401">
        <f t="shared" si="111"/>
        <v>8</v>
      </c>
      <c r="C1401" t="str">
        <f t="shared" si="107"/>
        <v>Indonesia2007</v>
      </c>
      <c r="D1401" t="str">
        <f t="shared" si="108"/>
        <v>Indonesia</v>
      </c>
      <c r="E1401">
        <f t="shared" si="109"/>
        <v>2007</v>
      </c>
      <c r="F1401">
        <f>VLOOKUP(D1401,Ratio!$A$2:$Z$124,MATCH('Long form'!E1401,Ratio!$A$1:$Z$1,0),FALSE)</f>
        <v>0.11114003260189156</v>
      </c>
      <c r="G1401">
        <f>VLOOKUP(C1401,'[1]Long form'!C$2:F$2617,4,FALSE)</f>
        <v>0.19526521488351481</v>
      </c>
    </row>
    <row r="1402" spans="1:7" x14ac:dyDescent="0.4">
      <c r="A1402">
        <f t="shared" si="110"/>
        <v>59</v>
      </c>
      <c r="B1402">
        <f t="shared" si="111"/>
        <v>9</v>
      </c>
      <c r="C1402" t="str">
        <f t="shared" si="107"/>
        <v>Indonesia2008</v>
      </c>
      <c r="D1402" t="str">
        <f t="shared" si="108"/>
        <v>Indonesia</v>
      </c>
      <c r="E1402">
        <f t="shared" si="109"/>
        <v>2008</v>
      </c>
      <c r="F1402">
        <f>VLOOKUP(D1402,Ratio!$A$2:$Z$124,MATCH('Long form'!E1402,Ratio!$A$1:$Z$1,0),FALSE)</f>
        <v>0.13750690282890946</v>
      </c>
      <c r="G1402">
        <f>VLOOKUP(C1402,'[1]Long form'!C$2:F$2617,4,FALSE)</f>
        <v>0.16632609247723115</v>
      </c>
    </row>
    <row r="1403" spans="1:7" x14ac:dyDescent="0.4">
      <c r="A1403">
        <f t="shared" si="110"/>
        <v>59</v>
      </c>
      <c r="B1403">
        <f t="shared" si="111"/>
        <v>10</v>
      </c>
      <c r="C1403" t="str">
        <f t="shared" si="107"/>
        <v>Indonesia2009</v>
      </c>
      <c r="D1403" t="str">
        <f t="shared" si="108"/>
        <v>Indonesia</v>
      </c>
      <c r="E1403">
        <f t="shared" si="109"/>
        <v>2009</v>
      </c>
      <c r="F1403">
        <f>VLOOKUP(D1403,Ratio!$A$2:$Z$124,MATCH('Long form'!E1403,Ratio!$A$1:$Z$1,0),FALSE)</f>
        <v>0.16232316259721558</v>
      </c>
      <c r="G1403">
        <f>VLOOKUP(C1403,'[1]Long form'!C$2:F$2617,4,FALSE)</f>
        <v>0.17156333803823146</v>
      </c>
    </row>
    <row r="1404" spans="1:7" x14ac:dyDescent="0.4">
      <c r="A1404">
        <f t="shared" si="110"/>
        <v>59</v>
      </c>
      <c r="B1404">
        <f t="shared" si="111"/>
        <v>11</v>
      </c>
      <c r="C1404" t="str">
        <f t="shared" si="107"/>
        <v>Indonesia2010</v>
      </c>
      <c r="D1404" t="str">
        <f t="shared" si="108"/>
        <v>Indonesia</v>
      </c>
      <c r="E1404">
        <f t="shared" si="109"/>
        <v>2010</v>
      </c>
      <c r="F1404">
        <f>VLOOKUP(D1404,Ratio!$A$2:$Z$124,MATCH('Long form'!E1404,Ratio!$A$1:$Z$1,0),FALSE)</f>
        <v>0.15767519608027775</v>
      </c>
      <c r="G1404">
        <f>VLOOKUP(C1404,'[1]Long form'!C$2:F$2617,4,FALSE)</f>
        <v>0.15837152797697462</v>
      </c>
    </row>
    <row r="1405" spans="1:7" x14ac:dyDescent="0.4">
      <c r="A1405">
        <f t="shared" si="110"/>
        <v>59</v>
      </c>
      <c r="B1405">
        <f t="shared" si="111"/>
        <v>12</v>
      </c>
      <c r="C1405" t="str">
        <f t="shared" si="107"/>
        <v>Indonesia2011</v>
      </c>
      <c r="D1405" t="str">
        <f t="shared" si="108"/>
        <v>Indonesia</v>
      </c>
      <c r="E1405">
        <f t="shared" si="109"/>
        <v>2011</v>
      </c>
      <c r="F1405">
        <f>VLOOKUP(D1405,Ratio!$A$2:$Z$124,MATCH('Long form'!E1405,Ratio!$A$1:$Z$1,0),FALSE)</f>
        <v>0.15477472114851668</v>
      </c>
      <c r="G1405">
        <f>VLOOKUP(C1405,'[1]Long form'!C$2:F$2617,4,FALSE)</f>
        <v>0.15249848768540097</v>
      </c>
    </row>
    <row r="1406" spans="1:7" x14ac:dyDescent="0.4">
      <c r="A1406">
        <f t="shared" si="110"/>
        <v>59</v>
      </c>
      <c r="B1406">
        <f t="shared" si="111"/>
        <v>13</v>
      </c>
      <c r="C1406" t="str">
        <f t="shared" si="107"/>
        <v>Indonesia2012</v>
      </c>
      <c r="D1406" t="str">
        <f t="shared" si="108"/>
        <v>Indonesia</v>
      </c>
      <c r="E1406">
        <f t="shared" si="109"/>
        <v>2012</v>
      </c>
      <c r="F1406">
        <f>VLOOKUP(D1406,Ratio!$A$2:$Z$124,MATCH('Long form'!E1406,Ratio!$A$1:$Z$1,0),FALSE)</f>
        <v>9.8336850173932844E-2</v>
      </c>
      <c r="G1406">
        <f>VLOOKUP(C1406,'[1]Long form'!C$2:F$2617,4,FALSE)</f>
        <v>0.161644530685086</v>
      </c>
    </row>
    <row r="1407" spans="1:7" x14ac:dyDescent="0.4">
      <c r="A1407">
        <f t="shared" si="110"/>
        <v>59</v>
      </c>
      <c r="B1407">
        <f t="shared" si="111"/>
        <v>14</v>
      </c>
      <c r="C1407" t="str">
        <f t="shared" si="107"/>
        <v>Indonesia2013</v>
      </c>
      <c r="D1407" t="str">
        <f t="shared" si="108"/>
        <v>Indonesia</v>
      </c>
      <c r="E1407">
        <f t="shared" si="109"/>
        <v>2013</v>
      </c>
      <c r="F1407">
        <f>VLOOKUP(D1407,Ratio!$A$2:$Z$124,MATCH('Long form'!E1407,Ratio!$A$1:$Z$1,0),FALSE)</f>
        <v>7.4941442148646467E-2</v>
      </c>
      <c r="G1407">
        <f>VLOOKUP(C1407,'[1]Long form'!C$2:F$2617,4,FALSE)</f>
        <v>0.16507363554680504</v>
      </c>
    </row>
    <row r="1408" spans="1:7" x14ac:dyDescent="0.4">
      <c r="A1408">
        <f t="shared" si="110"/>
        <v>59</v>
      </c>
      <c r="B1408">
        <f t="shared" si="111"/>
        <v>15</v>
      </c>
      <c r="C1408" t="str">
        <f t="shared" si="107"/>
        <v>Indonesia2014</v>
      </c>
      <c r="D1408" t="str">
        <f t="shared" si="108"/>
        <v>Indonesia</v>
      </c>
      <c r="E1408">
        <f t="shared" si="109"/>
        <v>2014</v>
      </c>
      <c r="F1408">
        <f>VLOOKUP(D1408,Ratio!$A$2:$Z$124,MATCH('Long form'!E1408,Ratio!$A$1:$Z$1,0),FALSE)</f>
        <v>8.6214011339570934E-2</v>
      </c>
      <c r="G1408">
        <f>VLOOKUP(C1408,'[1]Long form'!C$2:F$2617,4,FALSE)</f>
        <v>0.17095318765600906</v>
      </c>
    </row>
    <row r="1409" spans="1:7" x14ac:dyDescent="0.4">
      <c r="A1409">
        <f t="shared" si="110"/>
        <v>59</v>
      </c>
      <c r="B1409">
        <f t="shared" si="111"/>
        <v>16</v>
      </c>
      <c r="C1409" t="str">
        <f t="shared" si="107"/>
        <v>Indonesia2015</v>
      </c>
      <c r="D1409" t="str">
        <f t="shared" si="108"/>
        <v>Indonesia</v>
      </c>
      <c r="E1409">
        <f t="shared" si="109"/>
        <v>2015</v>
      </c>
      <c r="F1409">
        <f>VLOOKUP(D1409,Ratio!$A$2:$Z$124,MATCH('Long form'!E1409,Ratio!$A$1:$Z$1,0),FALSE)</f>
        <v>0.10895194665149459</v>
      </c>
      <c r="G1409">
        <f>VLOOKUP(C1409,'[1]Long form'!C$2:F$2617,4,FALSE)</f>
        <v>0.18858616352060237</v>
      </c>
    </row>
    <row r="1410" spans="1:7" x14ac:dyDescent="0.4">
      <c r="A1410">
        <f t="shared" si="110"/>
        <v>59</v>
      </c>
      <c r="B1410">
        <f t="shared" si="111"/>
        <v>17</v>
      </c>
      <c r="C1410" t="str">
        <f t="shared" si="107"/>
        <v>Indonesia2016</v>
      </c>
      <c r="D1410" t="str">
        <f t="shared" si="108"/>
        <v>Indonesia</v>
      </c>
      <c r="E1410">
        <f t="shared" si="109"/>
        <v>2016</v>
      </c>
      <c r="F1410">
        <f>VLOOKUP(D1410,Ratio!$A$2:$Z$124,MATCH('Long form'!E1410,Ratio!$A$1:$Z$1,0),FALSE)</f>
        <v>0.14239157594798021</v>
      </c>
      <c r="G1410">
        <f>VLOOKUP(C1410,'[1]Long form'!C$2:F$2617,4,FALSE)</f>
        <v>0.20660640414418358</v>
      </c>
    </row>
    <row r="1411" spans="1:7" x14ac:dyDescent="0.4">
      <c r="A1411">
        <f t="shared" si="110"/>
        <v>59</v>
      </c>
      <c r="B1411">
        <f t="shared" si="111"/>
        <v>18</v>
      </c>
      <c r="C1411" t="str">
        <f t="shared" ref="C1411:C1474" si="112">D1411&amp;E1411</f>
        <v>Indonesia2017</v>
      </c>
      <c r="D1411" t="str">
        <f t="shared" ref="D1411:D1474" si="113">VLOOKUP(A1411,$J$2:$K$124,2,FALSE)</f>
        <v>Indonesia</v>
      </c>
      <c r="E1411">
        <f t="shared" ref="E1411:E1474" si="114">VLOOKUP(B1411,$N$2:$O$25,2,FALSE)</f>
        <v>2017</v>
      </c>
      <c r="F1411">
        <f>VLOOKUP(D1411,Ratio!$A$2:$Z$124,MATCH('Long form'!E1411,Ratio!$A$1:$Z$1,0),FALSE)</f>
        <v>7.8162258258567902E-2</v>
      </c>
      <c r="G1411">
        <f>VLOOKUP(C1411,'[1]Long form'!C$2:F$2617,4,FALSE)</f>
        <v>0.20727804774915165</v>
      </c>
    </row>
    <row r="1412" spans="1:7" x14ac:dyDescent="0.4">
      <c r="A1412">
        <f t="shared" si="110"/>
        <v>59</v>
      </c>
      <c r="B1412">
        <f t="shared" si="111"/>
        <v>19</v>
      </c>
      <c r="C1412" t="str">
        <f t="shared" si="112"/>
        <v>Indonesia2018</v>
      </c>
      <c r="D1412" t="str">
        <f t="shared" si="113"/>
        <v>Indonesia</v>
      </c>
      <c r="E1412">
        <f t="shared" si="114"/>
        <v>2018</v>
      </c>
      <c r="F1412">
        <f>VLOOKUP(D1412,Ratio!$A$2:$Z$124,MATCH('Long form'!E1412,Ratio!$A$1:$Z$1,0),FALSE)</f>
        <v>7.5792242337970966E-2</v>
      </c>
      <c r="G1412">
        <f>VLOOKUP(C1412,'[1]Long form'!C$2:F$2617,4,FALSE)</f>
        <v>0.20967800833402944</v>
      </c>
    </row>
    <row r="1413" spans="1:7" x14ac:dyDescent="0.4">
      <c r="A1413">
        <f t="shared" si="110"/>
        <v>59</v>
      </c>
      <c r="B1413">
        <f t="shared" si="111"/>
        <v>20</v>
      </c>
      <c r="C1413" t="str">
        <f t="shared" si="112"/>
        <v>Indonesia2019</v>
      </c>
      <c r="D1413" t="str">
        <f t="shared" si="113"/>
        <v>Indonesia</v>
      </c>
      <c r="E1413">
        <f t="shared" si="114"/>
        <v>2019</v>
      </c>
      <c r="F1413">
        <f>VLOOKUP(D1413,Ratio!$A$2:$Z$124,MATCH('Long form'!E1413,Ratio!$A$1:$Z$1,0),FALSE)</f>
        <v>9.2054415924395672E-2</v>
      </c>
      <c r="G1413">
        <f>VLOOKUP(C1413,'[1]Long form'!C$2:F$2617,4,FALSE)</f>
        <v>0.21591152550732776</v>
      </c>
    </row>
    <row r="1414" spans="1:7" x14ac:dyDescent="0.4">
      <c r="A1414">
        <f t="shared" si="110"/>
        <v>59</v>
      </c>
      <c r="B1414">
        <f t="shared" si="111"/>
        <v>21</v>
      </c>
      <c r="C1414" t="str">
        <f t="shared" si="112"/>
        <v>Indonesia2020</v>
      </c>
      <c r="D1414" t="str">
        <f t="shared" si="113"/>
        <v>Indonesia</v>
      </c>
      <c r="E1414">
        <f t="shared" si="114"/>
        <v>2020</v>
      </c>
      <c r="F1414">
        <f>VLOOKUP(D1414,Ratio!$A$2:$Z$124,MATCH('Long form'!E1414,Ratio!$A$1:$Z$1,0),FALSE)</f>
        <v>0.15121772946389192</v>
      </c>
      <c r="G1414">
        <f>VLOOKUP(C1414,'[1]Long form'!C$2:F$2617,4,FALSE)</f>
        <v>0.22142678845499791</v>
      </c>
    </row>
    <row r="1415" spans="1:7" x14ac:dyDescent="0.4">
      <c r="A1415">
        <f t="shared" si="110"/>
        <v>59</v>
      </c>
      <c r="B1415">
        <f t="shared" si="111"/>
        <v>22</v>
      </c>
      <c r="C1415" t="str">
        <f t="shared" si="112"/>
        <v>Indonesia2021</v>
      </c>
      <c r="D1415" t="str">
        <f t="shared" si="113"/>
        <v>Indonesia</v>
      </c>
      <c r="E1415">
        <f t="shared" si="114"/>
        <v>2021</v>
      </c>
      <c r="F1415">
        <f>VLOOKUP(D1415,Ratio!$A$2:$Z$124,MATCH('Long form'!E1415,Ratio!$A$1:$Z$1,0),FALSE)</f>
        <v>0.15579979447474154</v>
      </c>
      <c r="G1415">
        <f>VLOOKUP(C1415,'[1]Long form'!C$2:F$2617,4,FALSE)</f>
        <v>0.24019021359133219</v>
      </c>
    </row>
    <row r="1416" spans="1:7" x14ac:dyDescent="0.4">
      <c r="A1416">
        <f t="shared" si="110"/>
        <v>59</v>
      </c>
      <c r="B1416">
        <f t="shared" si="111"/>
        <v>23</v>
      </c>
      <c r="C1416" t="str">
        <f t="shared" si="112"/>
        <v>Indonesia2022</v>
      </c>
      <c r="D1416" t="str">
        <f t="shared" si="113"/>
        <v>Indonesia</v>
      </c>
      <c r="E1416">
        <f t="shared" si="114"/>
        <v>2022</v>
      </c>
      <c r="F1416">
        <f>VLOOKUP(D1416,Ratio!$A$2:$Z$124,MATCH('Long form'!E1416,Ratio!$A$1:$Z$1,0),FALSE)</f>
        <v>9.1725215401027307E-2</v>
      </c>
      <c r="G1416">
        <f>VLOOKUP(C1416,'[1]Long form'!C$2:F$2617,4,FALSE)</f>
        <v>0.2413404711584855</v>
      </c>
    </row>
    <row r="1417" spans="1:7" x14ac:dyDescent="0.4">
      <c r="A1417">
        <f t="shared" si="110"/>
        <v>59</v>
      </c>
      <c r="B1417">
        <f t="shared" si="111"/>
        <v>24</v>
      </c>
      <c r="C1417" t="str">
        <f t="shared" si="112"/>
        <v>Indonesia2023</v>
      </c>
      <c r="D1417" t="str">
        <f t="shared" si="113"/>
        <v>Indonesia</v>
      </c>
      <c r="E1417">
        <f t="shared" si="114"/>
        <v>2023</v>
      </c>
      <c r="F1417">
        <f>VLOOKUP(D1417,Ratio!$A$2:$Z$124,MATCH('Long form'!E1417,Ratio!$A$1:$Z$1,0),FALSE)</f>
        <v>8.6603188194299477E-2</v>
      </c>
      <c r="G1417">
        <f>VLOOKUP(C1417,'[1]Long form'!C$2:F$2617,4,FALSE)</f>
        <v>0.25841108889813286</v>
      </c>
    </row>
    <row r="1418" spans="1:7" x14ac:dyDescent="0.4">
      <c r="A1418">
        <f t="shared" si="110"/>
        <v>60</v>
      </c>
      <c r="B1418">
        <f t="shared" si="111"/>
        <v>1</v>
      </c>
      <c r="C1418" t="str">
        <f t="shared" si="112"/>
        <v>Iraq2000</v>
      </c>
      <c r="D1418" t="str">
        <f t="shared" si="113"/>
        <v>Iraq</v>
      </c>
      <c r="E1418">
        <f t="shared" si="114"/>
        <v>2000</v>
      </c>
      <c r="F1418" t="str">
        <f>VLOOKUP(D1418,Ratio!$A$2:$Z$124,MATCH('Long form'!E1418,Ratio!$A$1:$Z$1,0),FALSE)</f>
        <v/>
      </c>
      <c r="G1418" t="str">
        <f>VLOOKUP(C1418,'[1]Long form'!C$2:F$2617,4,FALSE)</f>
        <v/>
      </c>
    </row>
    <row r="1419" spans="1:7" x14ac:dyDescent="0.4">
      <c r="A1419">
        <f t="shared" si="110"/>
        <v>60</v>
      </c>
      <c r="B1419">
        <f t="shared" si="111"/>
        <v>2</v>
      </c>
      <c r="C1419" t="str">
        <f t="shared" si="112"/>
        <v>Iraq2001</v>
      </c>
      <c r="D1419" t="str">
        <f t="shared" si="113"/>
        <v>Iraq</v>
      </c>
      <c r="E1419">
        <f t="shared" si="114"/>
        <v>2001</v>
      </c>
      <c r="F1419" t="str">
        <f>VLOOKUP(D1419,Ratio!$A$2:$Z$124,MATCH('Long form'!E1419,Ratio!$A$1:$Z$1,0),FALSE)</f>
        <v/>
      </c>
      <c r="G1419" t="str">
        <f>VLOOKUP(C1419,'[1]Long form'!C$2:F$2617,4,FALSE)</f>
        <v/>
      </c>
    </row>
    <row r="1420" spans="1:7" x14ac:dyDescent="0.4">
      <c r="A1420">
        <f t="shared" si="110"/>
        <v>60</v>
      </c>
      <c r="B1420">
        <f t="shared" si="111"/>
        <v>3</v>
      </c>
      <c r="C1420" t="str">
        <f t="shared" si="112"/>
        <v>Iraq2002</v>
      </c>
      <c r="D1420" t="str">
        <f t="shared" si="113"/>
        <v>Iraq</v>
      </c>
      <c r="E1420">
        <f t="shared" si="114"/>
        <v>2002</v>
      </c>
      <c r="F1420" t="str">
        <f>VLOOKUP(D1420,Ratio!$A$2:$Z$124,MATCH('Long form'!E1420,Ratio!$A$1:$Z$1,0),FALSE)</f>
        <v/>
      </c>
      <c r="G1420" t="str">
        <f>VLOOKUP(C1420,'[1]Long form'!C$2:F$2617,4,FALSE)</f>
        <v/>
      </c>
    </row>
    <row r="1421" spans="1:7" x14ac:dyDescent="0.4">
      <c r="A1421">
        <f t="shared" si="110"/>
        <v>60</v>
      </c>
      <c r="B1421">
        <f t="shared" si="111"/>
        <v>4</v>
      </c>
      <c r="C1421" t="str">
        <f t="shared" si="112"/>
        <v>Iraq2003</v>
      </c>
      <c r="D1421" t="str">
        <f t="shared" si="113"/>
        <v>Iraq</v>
      </c>
      <c r="E1421">
        <f t="shared" si="114"/>
        <v>2003</v>
      </c>
      <c r="F1421" t="str">
        <f>VLOOKUP(D1421,Ratio!$A$2:$Z$124,MATCH('Long form'!E1421,Ratio!$A$1:$Z$1,0),FALSE)</f>
        <v/>
      </c>
      <c r="G1421" t="str">
        <f>VLOOKUP(C1421,'[1]Long form'!C$2:F$2617,4,FALSE)</f>
        <v/>
      </c>
    </row>
    <row r="1422" spans="1:7" x14ac:dyDescent="0.4">
      <c r="A1422">
        <f t="shared" si="110"/>
        <v>60</v>
      </c>
      <c r="B1422">
        <f t="shared" si="111"/>
        <v>5</v>
      </c>
      <c r="C1422" t="str">
        <f t="shared" si="112"/>
        <v>Iraq2004</v>
      </c>
      <c r="D1422" t="str">
        <f t="shared" si="113"/>
        <v>Iraq</v>
      </c>
      <c r="E1422">
        <f t="shared" si="114"/>
        <v>2004</v>
      </c>
      <c r="F1422" t="str">
        <f>VLOOKUP(D1422,Ratio!$A$2:$Z$124,MATCH('Long form'!E1422,Ratio!$A$1:$Z$1,0),FALSE)</f>
        <v/>
      </c>
      <c r="G1422" t="str">
        <f>VLOOKUP(C1422,'[1]Long form'!C$2:F$2617,4,FALSE)</f>
        <v/>
      </c>
    </row>
    <row r="1423" spans="1:7" x14ac:dyDescent="0.4">
      <c r="A1423">
        <f t="shared" si="110"/>
        <v>60</v>
      </c>
      <c r="B1423">
        <f t="shared" si="111"/>
        <v>6</v>
      </c>
      <c r="C1423" t="str">
        <f t="shared" si="112"/>
        <v>Iraq2005</v>
      </c>
      <c r="D1423" t="str">
        <f t="shared" si="113"/>
        <v>Iraq</v>
      </c>
      <c r="E1423">
        <f t="shared" si="114"/>
        <v>2005</v>
      </c>
      <c r="F1423" t="str">
        <f>VLOOKUP(D1423,Ratio!$A$2:$Z$124,MATCH('Long form'!E1423,Ratio!$A$1:$Z$1,0),FALSE)</f>
        <v/>
      </c>
      <c r="G1423" t="str">
        <f>VLOOKUP(C1423,'[1]Long form'!C$2:F$2617,4,FALSE)</f>
        <v/>
      </c>
    </row>
    <row r="1424" spans="1:7" x14ac:dyDescent="0.4">
      <c r="A1424">
        <f t="shared" si="110"/>
        <v>60</v>
      </c>
      <c r="B1424">
        <f t="shared" si="111"/>
        <v>7</v>
      </c>
      <c r="C1424" t="str">
        <f t="shared" si="112"/>
        <v>Iraq2006</v>
      </c>
      <c r="D1424" t="str">
        <f t="shared" si="113"/>
        <v>Iraq</v>
      </c>
      <c r="E1424">
        <f t="shared" si="114"/>
        <v>2006</v>
      </c>
      <c r="F1424" t="str">
        <f>VLOOKUP(D1424,Ratio!$A$2:$Z$124,MATCH('Long form'!E1424,Ratio!$A$1:$Z$1,0),FALSE)</f>
        <v/>
      </c>
      <c r="G1424" t="str">
        <f>VLOOKUP(C1424,'[1]Long form'!C$2:F$2617,4,FALSE)</f>
        <v/>
      </c>
    </row>
    <row r="1425" spans="1:7" x14ac:dyDescent="0.4">
      <c r="A1425">
        <f t="shared" si="110"/>
        <v>60</v>
      </c>
      <c r="B1425">
        <f t="shared" si="111"/>
        <v>8</v>
      </c>
      <c r="C1425" t="str">
        <f t="shared" si="112"/>
        <v>Iraq2007</v>
      </c>
      <c r="D1425" t="str">
        <f t="shared" si="113"/>
        <v>Iraq</v>
      </c>
      <c r="E1425">
        <f t="shared" si="114"/>
        <v>2007</v>
      </c>
      <c r="F1425" t="str">
        <f>VLOOKUP(D1425,Ratio!$A$2:$Z$124,MATCH('Long form'!E1425,Ratio!$A$1:$Z$1,0),FALSE)</f>
        <v/>
      </c>
      <c r="G1425" t="str">
        <f>VLOOKUP(C1425,'[1]Long form'!C$2:F$2617,4,FALSE)</f>
        <v/>
      </c>
    </row>
    <row r="1426" spans="1:7" x14ac:dyDescent="0.4">
      <c r="A1426">
        <f t="shared" si="110"/>
        <v>60</v>
      </c>
      <c r="B1426">
        <f t="shared" si="111"/>
        <v>9</v>
      </c>
      <c r="C1426" t="str">
        <f t="shared" si="112"/>
        <v>Iraq2008</v>
      </c>
      <c r="D1426" t="str">
        <f t="shared" si="113"/>
        <v>Iraq</v>
      </c>
      <c r="E1426">
        <f t="shared" si="114"/>
        <v>2008</v>
      </c>
      <c r="F1426" t="str">
        <f>VLOOKUP(D1426,Ratio!$A$2:$Z$124,MATCH('Long form'!E1426,Ratio!$A$1:$Z$1,0),FALSE)</f>
        <v/>
      </c>
      <c r="G1426" t="str">
        <f>VLOOKUP(C1426,'[1]Long form'!C$2:F$2617,4,FALSE)</f>
        <v/>
      </c>
    </row>
    <row r="1427" spans="1:7" x14ac:dyDescent="0.4">
      <c r="A1427">
        <f t="shared" si="110"/>
        <v>60</v>
      </c>
      <c r="B1427">
        <f t="shared" si="111"/>
        <v>10</v>
      </c>
      <c r="C1427" t="str">
        <f t="shared" si="112"/>
        <v>Iraq2009</v>
      </c>
      <c r="D1427" t="str">
        <f t="shared" si="113"/>
        <v>Iraq</v>
      </c>
      <c r="E1427">
        <f t="shared" si="114"/>
        <v>2009</v>
      </c>
      <c r="F1427" t="str">
        <f>VLOOKUP(D1427,Ratio!$A$2:$Z$124,MATCH('Long form'!E1427,Ratio!$A$1:$Z$1,0),FALSE)</f>
        <v/>
      </c>
      <c r="G1427" t="str">
        <f>VLOOKUP(C1427,'[1]Long form'!C$2:F$2617,4,FALSE)</f>
        <v/>
      </c>
    </row>
    <row r="1428" spans="1:7" x14ac:dyDescent="0.4">
      <c r="A1428">
        <f t="shared" si="110"/>
        <v>60</v>
      </c>
      <c r="B1428">
        <f t="shared" si="111"/>
        <v>11</v>
      </c>
      <c r="C1428" t="str">
        <f t="shared" si="112"/>
        <v>Iraq2010</v>
      </c>
      <c r="D1428" t="str">
        <f t="shared" si="113"/>
        <v>Iraq</v>
      </c>
      <c r="E1428">
        <f t="shared" si="114"/>
        <v>2010</v>
      </c>
      <c r="F1428" t="str">
        <f>VLOOKUP(D1428,Ratio!$A$2:$Z$124,MATCH('Long form'!E1428,Ratio!$A$1:$Z$1,0),FALSE)</f>
        <v/>
      </c>
      <c r="G1428" t="str">
        <f>VLOOKUP(C1428,'[1]Long form'!C$2:F$2617,4,FALSE)</f>
        <v/>
      </c>
    </row>
    <row r="1429" spans="1:7" x14ac:dyDescent="0.4">
      <c r="A1429">
        <f t="shared" si="110"/>
        <v>60</v>
      </c>
      <c r="B1429">
        <f t="shared" si="111"/>
        <v>12</v>
      </c>
      <c r="C1429" t="str">
        <f t="shared" si="112"/>
        <v>Iraq2011</v>
      </c>
      <c r="D1429" t="str">
        <f t="shared" si="113"/>
        <v>Iraq</v>
      </c>
      <c r="E1429">
        <f t="shared" si="114"/>
        <v>2011</v>
      </c>
      <c r="F1429" t="str">
        <f>VLOOKUP(D1429,Ratio!$A$2:$Z$124,MATCH('Long form'!E1429,Ratio!$A$1:$Z$1,0),FALSE)</f>
        <v/>
      </c>
      <c r="G1429" t="str">
        <f>VLOOKUP(C1429,'[1]Long form'!C$2:F$2617,4,FALSE)</f>
        <v/>
      </c>
    </row>
    <row r="1430" spans="1:7" x14ac:dyDescent="0.4">
      <c r="A1430">
        <f t="shared" si="110"/>
        <v>60</v>
      </c>
      <c r="B1430">
        <f t="shared" si="111"/>
        <v>13</v>
      </c>
      <c r="C1430" t="str">
        <f t="shared" si="112"/>
        <v>Iraq2012</v>
      </c>
      <c r="D1430" t="str">
        <f t="shared" si="113"/>
        <v>Iraq</v>
      </c>
      <c r="E1430">
        <f t="shared" si="114"/>
        <v>2012</v>
      </c>
      <c r="F1430" t="str">
        <f>VLOOKUP(D1430,Ratio!$A$2:$Z$124,MATCH('Long form'!E1430,Ratio!$A$1:$Z$1,0),FALSE)</f>
        <v/>
      </c>
      <c r="G1430" t="str">
        <f>VLOOKUP(C1430,'[1]Long form'!C$2:F$2617,4,FALSE)</f>
        <v/>
      </c>
    </row>
    <row r="1431" spans="1:7" x14ac:dyDescent="0.4">
      <c r="A1431">
        <f t="shared" si="110"/>
        <v>60</v>
      </c>
      <c r="B1431">
        <f t="shared" si="111"/>
        <v>14</v>
      </c>
      <c r="C1431" t="str">
        <f t="shared" si="112"/>
        <v>Iraq2013</v>
      </c>
      <c r="D1431" t="str">
        <f t="shared" si="113"/>
        <v>Iraq</v>
      </c>
      <c r="E1431">
        <f t="shared" si="114"/>
        <v>2013</v>
      </c>
      <c r="F1431" t="str">
        <f>VLOOKUP(D1431,Ratio!$A$2:$Z$124,MATCH('Long form'!E1431,Ratio!$A$1:$Z$1,0),FALSE)</f>
        <v/>
      </c>
      <c r="G1431" t="str">
        <f>VLOOKUP(C1431,'[1]Long form'!C$2:F$2617,4,FALSE)</f>
        <v/>
      </c>
    </row>
    <row r="1432" spans="1:7" x14ac:dyDescent="0.4">
      <c r="A1432">
        <f t="shared" si="110"/>
        <v>60</v>
      </c>
      <c r="B1432">
        <f t="shared" si="111"/>
        <v>15</v>
      </c>
      <c r="C1432" t="str">
        <f t="shared" si="112"/>
        <v>Iraq2014</v>
      </c>
      <c r="D1432" t="str">
        <f t="shared" si="113"/>
        <v>Iraq</v>
      </c>
      <c r="E1432">
        <f t="shared" si="114"/>
        <v>2014</v>
      </c>
      <c r="F1432" t="str">
        <f>VLOOKUP(D1432,Ratio!$A$2:$Z$124,MATCH('Long form'!E1432,Ratio!$A$1:$Z$1,0),FALSE)</f>
        <v/>
      </c>
      <c r="G1432" t="str">
        <f>VLOOKUP(C1432,'[1]Long form'!C$2:F$2617,4,FALSE)</f>
        <v/>
      </c>
    </row>
    <row r="1433" spans="1:7" x14ac:dyDescent="0.4">
      <c r="A1433">
        <f t="shared" si="110"/>
        <v>60</v>
      </c>
      <c r="B1433">
        <f t="shared" si="111"/>
        <v>16</v>
      </c>
      <c r="C1433" t="str">
        <f t="shared" si="112"/>
        <v>Iraq2015</v>
      </c>
      <c r="D1433" t="str">
        <f t="shared" si="113"/>
        <v>Iraq</v>
      </c>
      <c r="E1433">
        <f t="shared" si="114"/>
        <v>2015</v>
      </c>
      <c r="F1433">
        <f>VLOOKUP(D1433,Ratio!$A$2:$Z$124,MATCH('Long form'!E1433,Ratio!$A$1:$Z$1,0),FALSE)</f>
        <v>1.3451257482721059E-2</v>
      </c>
      <c r="G1433">
        <f>VLOOKUP(C1433,'[1]Long form'!C$2:F$2617,4,FALSE)</f>
        <v>0.20501245461679296</v>
      </c>
    </row>
    <row r="1434" spans="1:7" x14ac:dyDescent="0.4">
      <c r="A1434">
        <f t="shared" si="110"/>
        <v>60</v>
      </c>
      <c r="B1434">
        <f t="shared" si="111"/>
        <v>17</v>
      </c>
      <c r="C1434" t="str">
        <f t="shared" si="112"/>
        <v>Iraq2016</v>
      </c>
      <c r="D1434" t="str">
        <f t="shared" si="113"/>
        <v>Iraq</v>
      </c>
      <c r="E1434">
        <f t="shared" si="114"/>
        <v>2016</v>
      </c>
      <c r="F1434">
        <f>VLOOKUP(D1434,Ratio!$A$2:$Z$124,MATCH('Long form'!E1434,Ratio!$A$1:$Z$1,0),FALSE)</f>
        <v>1.3617519985633583E-2</v>
      </c>
      <c r="G1434">
        <f>VLOOKUP(C1434,'[1]Long form'!C$2:F$2617,4,FALSE)</f>
        <v>0.52756834343489389</v>
      </c>
    </row>
    <row r="1435" spans="1:7" x14ac:dyDescent="0.4">
      <c r="A1435">
        <f t="shared" si="110"/>
        <v>60</v>
      </c>
      <c r="B1435">
        <f t="shared" si="111"/>
        <v>18</v>
      </c>
      <c r="C1435" t="str">
        <f t="shared" si="112"/>
        <v>Iraq2017</v>
      </c>
      <c r="D1435" t="str">
        <f t="shared" si="113"/>
        <v>Iraq</v>
      </c>
      <c r="E1435">
        <f t="shared" si="114"/>
        <v>2017</v>
      </c>
      <c r="F1435">
        <f>VLOOKUP(D1435,Ratio!$A$2:$Z$124,MATCH('Long form'!E1435,Ratio!$A$1:$Z$1,0),FALSE)</f>
        <v>9.7728206602575966E-3</v>
      </c>
      <c r="G1435">
        <f>VLOOKUP(C1435,'[1]Long form'!C$2:F$2617,4,FALSE)</f>
        <v>0.4807307578573512</v>
      </c>
    </row>
    <row r="1436" spans="1:7" x14ac:dyDescent="0.4">
      <c r="A1436">
        <f t="shared" si="110"/>
        <v>60</v>
      </c>
      <c r="B1436">
        <f t="shared" si="111"/>
        <v>19</v>
      </c>
      <c r="C1436" t="str">
        <f t="shared" si="112"/>
        <v>Iraq2018</v>
      </c>
      <c r="D1436" t="str">
        <f t="shared" si="113"/>
        <v>Iraq</v>
      </c>
      <c r="E1436">
        <f t="shared" si="114"/>
        <v>2018</v>
      </c>
      <c r="F1436">
        <f>VLOOKUP(D1436,Ratio!$A$2:$Z$124,MATCH('Long form'!E1436,Ratio!$A$1:$Z$1,0),FALSE)</f>
        <v>1.2661675772788528E-2</v>
      </c>
      <c r="G1436">
        <f>VLOOKUP(C1436,'[1]Long form'!C$2:F$2617,4,FALSE)</f>
        <v>0.63577035809037119</v>
      </c>
    </row>
    <row r="1437" spans="1:7" x14ac:dyDescent="0.4">
      <c r="A1437">
        <f t="shared" si="110"/>
        <v>60</v>
      </c>
      <c r="B1437">
        <f t="shared" si="111"/>
        <v>20</v>
      </c>
      <c r="C1437" t="str">
        <f t="shared" si="112"/>
        <v>Iraq2019</v>
      </c>
      <c r="D1437" t="str">
        <f t="shared" si="113"/>
        <v>Iraq</v>
      </c>
      <c r="E1437">
        <f t="shared" si="114"/>
        <v>2019</v>
      </c>
      <c r="F1437">
        <f>VLOOKUP(D1437,Ratio!$A$2:$Z$124,MATCH('Long form'!E1437,Ratio!$A$1:$Z$1,0),FALSE)</f>
        <v>5.2632409324386573E-3</v>
      </c>
      <c r="G1437">
        <f>VLOOKUP(C1437,'[1]Long form'!C$2:F$2617,4,FALSE)</f>
        <v>0.53534927824898126</v>
      </c>
    </row>
    <row r="1438" spans="1:7" x14ac:dyDescent="0.4">
      <c r="A1438">
        <f t="shared" si="110"/>
        <v>60</v>
      </c>
      <c r="B1438">
        <f t="shared" si="111"/>
        <v>21</v>
      </c>
      <c r="C1438" t="str">
        <f t="shared" si="112"/>
        <v>Iraq2020</v>
      </c>
      <c r="D1438" t="str">
        <f t="shared" si="113"/>
        <v>Iraq</v>
      </c>
      <c r="E1438">
        <f t="shared" si="114"/>
        <v>2020</v>
      </c>
      <c r="F1438">
        <f>VLOOKUP(D1438,Ratio!$A$2:$Z$124,MATCH('Long form'!E1438,Ratio!$A$1:$Z$1,0),FALSE)</f>
        <v>9.6998631277906353E-3</v>
      </c>
      <c r="G1438">
        <f>VLOOKUP(C1438,'[1]Long form'!C$2:F$2617,4,FALSE)</f>
        <v>0.46520889103454732</v>
      </c>
    </row>
    <row r="1439" spans="1:7" x14ac:dyDescent="0.4">
      <c r="A1439">
        <f t="shared" si="110"/>
        <v>60</v>
      </c>
      <c r="B1439">
        <f t="shared" si="111"/>
        <v>22</v>
      </c>
      <c r="C1439" t="str">
        <f t="shared" si="112"/>
        <v>Iraq2021</v>
      </c>
      <c r="D1439" t="str">
        <f t="shared" si="113"/>
        <v>Iraq</v>
      </c>
      <c r="E1439">
        <f t="shared" si="114"/>
        <v>2021</v>
      </c>
      <c r="F1439">
        <f>VLOOKUP(D1439,Ratio!$A$2:$Z$124,MATCH('Long form'!E1439,Ratio!$A$1:$Z$1,0),FALSE)</f>
        <v>7.715717249663143E-3</v>
      </c>
      <c r="G1439">
        <f>VLOOKUP(C1439,'[1]Long form'!C$2:F$2617,4,FALSE)</f>
        <v>0.52094255639784137</v>
      </c>
    </row>
    <row r="1440" spans="1:7" x14ac:dyDescent="0.4">
      <c r="A1440">
        <f t="shared" si="110"/>
        <v>60</v>
      </c>
      <c r="B1440">
        <f t="shared" si="111"/>
        <v>23</v>
      </c>
      <c r="C1440" t="str">
        <f t="shared" si="112"/>
        <v>Iraq2022</v>
      </c>
      <c r="D1440" t="str">
        <f t="shared" si="113"/>
        <v>Iraq</v>
      </c>
      <c r="E1440">
        <f t="shared" si="114"/>
        <v>2022</v>
      </c>
      <c r="F1440">
        <f>VLOOKUP(D1440,Ratio!$A$2:$Z$124,MATCH('Long form'!E1440,Ratio!$A$1:$Z$1,0),FALSE)</f>
        <v>8.6088335495209684E-3</v>
      </c>
      <c r="G1440">
        <f>VLOOKUP(C1440,'[1]Long form'!C$2:F$2617,4,FALSE)</f>
        <v>0.34116606669978267</v>
      </c>
    </row>
    <row r="1441" spans="1:7" x14ac:dyDescent="0.4">
      <c r="A1441">
        <f t="shared" si="110"/>
        <v>60</v>
      </c>
      <c r="B1441">
        <f t="shared" si="111"/>
        <v>24</v>
      </c>
      <c r="C1441" t="str">
        <f t="shared" si="112"/>
        <v>Iraq2023</v>
      </c>
      <c r="D1441" t="str">
        <f t="shared" si="113"/>
        <v>Iraq</v>
      </c>
      <c r="E1441">
        <f t="shared" si="114"/>
        <v>2023</v>
      </c>
      <c r="F1441">
        <f>VLOOKUP(D1441,Ratio!$A$2:$Z$124,MATCH('Long form'!E1441,Ratio!$A$1:$Z$1,0),FALSE)</f>
        <v>3.0140958559379638E-3</v>
      </c>
      <c r="G1441">
        <f>VLOOKUP(C1441,'[1]Long form'!C$2:F$2617,4,FALSE)</f>
        <v>0.41888420653002906</v>
      </c>
    </row>
    <row r="1442" spans="1:7" x14ac:dyDescent="0.4">
      <c r="A1442">
        <f t="shared" si="110"/>
        <v>61</v>
      </c>
      <c r="B1442">
        <f t="shared" si="111"/>
        <v>1</v>
      </c>
      <c r="C1442" t="str">
        <f t="shared" si="112"/>
        <v>Israel2000</v>
      </c>
      <c r="D1442" t="str">
        <f t="shared" si="113"/>
        <v>Israel</v>
      </c>
      <c r="E1442">
        <f t="shared" si="114"/>
        <v>2000</v>
      </c>
      <c r="F1442" t="str">
        <f>VLOOKUP(D1442,Ratio!$A$2:$Z$124,MATCH('Long form'!E1442,Ratio!$A$1:$Z$1,0),FALSE)</f>
        <v/>
      </c>
      <c r="G1442" t="str">
        <f>VLOOKUP(C1442,'[1]Long form'!C$2:F$2617,4,FALSE)</f>
        <v/>
      </c>
    </row>
    <row r="1443" spans="1:7" x14ac:dyDescent="0.4">
      <c r="A1443">
        <f t="shared" si="110"/>
        <v>61</v>
      </c>
      <c r="B1443">
        <f t="shared" si="111"/>
        <v>2</v>
      </c>
      <c r="C1443" t="str">
        <f t="shared" si="112"/>
        <v>Israel2001</v>
      </c>
      <c r="D1443" t="str">
        <f t="shared" si="113"/>
        <v>Israel</v>
      </c>
      <c r="E1443">
        <f t="shared" si="114"/>
        <v>2001</v>
      </c>
      <c r="F1443" t="str">
        <f>VLOOKUP(D1443,Ratio!$A$2:$Z$124,MATCH('Long form'!E1443,Ratio!$A$1:$Z$1,0),FALSE)</f>
        <v/>
      </c>
      <c r="G1443" t="str">
        <f>VLOOKUP(C1443,'[1]Long form'!C$2:F$2617,4,FALSE)</f>
        <v/>
      </c>
    </row>
    <row r="1444" spans="1:7" x14ac:dyDescent="0.4">
      <c r="A1444">
        <f t="shared" si="110"/>
        <v>61</v>
      </c>
      <c r="B1444">
        <f t="shared" si="111"/>
        <v>3</v>
      </c>
      <c r="C1444" t="str">
        <f t="shared" si="112"/>
        <v>Israel2002</v>
      </c>
      <c r="D1444" t="str">
        <f t="shared" si="113"/>
        <v>Israel</v>
      </c>
      <c r="E1444">
        <f t="shared" si="114"/>
        <v>2002</v>
      </c>
      <c r="F1444" t="str">
        <f>VLOOKUP(D1444,Ratio!$A$2:$Z$124,MATCH('Long form'!E1444,Ratio!$A$1:$Z$1,0),FALSE)</f>
        <v/>
      </c>
      <c r="G1444">
        <f>VLOOKUP(C1444,'[1]Long form'!C$2:F$2617,4,FALSE)</f>
        <v>9.9093872312606315E-2</v>
      </c>
    </row>
    <row r="1445" spans="1:7" x14ac:dyDescent="0.4">
      <c r="A1445">
        <f t="shared" si="110"/>
        <v>61</v>
      </c>
      <c r="B1445">
        <f t="shared" si="111"/>
        <v>4</v>
      </c>
      <c r="C1445" t="str">
        <f t="shared" si="112"/>
        <v>Israel2003</v>
      </c>
      <c r="D1445" t="str">
        <f t="shared" si="113"/>
        <v>Israel</v>
      </c>
      <c r="E1445">
        <f t="shared" si="114"/>
        <v>2003</v>
      </c>
      <c r="F1445" t="str">
        <f>VLOOKUP(D1445,Ratio!$A$2:$Z$124,MATCH('Long form'!E1445,Ratio!$A$1:$Z$1,0),FALSE)</f>
        <v/>
      </c>
      <c r="G1445">
        <f>VLOOKUP(C1445,'[1]Long form'!C$2:F$2617,4,FALSE)</f>
        <v>0.10279621531992135</v>
      </c>
    </row>
    <row r="1446" spans="1:7" x14ac:dyDescent="0.4">
      <c r="A1446">
        <f t="shared" si="110"/>
        <v>61</v>
      </c>
      <c r="B1446">
        <f t="shared" si="111"/>
        <v>5</v>
      </c>
      <c r="C1446" t="str">
        <f t="shared" si="112"/>
        <v>Israel2004</v>
      </c>
      <c r="D1446" t="str">
        <f t="shared" si="113"/>
        <v>Israel</v>
      </c>
      <c r="E1446">
        <f t="shared" si="114"/>
        <v>2004</v>
      </c>
      <c r="F1446" t="str">
        <f>VLOOKUP(D1446,Ratio!$A$2:$Z$124,MATCH('Long form'!E1446,Ratio!$A$1:$Z$1,0),FALSE)</f>
        <v/>
      </c>
      <c r="G1446">
        <f>VLOOKUP(C1446,'[1]Long form'!C$2:F$2617,4,FALSE)</f>
        <v>0.10689413793901265</v>
      </c>
    </row>
    <row r="1447" spans="1:7" x14ac:dyDescent="0.4">
      <c r="A1447">
        <f t="shared" si="110"/>
        <v>61</v>
      </c>
      <c r="B1447">
        <f t="shared" si="111"/>
        <v>6</v>
      </c>
      <c r="C1447" t="str">
        <f t="shared" si="112"/>
        <v>Israel2005</v>
      </c>
      <c r="D1447" t="str">
        <f t="shared" si="113"/>
        <v>Israel</v>
      </c>
      <c r="E1447">
        <f t="shared" si="114"/>
        <v>2005</v>
      </c>
      <c r="F1447" t="str">
        <f>VLOOKUP(D1447,Ratio!$A$2:$Z$124,MATCH('Long form'!E1447,Ratio!$A$1:$Z$1,0),FALSE)</f>
        <v/>
      </c>
      <c r="G1447">
        <f>VLOOKUP(C1447,'[1]Long form'!C$2:F$2617,4,FALSE)</f>
        <v>0.10660614730753942</v>
      </c>
    </row>
    <row r="1448" spans="1:7" x14ac:dyDescent="0.4">
      <c r="A1448">
        <f t="shared" si="110"/>
        <v>61</v>
      </c>
      <c r="B1448">
        <f t="shared" si="111"/>
        <v>7</v>
      </c>
      <c r="C1448" t="str">
        <f t="shared" si="112"/>
        <v>Israel2006</v>
      </c>
      <c r="D1448" t="str">
        <f t="shared" si="113"/>
        <v>Israel</v>
      </c>
      <c r="E1448">
        <f t="shared" si="114"/>
        <v>2006</v>
      </c>
      <c r="F1448" t="str">
        <f>VLOOKUP(D1448,Ratio!$A$2:$Z$124,MATCH('Long form'!E1448,Ratio!$A$1:$Z$1,0),FALSE)</f>
        <v/>
      </c>
      <c r="G1448">
        <f>VLOOKUP(C1448,'[1]Long form'!C$2:F$2617,4,FALSE)</f>
        <v>0.10934005880092078</v>
      </c>
    </row>
    <row r="1449" spans="1:7" x14ac:dyDescent="0.4">
      <c r="A1449">
        <f t="shared" si="110"/>
        <v>61</v>
      </c>
      <c r="B1449">
        <f t="shared" si="111"/>
        <v>8</v>
      </c>
      <c r="C1449" t="str">
        <f t="shared" si="112"/>
        <v>Israel2007</v>
      </c>
      <c r="D1449" t="str">
        <f t="shared" si="113"/>
        <v>Israel</v>
      </c>
      <c r="E1449">
        <f t="shared" si="114"/>
        <v>2007</v>
      </c>
      <c r="F1449" t="str">
        <f>VLOOKUP(D1449,Ratio!$A$2:$Z$124,MATCH('Long form'!E1449,Ratio!$A$1:$Z$1,0),FALSE)</f>
        <v/>
      </c>
      <c r="G1449">
        <f>VLOOKUP(C1449,'[1]Long form'!C$2:F$2617,4,FALSE)</f>
        <v>0.11002189096266417</v>
      </c>
    </row>
    <row r="1450" spans="1:7" x14ac:dyDescent="0.4">
      <c r="A1450">
        <f t="shared" si="110"/>
        <v>61</v>
      </c>
      <c r="B1450">
        <f t="shared" si="111"/>
        <v>9</v>
      </c>
      <c r="C1450" t="str">
        <f t="shared" si="112"/>
        <v>Israel2008</v>
      </c>
      <c r="D1450" t="str">
        <f t="shared" si="113"/>
        <v>Israel</v>
      </c>
      <c r="E1450">
        <f t="shared" si="114"/>
        <v>2008</v>
      </c>
      <c r="F1450" t="str">
        <f>VLOOKUP(D1450,Ratio!$A$2:$Z$124,MATCH('Long form'!E1450,Ratio!$A$1:$Z$1,0),FALSE)</f>
        <v/>
      </c>
      <c r="G1450">
        <f>VLOOKUP(C1450,'[1]Long form'!C$2:F$2617,4,FALSE)</f>
        <v>0.11260641977194208</v>
      </c>
    </row>
    <row r="1451" spans="1:7" x14ac:dyDescent="0.4">
      <c r="A1451">
        <f t="shared" si="110"/>
        <v>61</v>
      </c>
      <c r="B1451">
        <f t="shared" si="111"/>
        <v>10</v>
      </c>
      <c r="C1451" t="str">
        <f t="shared" si="112"/>
        <v>Israel2009</v>
      </c>
      <c r="D1451" t="str">
        <f t="shared" si="113"/>
        <v>Israel</v>
      </c>
      <c r="E1451">
        <f t="shared" si="114"/>
        <v>2009</v>
      </c>
      <c r="F1451" t="str">
        <f>VLOOKUP(D1451,Ratio!$A$2:$Z$124,MATCH('Long form'!E1451,Ratio!$A$1:$Z$1,0),FALSE)</f>
        <v/>
      </c>
      <c r="G1451">
        <f>VLOOKUP(C1451,'[1]Long form'!C$2:F$2617,4,FALSE)</f>
        <v>0.13663791653778215</v>
      </c>
    </row>
    <row r="1452" spans="1:7" x14ac:dyDescent="0.4">
      <c r="A1452">
        <f t="shared" si="110"/>
        <v>61</v>
      </c>
      <c r="B1452">
        <f t="shared" si="111"/>
        <v>11</v>
      </c>
      <c r="C1452" t="str">
        <f t="shared" si="112"/>
        <v>Israel2010</v>
      </c>
      <c r="D1452" t="str">
        <f t="shared" si="113"/>
        <v>Israel</v>
      </c>
      <c r="E1452">
        <f t="shared" si="114"/>
        <v>2010</v>
      </c>
      <c r="F1452" t="str">
        <f>VLOOKUP(D1452,Ratio!$A$2:$Z$124,MATCH('Long form'!E1452,Ratio!$A$1:$Z$1,0),FALSE)</f>
        <v/>
      </c>
      <c r="G1452">
        <f>VLOOKUP(C1452,'[1]Long form'!C$2:F$2617,4,FALSE)</f>
        <v>0.14274336178008487</v>
      </c>
    </row>
    <row r="1453" spans="1:7" x14ac:dyDescent="0.4">
      <c r="A1453">
        <f t="shared" si="110"/>
        <v>61</v>
      </c>
      <c r="B1453">
        <f t="shared" si="111"/>
        <v>12</v>
      </c>
      <c r="C1453" t="str">
        <f t="shared" si="112"/>
        <v>Israel2011</v>
      </c>
      <c r="D1453" t="str">
        <f t="shared" si="113"/>
        <v>Israel</v>
      </c>
      <c r="E1453">
        <f t="shared" si="114"/>
        <v>2011</v>
      </c>
      <c r="F1453" t="str">
        <f>VLOOKUP(D1453,Ratio!$A$2:$Z$124,MATCH('Long form'!E1453,Ratio!$A$1:$Z$1,0),FALSE)</f>
        <v/>
      </c>
      <c r="G1453">
        <f>VLOOKUP(C1453,'[1]Long form'!C$2:F$2617,4,FALSE)</f>
        <v>0.14028086624840871</v>
      </c>
    </row>
    <row r="1454" spans="1:7" x14ac:dyDescent="0.4">
      <c r="A1454">
        <f t="shared" si="110"/>
        <v>61</v>
      </c>
      <c r="B1454">
        <f t="shared" si="111"/>
        <v>13</v>
      </c>
      <c r="C1454" t="str">
        <f t="shared" si="112"/>
        <v>Israel2012</v>
      </c>
      <c r="D1454" t="str">
        <f t="shared" si="113"/>
        <v>Israel</v>
      </c>
      <c r="E1454">
        <f t="shared" si="114"/>
        <v>2012</v>
      </c>
      <c r="F1454" t="str">
        <f>VLOOKUP(D1454,Ratio!$A$2:$Z$124,MATCH('Long form'!E1454,Ratio!$A$1:$Z$1,0),FALSE)</f>
        <v/>
      </c>
      <c r="G1454">
        <f>VLOOKUP(C1454,'[1]Long form'!C$2:F$2617,4,FALSE)</f>
        <v>0.14934849209549128</v>
      </c>
    </row>
    <row r="1455" spans="1:7" x14ac:dyDescent="0.4">
      <c r="A1455">
        <f t="shared" si="110"/>
        <v>61</v>
      </c>
      <c r="B1455">
        <f t="shared" si="111"/>
        <v>14</v>
      </c>
      <c r="C1455" t="str">
        <f t="shared" si="112"/>
        <v>Israel2013</v>
      </c>
      <c r="D1455" t="str">
        <f t="shared" si="113"/>
        <v>Israel</v>
      </c>
      <c r="E1455">
        <f t="shared" si="114"/>
        <v>2013</v>
      </c>
      <c r="F1455" t="str">
        <f>VLOOKUP(D1455,Ratio!$A$2:$Z$124,MATCH('Long form'!E1455,Ratio!$A$1:$Z$1,0),FALSE)</f>
        <v/>
      </c>
      <c r="G1455">
        <f>VLOOKUP(C1455,'[1]Long form'!C$2:F$2617,4,FALSE)</f>
        <v>0.14892371063643425</v>
      </c>
    </row>
    <row r="1456" spans="1:7" x14ac:dyDescent="0.4">
      <c r="A1456">
        <f t="shared" si="110"/>
        <v>61</v>
      </c>
      <c r="B1456">
        <f t="shared" si="111"/>
        <v>15</v>
      </c>
      <c r="C1456" t="str">
        <f t="shared" si="112"/>
        <v>Israel2014</v>
      </c>
      <c r="D1456" t="str">
        <f t="shared" si="113"/>
        <v>Israel</v>
      </c>
      <c r="E1456">
        <f t="shared" si="114"/>
        <v>2014</v>
      </c>
      <c r="F1456" t="str">
        <f>VLOOKUP(D1456,Ratio!$A$2:$Z$124,MATCH('Long form'!E1456,Ratio!$A$1:$Z$1,0),FALSE)</f>
        <v/>
      </c>
      <c r="G1456">
        <f>VLOOKUP(C1456,'[1]Long form'!C$2:F$2617,4,FALSE)</f>
        <v>0.14340317191863594</v>
      </c>
    </row>
    <row r="1457" spans="1:7" x14ac:dyDescent="0.4">
      <c r="A1457">
        <f t="shared" si="110"/>
        <v>61</v>
      </c>
      <c r="B1457">
        <f t="shared" si="111"/>
        <v>16</v>
      </c>
      <c r="C1457" t="str">
        <f t="shared" si="112"/>
        <v>Israel2015</v>
      </c>
      <c r="D1457" t="str">
        <f t="shared" si="113"/>
        <v>Israel</v>
      </c>
      <c r="E1457">
        <f t="shared" si="114"/>
        <v>2015</v>
      </c>
      <c r="F1457" t="str">
        <f>VLOOKUP(D1457,Ratio!$A$2:$Z$124,MATCH('Long form'!E1457,Ratio!$A$1:$Z$1,0),FALSE)</f>
        <v/>
      </c>
      <c r="G1457">
        <f>VLOOKUP(C1457,'[1]Long form'!C$2:F$2617,4,FALSE)</f>
        <v>0.14026245308248636</v>
      </c>
    </row>
    <row r="1458" spans="1:7" x14ac:dyDescent="0.4">
      <c r="A1458">
        <f t="shared" si="110"/>
        <v>61</v>
      </c>
      <c r="B1458">
        <f t="shared" si="111"/>
        <v>17</v>
      </c>
      <c r="C1458" t="str">
        <f t="shared" si="112"/>
        <v>Israel2016</v>
      </c>
      <c r="D1458" t="str">
        <f t="shared" si="113"/>
        <v>Israel</v>
      </c>
      <c r="E1458">
        <f t="shared" si="114"/>
        <v>2016</v>
      </c>
      <c r="F1458" t="str">
        <f>VLOOKUP(D1458,Ratio!$A$2:$Z$124,MATCH('Long form'!E1458,Ratio!$A$1:$Z$1,0),FALSE)</f>
        <v/>
      </c>
      <c r="G1458">
        <f>VLOOKUP(C1458,'[1]Long form'!C$2:F$2617,4,FALSE)</f>
        <v>0.14697699416645615</v>
      </c>
    </row>
    <row r="1459" spans="1:7" x14ac:dyDescent="0.4">
      <c r="A1459">
        <f t="shared" ref="A1459:A1522" si="115">A1435+1</f>
        <v>61</v>
      </c>
      <c r="B1459">
        <f t="shared" ref="B1459:B1522" si="116">B1435</f>
        <v>18</v>
      </c>
      <c r="C1459" t="str">
        <f t="shared" si="112"/>
        <v>Israel2017</v>
      </c>
      <c r="D1459" t="str">
        <f t="shared" si="113"/>
        <v>Israel</v>
      </c>
      <c r="E1459">
        <f t="shared" si="114"/>
        <v>2017</v>
      </c>
      <c r="F1459" t="str">
        <f>VLOOKUP(D1459,Ratio!$A$2:$Z$124,MATCH('Long form'!E1459,Ratio!$A$1:$Z$1,0),FALSE)</f>
        <v/>
      </c>
      <c r="G1459">
        <f>VLOOKUP(C1459,'[1]Long form'!C$2:F$2617,4,FALSE)</f>
        <v>0.14518768373221072</v>
      </c>
    </row>
    <row r="1460" spans="1:7" x14ac:dyDescent="0.4">
      <c r="A1460">
        <f t="shared" si="115"/>
        <v>61</v>
      </c>
      <c r="B1460">
        <f t="shared" si="116"/>
        <v>19</v>
      </c>
      <c r="C1460" t="str">
        <f t="shared" si="112"/>
        <v>Israel2018</v>
      </c>
      <c r="D1460" t="str">
        <f t="shared" si="113"/>
        <v>Israel</v>
      </c>
      <c r="E1460">
        <f t="shared" si="114"/>
        <v>2018</v>
      </c>
      <c r="F1460" t="str">
        <f>VLOOKUP(D1460,Ratio!$A$2:$Z$124,MATCH('Long form'!E1460,Ratio!$A$1:$Z$1,0),FALSE)</f>
        <v/>
      </c>
      <c r="G1460">
        <f>VLOOKUP(C1460,'[1]Long form'!C$2:F$2617,4,FALSE)</f>
        <v>0.14207691340907214</v>
      </c>
    </row>
    <row r="1461" spans="1:7" x14ac:dyDescent="0.4">
      <c r="A1461">
        <f t="shared" si="115"/>
        <v>61</v>
      </c>
      <c r="B1461">
        <f t="shared" si="116"/>
        <v>20</v>
      </c>
      <c r="C1461" t="str">
        <f t="shared" si="112"/>
        <v>Israel2019</v>
      </c>
      <c r="D1461" t="str">
        <f t="shared" si="113"/>
        <v>Israel</v>
      </c>
      <c r="E1461">
        <f t="shared" si="114"/>
        <v>2019</v>
      </c>
      <c r="F1461" t="str">
        <f>VLOOKUP(D1461,Ratio!$A$2:$Z$124,MATCH('Long form'!E1461,Ratio!$A$1:$Z$1,0),FALSE)</f>
        <v/>
      </c>
      <c r="G1461">
        <f>VLOOKUP(C1461,'[1]Long form'!C$2:F$2617,4,FALSE)</f>
        <v>0.14604229578547057</v>
      </c>
    </row>
    <row r="1462" spans="1:7" x14ac:dyDescent="0.4">
      <c r="A1462">
        <f t="shared" si="115"/>
        <v>61</v>
      </c>
      <c r="B1462">
        <f t="shared" si="116"/>
        <v>21</v>
      </c>
      <c r="C1462" t="str">
        <f t="shared" si="112"/>
        <v>Israel2020</v>
      </c>
      <c r="D1462" t="str">
        <f t="shared" si="113"/>
        <v>Israel</v>
      </c>
      <c r="E1462">
        <f t="shared" si="114"/>
        <v>2020</v>
      </c>
      <c r="F1462" t="str">
        <f>VLOOKUP(D1462,Ratio!$A$2:$Z$124,MATCH('Long form'!E1462,Ratio!$A$1:$Z$1,0),FALSE)</f>
        <v/>
      </c>
      <c r="G1462">
        <f>VLOOKUP(C1462,'[1]Long form'!C$2:F$2617,4,FALSE)</f>
        <v>0.14442288815919913</v>
      </c>
    </row>
    <row r="1463" spans="1:7" x14ac:dyDescent="0.4">
      <c r="A1463">
        <f t="shared" si="115"/>
        <v>61</v>
      </c>
      <c r="B1463">
        <f t="shared" si="116"/>
        <v>22</v>
      </c>
      <c r="C1463" t="str">
        <f t="shared" si="112"/>
        <v>Israel2021</v>
      </c>
      <c r="D1463" t="str">
        <f t="shared" si="113"/>
        <v>Israel</v>
      </c>
      <c r="E1463">
        <f t="shared" si="114"/>
        <v>2021</v>
      </c>
      <c r="F1463" t="str">
        <f>VLOOKUP(D1463,Ratio!$A$2:$Z$124,MATCH('Long form'!E1463,Ratio!$A$1:$Z$1,0),FALSE)</f>
        <v/>
      </c>
      <c r="G1463">
        <f>VLOOKUP(C1463,'[1]Long form'!C$2:F$2617,4,FALSE)</f>
        <v>0.13955387462604177</v>
      </c>
    </row>
    <row r="1464" spans="1:7" x14ac:dyDescent="0.4">
      <c r="A1464">
        <f t="shared" si="115"/>
        <v>61</v>
      </c>
      <c r="B1464">
        <f t="shared" si="116"/>
        <v>23</v>
      </c>
      <c r="C1464" t="str">
        <f t="shared" si="112"/>
        <v>Israel2022</v>
      </c>
      <c r="D1464" t="str">
        <f t="shared" si="113"/>
        <v>Israel</v>
      </c>
      <c r="E1464">
        <f t="shared" si="114"/>
        <v>2022</v>
      </c>
      <c r="F1464" t="str">
        <f>VLOOKUP(D1464,Ratio!$A$2:$Z$124,MATCH('Long form'!E1464,Ratio!$A$1:$Z$1,0),FALSE)</f>
        <v/>
      </c>
      <c r="G1464">
        <f>VLOOKUP(C1464,'[1]Long form'!C$2:F$2617,4,FALSE)</f>
        <v>0.13942682954040289</v>
      </c>
    </row>
    <row r="1465" spans="1:7" x14ac:dyDescent="0.4">
      <c r="A1465">
        <f t="shared" si="115"/>
        <v>61</v>
      </c>
      <c r="B1465">
        <f t="shared" si="116"/>
        <v>24</v>
      </c>
      <c r="C1465" t="str">
        <f t="shared" si="112"/>
        <v>Israel2023</v>
      </c>
      <c r="D1465" t="str">
        <f t="shared" si="113"/>
        <v>Israel</v>
      </c>
      <c r="E1465">
        <f t="shared" si="114"/>
        <v>2023</v>
      </c>
      <c r="F1465" t="str">
        <f>VLOOKUP(D1465,Ratio!$A$2:$Z$124,MATCH('Long form'!E1465,Ratio!$A$1:$Z$1,0),FALSE)</f>
        <v/>
      </c>
      <c r="G1465">
        <f>VLOOKUP(C1465,'[1]Long form'!C$2:F$2617,4,FALSE)</f>
        <v>0.14351068497616368</v>
      </c>
    </row>
    <row r="1466" spans="1:7" x14ac:dyDescent="0.4">
      <c r="A1466">
        <f t="shared" si="115"/>
        <v>62</v>
      </c>
      <c r="B1466">
        <f t="shared" si="116"/>
        <v>1</v>
      </c>
      <c r="C1466" t="str">
        <f t="shared" si="112"/>
        <v>Jordan2000</v>
      </c>
      <c r="D1466" t="str">
        <f t="shared" si="113"/>
        <v>Jordan</v>
      </c>
      <c r="E1466">
        <f t="shared" si="114"/>
        <v>2000</v>
      </c>
      <c r="F1466" t="str">
        <f>VLOOKUP(D1466,Ratio!$A$2:$Z$124,MATCH('Long form'!E1466,Ratio!$A$1:$Z$1,0),FALSE)</f>
        <v/>
      </c>
      <c r="G1466" t="str">
        <f>VLOOKUP(C1466,'[1]Long form'!C$2:F$2617,4,FALSE)</f>
        <v/>
      </c>
    </row>
    <row r="1467" spans="1:7" x14ac:dyDescent="0.4">
      <c r="A1467">
        <f t="shared" si="115"/>
        <v>62</v>
      </c>
      <c r="B1467">
        <f t="shared" si="116"/>
        <v>2</v>
      </c>
      <c r="C1467" t="str">
        <f t="shared" si="112"/>
        <v>Jordan2001</v>
      </c>
      <c r="D1467" t="str">
        <f t="shared" si="113"/>
        <v>Jordan</v>
      </c>
      <c r="E1467">
        <f t="shared" si="114"/>
        <v>2001</v>
      </c>
      <c r="F1467" t="str">
        <f>VLOOKUP(D1467,Ratio!$A$2:$Z$124,MATCH('Long form'!E1467,Ratio!$A$1:$Z$1,0),FALSE)</f>
        <v/>
      </c>
      <c r="G1467" t="str">
        <f>VLOOKUP(C1467,'[1]Long form'!C$2:F$2617,4,FALSE)</f>
        <v/>
      </c>
    </row>
    <row r="1468" spans="1:7" x14ac:dyDescent="0.4">
      <c r="A1468">
        <f t="shared" si="115"/>
        <v>62</v>
      </c>
      <c r="B1468">
        <f t="shared" si="116"/>
        <v>3</v>
      </c>
      <c r="C1468" t="str">
        <f t="shared" si="112"/>
        <v>Jordan2002</v>
      </c>
      <c r="D1468" t="str">
        <f t="shared" si="113"/>
        <v>Jordan</v>
      </c>
      <c r="E1468">
        <f t="shared" si="114"/>
        <v>2002</v>
      </c>
      <c r="F1468" t="str">
        <f>VLOOKUP(D1468,Ratio!$A$2:$Z$124,MATCH('Long form'!E1468,Ratio!$A$1:$Z$1,0),FALSE)</f>
        <v/>
      </c>
      <c r="G1468" t="str">
        <f>VLOOKUP(C1468,'[1]Long form'!C$2:F$2617,4,FALSE)</f>
        <v/>
      </c>
    </row>
    <row r="1469" spans="1:7" x14ac:dyDescent="0.4">
      <c r="A1469">
        <f t="shared" si="115"/>
        <v>62</v>
      </c>
      <c r="B1469">
        <f t="shared" si="116"/>
        <v>4</v>
      </c>
      <c r="C1469" t="str">
        <f t="shared" si="112"/>
        <v>Jordan2003</v>
      </c>
      <c r="D1469" t="str">
        <f t="shared" si="113"/>
        <v>Jordan</v>
      </c>
      <c r="E1469">
        <f t="shared" si="114"/>
        <v>2003</v>
      </c>
      <c r="F1469" t="str">
        <f>VLOOKUP(D1469,Ratio!$A$2:$Z$124,MATCH('Long form'!E1469,Ratio!$A$1:$Z$1,0),FALSE)</f>
        <v/>
      </c>
      <c r="G1469" t="str">
        <f>VLOOKUP(C1469,'[1]Long form'!C$2:F$2617,4,FALSE)</f>
        <v/>
      </c>
    </row>
    <row r="1470" spans="1:7" x14ac:dyDescent="0.4">
      <c r="A1470">
        <f t="shared" si="115"/>
        <v>62</v>
      </c>
      <c r="B1470">
        <f t="shared" si="116"/>
        <v>5</v>
      </c>
      <c r="C1470" t="str">
        <f t="shared" si="112"/>
        <v>Jordan2004</v>
      </c>
      <c r="D1470" t="str">
        <f t="shared" si="113"/>
        <v>Jordan</v>
      </c>
      <c r="E1470">
        <f t="shared" si="114"/>
        <v>2004</v>
      </c>
      <c r="F1470" t="str">
        <f>VLOOKUP(D1470,Ratio!$A$2:$Z$124,MATCH('Long form'!E1470,Ratio!$A$1:$Z$1,0),FALSE)</f>
        <v/>
      </c>
      <c r="G1470" t="str">
        <f>VLOOKUP(C1470,'[1]Long form'!C$2:F$2617,4,FALSE)</f>
        <v/>
      </c>
    </row>
    <row r="1471" spans="1:7" x14ac:dyDescent="0.4">
      <c r="A1471">
        <f t="shared" si="115"/>
        <v>62</v>
      </c>
      <c r="B1471">
        <f t="shared" si="116"/>
        <v>6</v>
      </c>
      <c r="C1471" t="str">
        <f t="shared" si="112"/>
        <v>Jordan2005</v>
      </c>
      <c r="D1471" t="str">
        <f t="shared" si="113"/>
        <v>Jordan</v>
      </c>
      <c r="E1471">
        <f t="shared" si="114"/>
        <v>2005</v>
      </c>
      <c r="F1471" t="str">
        <f>VLOOKUP(D1471,Ratio!$A$2:$Z$124,MATCH('Long form'!E1471,Ratio!$A$1:$Z$1,0),FALSE)</f>
        <v/>
      </c>
      <c r="G1471" t="str">
        <f>VLOOKUP(C1471,'[1]Long form'!C$2:F$2617,4,FALSE)</f>
        <v/>
      </c>
    </row>
    <row r="1472" spans="1:7" x14ac:dyDescent="0.4">
      <c r="A1472">
        <f t="shared" si="115"/>
        <v>62</v>
      </c>
      <c r="B1472">
        <f t="shared" si="116"/>
        <v>7</v>
      </c>
      <c r="C1472" t="str">
        <f t="shared" si="112"/>
        <v>Jordan2006</v>
      </c>
      <c r="D1472" t="str">
        <f t="shared" si="113"/>
        <v>Jordan</v>
      </c>
      <c r="E1472">
        <f t="shared" si="114"/>
        <v>2006</v>
      </c>
      <c r="F1472" t="str">
        <f>VLOOKUP(D1472,Ratio!$A$2:$Z$124,MATCH('Long form'!E1472,Ratio!$A$1:$Z$1,0),FALSE)</f>
        <v/>
      </c>
      <c r="G1472" t="str">
        <f>VLOOKUP(C1472,'[1]Long form'!C$2:F$2617,4,FALSE)</f>
        <v/>
      </c>
    </row>
    <row r="1473" spans="1:7" x14ac:dyDescent="0.4">
      <c r="A1473">
        <f t="shared" si="115"/>
        <v>62</v>
      </c>
      <c r="B1473">
        <f t="shared" si="116"/>
        <v>8</v>
      </c>
      <c r="C1473" t="str">
        <f t="shared" si="112"/>
        <v>Jordan2007</v>
      </c>
      <c r="D1473" t="str">
        <f t="shared" si="113"/>
        <v>Jordan</v>
      </c>
      <c r="E1473">
        <f t="shared" si="114"/>
        <v>2007</v>
      </c>
      <c r="F1473" t="str">
        <f>VLOOKUP(D1473,Ratio!$A$2:$Z$124,MATCH('Long form'!E1473,Ratio!$A$1:$Z$1,0),FALSE)</f>
        <v/>
      </c>
      <c r="G1473" t="str">
        <f>VLOOKUP(C1473,'[1]Long form'!C$2:F$2617,4,FALSE)</f>
        <v/>
      </c>
    </row>
    <row r="1474" spans="1:7" x14ac:dyDescent="0.4">
      <c r="A1474">
        <f t="shared" si="115"/>
        <v>62</v>
      </c>
      <c r="B1474">
        <f t="shared" si="116"/>
        <v>9</v>
      </c>
      <c r="C1474" t="str">
        <f t="shared" si="112"/>
        <v>Jordan2008</v>
      </c>
      <c r="D1474" t="str">
        <f t="shared" si="113"/>
        <v>Jordan</v>
      </c>
      <c r="E1474">
        <f t="shared" si="114"/>
        <v>2008</v>
      </c>
      <c r="F1474" t="str">
        <f>VLOOKUP(D1474,Ratio!$A$2:$Z$124,MATCH('Long form'!E1474,Ratio!$A$1:$Z$1,0),FALSE)</f>
        <v/>
      </c>
      <c r="G1474" t="str">
        <f>VLOOKUP(C1474,'[1]Long form'!C$2:F$2617,4,FALSE)</f>
        <v/>
      </c>
    </row>
    <row r="1475" spans="1:7" x14ac:dyDescent="0.4">
      <c r="A1475">
        <f t="shared" si="115"/>
        <v>62</v>
      </c>
      <c r="B1475">
        <f t="shared" si="116"/>
        <v>10</v>
      </c>
      <c r="C1475" t="str">
        <f t="shared" ref="C1475:C1538" si="117">D1475&amp;E1475</f>
        <v>Jordan2009</v>
      </c>
      <c r="D1475" t="str">
        <f t="shared" ref="D1475:D1538" si="118">VLOOKUP(A1475,$J$2:$K$124,2,FALSE)</f>
        <v>Jordan</v>
      </c>
      <c r="E1475">
        <f t="shared" ref="E1475:E1538" si="119">VLOOKUP(B1475,$N$2:$O$25,2,FALSE)</f>
        <v>2009</v>
      </c>
      <c r="F1475" t="str">
        <f>VLOOKUP(D1475,Ratio!$A$2:$Z$124,MATCH('Long form'!E1475,Ratio!$A$1:$Z$1,0),FALSE)</f>
        <v/>
      </c>
      <c r="G1475" t="str">
        <f>VLOOKUP(C1475,'[1]Long form'!C$2:F$2617,4,FALSE)</f>
        <v/>
      </c>
    </row>
    <row r="1476" spans="1:7" x14ac:dyDescent="0.4">
      <c r="A1476">
        <f t="shared" si="115"/>
        <v>62</v>
      </c>
      <c r="B1476">
        <f t="shared" si="116"/>
        <v>11</v>
      </c>
      <c r="C1476" t="str">
        <f t="shared" si="117"/>
        <v>Jordan2010</v>
      </c>
      <c r="D1476" t="str">
        <f t="shared" si="118"/>
        <v>Jordan</v>
      </c>
      <c r="E1476">
        <f t="shared" si="119"/>
        <v>2010</v>
      </c>
      <c r="F1476" t="str">
        <f>VLOOKUP(D1476,Ratio!$A$2:$Z$124,MATCH('Long form'!E1476,Ratio!$A$1:$Z$1,0),FALSE)</f>
        <v/>
      </c>
      <c r="G1476" t="str">
        <f>VLOOKUP(C1476,'[1]Long form'!C$2:F$2617,4,FALSE)</f>
        <v/>
      </c>
    </row>
    <row r="1477" spans="1:7" x14ac:dyDescent="0.4">
      <c r="A1477">
        <f t="shared" si="115"/>
        <v>62</v>
      </c>
      <c r="B1477">
        <f t="shared" si="116"/>
        <v>12</v>
      </c>
      <c r="C1477" t="str">
        <f t="shared" si="117"/>
        <v>Jordan2011</v>
      </c>
      <c r="D1477" t="str">
        <f t="shared" si="118"/>
        <v>Jordan</v>
      </c>
      <c r="E1477">
        <f t="shared" si="119"/>
        <v>2011</v>
      </c>
      <c r="F1477" t="str">
        <f>VLOOKUP(D1477,Ratio!$A$2:$Z$124,MATCH('Long form'!E1477,Ratio!$A$1:$Z$1,0),FALSE)</f>
        <v/>
      </c>
      <c r="G1477" t="str">
        <f>VLOOKUP(C1477,'[1]Long form'!C$2:F$2617,4,FALSE)</f>
        <v/>
      </c>
    </row>
    <row r="1478" spans="1:7" x14ac:dyDescent="0.4">
      <c r="A1478">
        <f t="shared" si="115"/>
        <v>62</v>
      </c>
      <c r="B1478">
        <f t="shared" si="116"/>
        <v>13</v>
      </c>
      <c r="C1478" t="str">
        <f t="shared" si="117"/>
        <v>Jordan2012</v>
      </c>
      <c r="D1478" t="str">
        <f t="shared" si="118"/>
        <v>Jordan</v>
      </c>
      <c r="E1478">
        <f t="shared" si="119"/>
        <v>2012</v>
      </c>
      <c r="F1478" t="str">
        <f>VLOOKUP(D1478,Ratio!$A$2:$Z$124,MATCH('Long form'!E1478,Ratio!$A$1:$Z$1,0),FALSE)</f>
        <v/>
      </c>
      <c r="G1478" t="str">
        <f>VLOOKUP(C1478,'[1]Long form'!C$2:F$2617,4,FALSE)</f>
        <v/>
      </c>
    </row>
    <row r="1479" spans="1:7" x14ac:dyDescent="0.4">
      <c r="A1479">
        <f t="shared" si="115"/>
        <v>62</v>
      </c>
      <c r="B1479">
        <f t="shared" si="116"/>
        <v>14</v>
      </c>
      <c r="C1479" t="str">
        <f t="shared" si="117"/>
        <v>Jordan2013</v>
      </c>
      <c r="D1479" t="str">
        <f t="shared" si="118"/>
        <v>Jordan</v>
      </c>
      <c r="E1479">
        <f t="shared" si="119"/>
        <v>2013</v>
      </c>
      <c r="F1479" t="str">
        <f>VLOOKUP(D1479,Ratio!$A$2:$Z$124,MATCH('Long form'!E1479,Ratio!$A$1:$Z$1,0),FALSE)</f>
        <v/>
      </c>
      <c r="G1479" t="str">
        <f>VLOOKUP(C1479,'[1]Long form'!C$2:F$2617,4,FALSE)</f>
        <v/>
      </c>
    </row>
    <row r="1480" spans="1:7" x14ac:dyDescent="0.4">
      <c r="A1480">
        <f t="shared" si="115"/>
        <v>62</v>
      </c>
      <c r="B1480">
        <f t="shared" si="116"/>
        <v>15</v>
      </c>
      <c r="C1480" t="str">
        <f t="shared" si="117"/>
        <v>Jordan2014</v>
      </c>
      <c r="D1480" t="str">
        <f t="shared" si="118"/>
        <v>Jordan</v>
      </c>
      <c r="E1480">
        <f t="shared" si="119"/>
        <v>2014</v>
      </c>
      <c r="F1480" t="str">
        <f>VLOOKUP(D1480,Ratio!$A$2:$Z$124,MATCH('Long form'!E1480,Ratio!$A$1:$Z$1,0),FALSE)</f>
        <v/>
      </c>
      <c r="G1480" t="str">
        <f>VLOOKUP(C1480,'[1]Long form'!C$2:F$2617,4,FALSE)</f>
        <v/>
      </c>
    </row>
    <row r="1481" spans="1:7" x14ac:dyDescent="0.4">
      <c r="A1481">
        <f t="shared" si="115"/>
        <v>62</v>
      </c>
      <c r="B1481">
        <f t="shared" si="116"/>
        <v>16</v>
      </c>
      <c r="C1481" t="str">
        <f t="shared" si="117"/>
        <v>Jordan2015</v>
      </c>
      <c r="D1481" t="str">
        <f t="shared" si="118"/>
        <v>Jordan</v>
      </c>
      <c r="E1481">
        <f t="shared" si="119"/>
        <v>2015</v>
      </c>
      <c r="F1481">
        <f>VLOOKUP(D1481,Ratio!$A$2:$Z$124,MATCH('Long form'!E1481,Ratio!$A$1:$Z$1,0),FALSE)</f>
        <v>1.9085327748592992E-2</v>
      </c>
      <c r="G1481">
        <f>VLOOKUP(C1481,'[1]Long form'!C$2:F$2617,4,FALSE)</f>
        <v>0.18569807643793446</v>
      </c>
    </row>
    <row r="1482" spans="1:7" x14ac:dyDescent="0.4">
      <c r="A1482">
        <f t="shared" si="115"/>
        <v>62</v>
      </c>
      <c r="B1482">
        <f t="shared" si="116"/>
        <v>17</v>
      </c>
      <c r="C1482" t="str">
        <f t="shared" si="117"/>
        <v>Jordan2016</v>
      </c>
      <c r="D1482" t="str">
        <f t="shared" si="118"/>
        <v>Jordan</v>
      </c>
      <c r="E1482">
        <f t="shared" si="119"/>
        <v>2016</v>
      </c>
      <c r="F1482">
        <f>VLOOKUP(D1482,Ratio!$A$2:$Z$124,MATCH('Long form'!E1482,Ratio!$A$1:$Z$1,0),FALSE)</f>
        <v>1.6557042233279726E-2</v>
      </c>
      <c r="G1482">
        <f>VLOOKUP(C1482,'[1]Long form'!C$2:F$2617,4,FALSE)</f>
        <v>0.18262475377329623</v>
      </c>
    </row>
    <row r="1483" spans="1:7" x14ac:dyDescent="0.4">
      <c r="A1483">
        <f t="shared" si="115"/>
        <v>62</v>
      </c>
      <c r="B1483">
        <f t="shared" si="116"/>
        <v>18</v>
      </c>
      <c r="C1483" t="str">
        <f t="shared" si="117"/>
        <v>Jordan2017</v>
      </c>
      <c r="D1483" t="str">
        <f t="shared" si="118"/>
        <v>Jordan</v>
      </c>
      <c r="E1483">
        <f t="shared" si="119"/>
        <v>2017</v>
      </c>
      <c r="F1483">
        <f>VLOOKUP(D1483,Ratio!$A$2:$Z$124,MATCH('Long form'!E1483,Ratio!$A$1:$Z$1,0),FALSE)</f>
        <v>2.5310605232980361E-2</v>
      </c>
      <c r="G1483">
        <f>VLOOKUP(C1483,'[1]Long form'!C$2:F$2617,4,FALSE)</f>
        <v>0.17513933277304114</v>
      </c>
    </row>
    <row r="1484" spans="1:7" x14ac:dyDescent="0.4">
      <c r="A1484">
        <f t="shared" si="115"/>
        <v>62</v>
      </c>
      <c r="B1484">
        <f t="shared" si="116"/>
        <v>19</v>
      </c>
      <c r="C1484" t="str">
        <f t="shared" si="117"/>
        <v>Jordan2018</v>
      </c>
      <c r="D1484" t="str">
        <f t="shared" si="118"/>
        <v>Jordan</v>
      </c>
      <c r="E1484">
        <f t="shared" si="119"/>
        <v>2018</v>
      </c>
      <c r="F1484">
        <f>VLOOKUP(D1484,Ratio!$A$2:$Z$124,MATCH('Long form'!E1484,Ratio!$A$1:$Z$1,0),FALSE)</f>
        <v>3.1717177236247125E-2</v>
      </c>
      <c r="G1484">
        <f>VLOOKUP(C1484,'[1]Long form'!C$2:F$2617,4,FALSE)</f>
        <v>0.16662113845603549</v>
      </c>
    </row>
    <row r="1485" spans="1:7" x14ac:dyDescent="0.4">
      <c r="A1485">
        <f t="shared" si="115"/>
        <v>62</v>
      </c>
      <c r="B1485">
        <f t="shared" si="116"/>
        <v>20</v>
      </c>
      <c r="C1485" t="str">
        <f t="shared" si="117"/>
        <v>Jordan2019</v>
      </c>
      <c r="D1485" t="str">
        <f t="shared" si="118"/>
        <v>Jordan</v>
      </c>
      <c r="E1485">
        <f t="shared" si="119"/>
        <v>2019</v>
      </c>
      <c r="F1485">
        <f>VLOOKUP(D1485,Ratio!$A$2:$Z$124,MATCH('Long form'!E1485,Ratio!$A$1:$Z$1,0),FALSE)</f>
        <v>3.1513474642779517E-2</v>
      </c>
      <c r="G1485">
        <f>VLOOKUP(C1485,'[1]Long form'!C$2:F$2617,4,FALSE)</f>
        <v>0.17556017971687157</v>
      </c>
    </row>
    <row r="1486" spans="1:7" x14ac:dyDescent="0.4">
      <c r="A1486">
        <f t="shared" si="115"/>
        <v>62</v>
      </c>
      <c r="B1486">
        <f t="shared" si="116"/>
        <v>21</v>
      </c>
      <c r="C1486" t="str">
        <f t="shared" si="117"/>
        <v>Jordan2020</v>
      </c>
      <c r="D1486" t="str">
        <f t="shared" si="118"/>
        <v>Jordan</v>
      </c>
      <c r="E1486">
        <f t="shared" si="119"/>
        <v>2020</v>
      </c>
      <c r="F1486">
        <f>VLOOKUP(D1486,Ratio!$A$2:$Z$124,MATCH('Long form'!E1486,Ratio!$A$1:$Z$1,0),FALSE)</f>
        <v>7.8151951876709952E-2</v>
      </c>
      <c r="G1486">
        <f>VLOOKUP(C1486,'[1]Long form'!C$2:F$2617,4,FALSE)</f>
        <v>0.17777962947532755</v>
      </c>
    </row>
    <row r="1487" spans="1:7" x14ac:dyDescent="0.4">
      <c r="A1487">
        <f t="shared" si="115"/>
        <v>62</v>
      </c>
      <c r="B1487">
        <f t="shared" si="116"/>
        <v>22</v>
      </c>
      <c r="C1487" t="str">
        <f t="shared" si="117"/>
        <v>Jordan2021</v>
      </c>
      <c r="D1487" t="str">
        <f t="shared" si="118"/>
        <v>Jordan</v>
      </c>
      <c r="E1487">
        <f t="shared" si="119"/>
        <v>2021</v>
      </c>
      <c r="F1487">
        <f>VLOOKUP(D1487,Ratio!$A$2:$Z$124,MATCH('Long form'!E1487,Ratio!$A$1:$Z$1,0),FALSE)</f>
        <v>3.7364907283654644E-2</v>
      </c>
      <c r="G1487">
        <f>VLOOKUP(C1487,'[1]Long form'!C$2:F$2617,4,FALSE)</f>
        <v>0.17758629476413293</v>
      </c>
    </row>
    <row r="1488" spans="1:7" x14ac:dyDescent="0.4">
      <c r="A1488">
        <f t="shared" si="115"/>
        <v>62</v>
      </c>
      <c r="B1488">
        <f t="shared" si="116"/>
        <v>23</v>
      </c>
      <c r="C1488" t="str">
        <f t="shared" si="117"/>
        <v>Jordan2022</v>
      </c>
      <c r="D1488" t="str">
        <f t="shared" si="118"/>
        <v>Jordan</v>
      </c>
      <c r="E1488">
        <f t="shared" si="119"/>
        <v>2022</v>
      </c>
      <c r="F1488">
        <f>VLOOKUP(D1488,Ratio!$A$2:$Z$124,MATCH('Long form'!E1488,Ratio!$A$1:$Z$1,0),FALSE)</f>
        <v>3.7650368693557361E-2</v>
      </c>
      <c r="G1488">
        <f>VLOOKUP(C1488,'[1]Long form'!C$2:F$2617,4,FALSE)</f>
        <v>0.17325350533116221</v>
      </c>
    </row>
    <row r="1489" spans="1:7" x14ac:dyDescent="0.4">
      <c r="A1489">
        <f t="shared" si="115"/>
        <v>62</v>
      </c>
      <c r="B1489">
        <f t="shared" si="116"/>
        <v>24</v>
      </c>
      <c r="C1489" t="str">
        <f t="shared" si="117"/>
        <v>Jordan2023</v>
      </c>
      <c r="D1489" t="str">
        <f t="shared" si="118"/>
        <v>Jordan</v>
      </c>
      <c r="E1489">
        <f t="shared" si="119"/>
        <v>2023</v>
      </c>
      <c r="F1489">
        <f>VLOOKUP(D1489,Ratio!$A$2:$Z$124,MATCH('Long form'!E1489,Ratio!$A$1:$Z$1,0),FALSE)</f>
        <v>5.3234301148396793E-2</v>
      </c>
      <c r="G1489">
        <f>VLOOKUP(C1489,'[1]Long form'!C$2:F$2617,4,FALSE)</f>
        <v>0.17856304988158572</v>
      </c>
    </row>
    <row r="1490" spans="1:7" ht="27" x14ac:dyDescent="0.4">
      <c r="A1490">
        <f t="shared" si="115"/>
        <v>63</v>
      </c>
      <c r="B1490">
        <f t="shared" si="116"/>
        <v>1</v>
      </c>
      <c r="C1490" t="str">
        <f t="shared" si="117"/>
        <v>Kazakhstan, Rep. of2000</v>
      </c>
      <c r="D1490" t="str">
        <f t="shared" si="118"/>
        <v>Kazakhstan, Rep. of</v>
      </c>
      <c r="E1490">
        <f t="shared" si="119"/>
        <v>2000</v>
      </c>
      <c r="F1490" t="str">
        <f>VLOOKUP(D1490,Ratio!$A$2:$Z$124,MATCH('Long form'!E1490,Ratio!$A$1:$Z$1,0),FALSE)</f>
        <v/>
      </c>
      <c r="G1490" t="str">
        <f>VLOOKUP(C1490,'[1]Long form'!C$2:F$2617,4,FALSE)</f>
        <v/>
      </c>
    </row>
    <row r="1491" spans="1:7" ht="27" x14ac:dyDescent="0.4">
      <c r="A1491">
        <f t="shared" si="115"/>
        <v>63</v>
      </c>
      <c r="B1491">
        <f t="shared" si="116"/>
        <v>2</v>
      </c>
      <c r="C1491" t="str">
        <f t="shared" si="117"/>
        <v>Kazakhstan, Rep. of2001</v>
      </c>
      <c r="D1491" t="str">
        <f t="shared" si="118"/>
        <v>Kazakhstan, Rep. of</v>
      </c>
      <c r="E1491">
        <f t="shared" si="119"/>
        <v>2001</v>
      </c>
      <c r="F1491" t="str">
        <f>VLOOKUP(D1491,Ratio!$A$2:$Z$124,MATCH('Long form'!E1491,Ratio!$A$1:$Z$1,0),FALSE)</f>
        <v/>
      </c>
      <c r="G1491" t="str">
        <f>VLOOKUP(C1491,'[1]Long form'!C$2:F$2617,4,FALSE)</f>
        <v/>
      </c>
    </row>
    <row r="1492" spans="1:7" ht="27" x14ac:dyDescent="0.4">
      <c r="A1492">
        <f t="shared" si="115"/>
        <v>63</v>
      </c>
      <c r="B1492">
        <f t="shared" si="116"/>
        <v>3</v>
      </c>
      <c r="C1492" t="str">
        <f t="shared" si="117"/>
        <v>Kazakhstan, Rep. of2002</v>
      </c>
      <c r="D1492" t="str">
        <f t="shared" si="118"/>
        <v>Kazakhstan, Rep. of</v>
      </c>
      <c r="E1492">
        <f t="shared" si="119"/>
        <v>2002</v>
      </c>
      <c r="F1492" t="str">
        <f>VLOOKUP(D1492,Ratio!$A$2:$Z$124,MATCH('Long form'!E1492,Ratio!$A$1:$Z$1,0),FALSE)</f>
        <v/>
      </c>
      <c r="G1492" t="str">
        <f>VLOOKUP(C1492,'[1]Long form'!C$2:F$2617,4,FALSE)</f>
        <v/>
      </c>
    </row>
    <row r="1493" spans="1:7" ht="27" x14ac:dyDescent="0.4">
      <c r="A1493">
        <f t="shared" si="115"/>
        <v>63</v>
      </c>
      <c r="B1493">
        <f t="shared" si="116"/>
        <v>4</v>
      </c>
      <c r="C1493" t="str">
        <f t="shared" si="117"/>
        <v>Kazakhstan, Rep. of2003</v>
      </c>
      <c r="D1493" t="str">
        <f t="shared" si="118"/>
        <v>Kazakhstan, Rep. of</v>
      </c>
      <c r="E1493">
        <f t="shared" si="119"/>
        <v>2003</v>
      </c>
      <c r="F1493" t="str">
        <f>VLOOKUP(D1493,Ratio!$A$2:$Z$124,MATCH('Long form'!E1493,Ratio!$A$1:$Z$1,0),FALSE)</f>
        <v/>
      </c>
      <c r="G1493" t="str">
        <f>VLOOKUP(C1493,'[1]Long form'!C$2:F$2617,4,FALSE)</f>
        <v/>
      </c>
    </row>
    <row r="1494" spans="1:7" ht="27" x14ac:dyDescent="0.4">
      <c r="A1494">
        <f t="shared" si="115"/>
        <v>63</v>
      </c>
      <c r="B1494">
        <f t="shared" si="116"/>
        <v>5</v>
      </c>
      <c r="C1494" t="str">
        <f t="shared" si="117"/>
        <v>Kazakhstan, Rep. of2004</v>
      </c>
      <c r="D1494" t="str">
        <f t="shared" si="118"/>
        <v>Kazakhstan, Rep. of</v>
      </c>
      <c r="E1494">
        <f t="shared" si="119"/>
        <v>2004</v>
      </c>
      <c r="F1494" t="str">
        <f>VLOOKUP(D1494,Ratio!$A$2:$Z$124,MATCH('Long form'!E1494,Ratio!$A$1:$Z$1,0),FALSE)</f>
        <v/>
      </c>
      <c r="G1494" t="str">
        <f>VLOOKUP(C1494,'[1]Long form'!C$2:F$2617,4,FALSE)</f>
        <v/>
      </c>
    </row>
    <row r="1495" spans="1:7" ht="27" x14ac:dyDescent="0.4">
      <c r="A1495">
        <f t="shared" si="115"/>
        <v>63</v>
      </c>
      <c r="B1495">
        <f t="shared" si="116"/>
        <v>6</v>
      </c>
      <c r="C1495" t="str">
        <f t="shared" si="117"/>
        <v>Kazakhstan, Rep. of2005</v>
      </c>
      <c r="D1495" t="str">
        <f t="shared" si="118"/>
        <v>Kazakhstan, Rep. of</v>
      </c>
      <c r="E1495">
        <f t="shared" si="119"/>
        <v>2005</v>
      </c>
      <c r="F1495" t="str">
        <f>VLOOKUP(D1495,Ratio!$A$2:$Z$124,MATCH('Long form'!E1495,Ratio!$A$1:$Z$1,0),FALSE)</f>
        <v/>
      </c>
      <c r="G1495" t="str">
        <f>VLOOKUP(C1495,'[1]Long form'!C$2:F$2617,4,FALSE)</f>
        <v/>
      </c>
    </row>
    <row r="1496" spans="1:7" ht="27" x14ac:dyDescent="0.4">
      <c r="A1496">
        <f t="shared" si="115"/>
        <v>63</v>
      </c>
      <c r="B1496">
        <f t="shared" si="116"/>
        <v>7</v>
      </c>
      <c r="C1496" t="str">
        <f t="shared" si="117"/>
        <v>Kazakhstan, Rep. of2006</v>
      </c>
      <c r="D1496" t="str">
        <f t="shared" si="118"/>
        <v>Kazakhstan, Rep. of</v>
      </c>
      <c r="E1496">
        <f t="shared" si="119"/>
        <v>2006</v>
      </c>
      <c r="F1496" t="str">
        <f>VLOOKUP(D1496,Ratio!$A$2:$Z$124,MATCH('Long form'!E1496,Ratio!$A$1:$Z$1,0),FALSE)</f>
        <v/>
      </c>
      <c r="G1496" t="str">
        <f>VLOOKUP(C1496,'[1]Long form'!C$2:F$2617,4,FALSE)</f>
        <v/>
      </c>
    </row>
    <row r="1497" spans="1:7" ht="27" x14ac:dyDescent="0.4">
      <c r="A1497">
        <f t="shared" si="115"/>
        <v>63</v>
      </c>
      <c r="B1497">
        <f t="shared" si="116"/>
        <v>8</v>
      </c>
      <c r="C1497" t="str">
        <f t="shared" si="117"/>
        <v>Kazakhstan, Rep. of2007</v>
      </c>
      <c r="D1497" t="str">
        <f t="shared" si="118"/>
        <v>Kazakhstan, Rep. of</v>
      </c>
      <c r="E1497">
        <f t="shared" si="119"/>
        <v>2007</v>
      </c>
      <c r="F1497" t="str">
        <f>VLOOKUP(D1497,Ratio!$A$2:$Z$124,MATCH('Long form'!E1497,Ratio!$A$1:$Z$1,0),FALSE)</f>
        <v/>
      </c>
      <c r="G1497" t="str">
        <f>VLOOKUP(C1497,'[1]Long form'!C$2:F$2617,4,FALSE)</f>
        <v/>
      </c>
    </row>
    <row r="1498" spans="1:7" ht="27" x14ac:dyDescent="0.4">
      <c r="A1498">
        <f t="shared" si="115"/>
        <v>63</v>
      </c>
      <c r="B1498">
        <f t="shared" si="116"/>
        <v>9</v>
      </c>
      <c r="C1498" t="str">
        <f t="shared" si="117"/>
        <v>Kazakhstan, Rep. of2008</v>
      </c>
      <c r="D1498" t="str">
        <f t="shared" si="118"/>
        <v>Kazakhstan, Rep. of</v>
      </c>
      <c r="E1498">
        <f t="shared" si="119"/>
        <v>2008</v>
      </c>
      <c r="F1498">
        <f>VLOOKUP(D1498,Ratio!$A$2:$Z$124,MATCH('Long form'!E1498,Ratio!$A$1:$Z$1,0),FALSE)</f>
        <v>0</v>
      </c>
      <c r="G1498">
        <f>VLOOKUP(C1498,'[1]Long form'!C$2:F$2617,4,FALSE)</f>
        <v>0.14861920188872021</v>
      </c>
    </row>
    <row r="1499" spans="1:7" ht="27" x14ac:dyDescent="0.4">
      <c r="A1499">
        <f t="shared" si="115"/>
        <v>63</v>
      </c>
      <c r="B1499">
        <f t="shared" si="116"/>
        <v>10</v>
      </c>
      <c r="C1499" t="str">
        <f t="shared" si="117"/>
        <v>Kazakhstan, Rep. of2009</v>
      </c>
      <c r="D1499" t="str">
        <f t="shared" si="118"/>
        <v>Kazakhstan, Rep. of</v>
      </c>
      <c r="E1499">
        <f t="shared" si="119"/>
        <v>2009</v>
      </c>
      <c r="F1499">
        <f>VLOOKUP(D1499,Ratio!$A$2:$Z$124,MATCH('Long form'!E1499,Ratio!$A$1:$Z$1,0),FALSE)</f>
        <v>0</v>
      </c>
      <c r="G1499">
        <f>VLOOKUP(C1499,'[1]Long form'!C$2:F$2617,4,FALSE)</f>
        <v>9.519266702175827E-2</v>
      </c>
    </row>
    <row r="1500" spans="1:7" ht="27" x14ac:dyDescent="0.4">
      <c r="A1500">
        <f t="shared" si="115"/>
        <v>63</v>
      </c>
      <c r="B1500">
        <f t="shared" si="116"/>
        <v>11</v>
      </c>
      <c r="C1500" t="str">
        <f t="shared" si="117"/>
        <v>Kazakhstan, Rep. of2010</v>
      </c>
      <c r="D1500" t="str">
        <f t="shared" si="118"/>
        <v>Kazakhstan, Rep. of</v>
      </c>
      <c r="E1500">
        <f t="shared" si="119"/>
        <v>2010</v>
      </c>
      <c r="F1500">
        <f>VLOOKUP(D1500,Ratio!$A$2:$Z$124,MATCH('Long form'!E1500,Ratio!$A$1:$Z$1,0),FALSE)</f>
        <v>0</v>
      </c>
      <c r="G1500">
        <f>VLOOKUP(C1500,'[1]Long form'!C$2:F$2617,4,FALSE)</f>
        <v>0.17318564088874722</v>
      </c>
    </row>
    <row r="1501" spans="1:7" ht="27" x14ac:dyDescent="0.4">
      <c r="A1501">
        <f t="shared" si="115"/>
        <v>63</v>
      </c>
      <c r="B1501">
        <f t="shared" si="116"/>
        <v>12</v>
      </c>
      <c r="C1501" t="str">
        <f t="shared" si="117"/>
        <v>Kazakhstan, Rep. of2011</v>
      </c>
      <c r="D1501" t="str">
        <f t="shared" si="118"/>
        <v>Kazakhstan, Rep. of</v>
      </c>
      <c r="E1501">
        <f t="shared" si="119"/>
        <v>2011</v>
      </c>
      <c r="F1501">
        <f>VLOOKUP(D1501,Ratio!$A$2:$Z$124,MATCH('Long form'!E1501,Ratio!$A$1:$Z$1,0),FALSE)</f>
        <v>0</v>
      </c>
      <c r="G1501">
        <f>VLOOKUP(C1501,'[1]Long form'!C$2:F$2617,4,FALSE)</f>
        <v>0.17531088832564512</v>
      </c>
    </row>
    <row r="1502" spans="1:7" ht="27" x14ac:dyDescent="0.4">
      <c r="A1502">
        <f t="shared" si="115"/>
        <v>63</v>
      </c>
      <c r="B1502">
        <f t="shared" si="116"/>
        <v>13</v>
      </c>
      <c r="C1502" t="str">
        <f t="shared" si="117"/>
        <v>Kazakhstan, Rep. of2012</v>
      </c>
      <c r="D1502" t="str">
        <f t="shared" si="118"/>
        <v>Kazakhstan, Rep. of</v>
      </c>
      <c r="E1502">
        <f t="shared" si="119"/>
        <v>2012</v>
      </c>
      <c r="F1502">
        <f>VLOOKUP(D1502,Ratio!$A$2:$Z$124,MATCH('Long form'!E1502,Ratio!$A$1:$Z$1,0),FALSE)</f>
        <v>0</v>
      </c>
      <c r="G1502">
        <f>VLOOKUP(C1502,'[1]Long form'!C$2:F$2617,4,FALSE)</f>
        <v>0.17473195981820414</v>
      </c>
    </row>
    <row r="1503" spans="1:7" ht="27" x14ac:dyDescent="0.4">
      <c r="A1503">
        <f t="shared" si="115"/>
        <v>63</v>
      </c>
      <c r="B1503">
        <f t="shared" si="116"/>
        <v>14</v>
      </c>
      <c r="C1503" t="str">
        <f t="shared" si="117"/>
        <v>Kazakhstan, Rep. of2013</v>
      </c>
      <c r="D1503" t="str">
        <f t="shared" si="118"/>
        <v>Kazakhstan, Rep. of</v>
      </c>
      <c r="E1503">
        <f t="shared" si="119"/>
        <v>2013</v>
      </c>
      <c r="F1503">
        <f>VLOOKUP(D1503,Ratio!$A$2:$Z$124,MATCH('Long form'!E1503,Ratio!$A$1:$Z$1,0),FALSE)</f>
        <v>0</v>
      </c>
      <c r="G1503">
        <f>VLOOKUP(C1503,'[1]Long form'!C$2:F$2617,4,FALSE)</f>
        <v>0.17805497998784076</v>
      </c>
    </row>
    <row r="1504" spans="1:7" ht="27" x14ac:dyDescent="0.4">
      <c r="A1504">
        <f t="shared" si="115"/>
        <v>63</v>
      </c>
      <c r="B1504">
        <f t="shared" si="116"/>
        <v>15</v>
      </c>
      <c r="C1504" t="str">
        <f t="shared" si="117"/>
        <v>Kazakhstan, Rep. of2014</v>
      </c>
      <c r="D1504" t="str">
        <f t="shared" si="118"/>
        <v>Kazakhstan, Rep. of</v>
      </c>
      <c r="E1504">
        <f t="shared" si="119"/>
        <v>2014</v>
      </c>
      <c r="F1504">
        <f>VLOOKUP(D1504,Ratio!$A$2:$Z$124,MATCH('Long form'!E1504,Ratio!$A$1:$Z$1,0),FALSE)</f>
        <v>0</v>
      </c>
      <c r="G1504">
        <f>VLOOKUP(C1504,'[1]Long form'!C$2:F$2617,4,FALSE)</f>
        <v>0.17898370611500078</v>
      </c>
    </row>
    <row r="1505" spans="1:7" ht="27" x14ac:dyDescent="0.4">
      <c r="A1505">
        <f t="shared" si="115"/>
        <v>63</v>
      </c>
      <c r="B1505">
        <f t="shared" si="116"/>
        <v>16</v>
      </c>
      <c r="C1505" t="str">
        <f t="shared" si="117"/>
        <v>Kazakhstan, Rep. of2015</v>
      </c>
      <c r="D1505" t="str">
        <f t="shared" si="118"/>
        <v>Kazakhstan, Rep. of</v>
      </c>
      <c r="E1505">
        <f t="shared" si="119"/>
        <v>2015</v>
      </c>
      <c r="F1505">
        <f>VLOOKUP(D1505,Ratio!$A$2:$Z$124,MATCH('Long form'!E1505,Ratio!$A$1:$Z$1,0),FALSE)</f>
        <v>0</v>
      </c>
      <c r="G1505">
        <f>VLOOKUP(C1505,'[1]Long form'!C$2:F$2617,4,FALSE)</f>
        <v>0.15909965249145602</v>
      </c>
    </row>
    <row r="1506" spans="1:7" ht="27" x14ac:dyDescent="0.4">
      <c r="A1506">
        <f t="shared" si="115"/>
        <v>63</v>
      </c>
      <c r="B1506">
        <f t="shared" si="116"/>
        <v>17</v>
      </c>
      <c r="C1506" t="str">
        <f t="shared" si="117"/>
        <v>Kazakhstan, Rep. of2016</v>
      </c>
      <c r="D1506" t="str">
        <f t="shared" si="118"/>
        <v>Kazakhstan, Rep. of</v>
      </c>
      <c r="E1506">
        <f t="shared" si="119"/>
        <v>2016</v>
      </c>
      <c r="F1506">
        <f>VLOOKUP(D1506,Ratio!$A$2:$Z$124,MATCH('Long form'!E1506,Ratio!$A$1:$Z$1,0),FALSE)</f>
        <v>0</v>
      </c>
      <c r="G1506">
        <f>VLOOKUP(C1506,'[1]Long form'!C$2:F$2617,4,FALSE)</f>
        <v>0.16346620896326272</v>
      </c>
    </row>
    <row r="1507" spans="1:7" ht="27" x14ac:dyDescent="0.4">
      <c r="A1507">
        <f t="shared" si="115"/>
        <v>63</v>
      </c>
      <c r="B1507">
        <f t="shared" si="116"/>
        <v>18</v>
      </c>
      <c r="C1507" t="str">
        <f t="shared" si="117"/>
        <v>Kazakhstan, Rep. of2017</v>
      </c>
      <c r="D1507" t="str">
        <f t="shared" si="118"/>
        <v>Kazakhstan, Rep. of</v>
      </c>
      <c r="E1507">
        <f t="shared" si="119"/>
        <v>2017</v>
      </c>
      <c r="F1507">
        <f>VLOOKUP(D1507,Ratio!$A$2:$Z$124,MATCH('Long form'!E1507,Ratio!$A$1:$Z$1,0),FALSE)</f>
        <v>0</v>
      </c>
      <c r="G1507">
        <f>VLOOKUP(C1507,'[1]Long form'!C$2:F$2617,4,FALSE)</f>
        <v>0.21818001442695167</v>
      </c>
    </row>
    <row r="1508" spans="1:7" ht="27" x14ac:dyDescent="0.4">
      <c r="A1508">
        <f t="shared" si="115"/>
        <v>63</v>
      </c>
      <c r="B1508">
        <f t="shared" si="116"/>
        <v>19</v>
      </c>
      <c r="C1508" t="str">
        <f t="shared" si="117"/>
        <v>Kazakhstan, Rep. of2018</v>
      </c>
      <c r="D1508" t="str">
        <f t="shared" si="118"/>
        <v>Kazakhstan, Rep. of</v>
      </c>
      <c r="E1508">
        <f t="shared" si="119"/>
        <v>2018</v>
      </c>
      <c r="F1508">
        <f>VLOOKUP(D1508,Ratio!$A$2:$Z$124,MATCH('Long form'!E1508,Ratio!$A$1:$Z$1,0),FALSE)</f>
        <v>0</v>
      </c>
      <c r="G1508">
        <f>VLOOKUP(C1508,'[1]Long form'!C$2:F$2617,4,FALSE)</f>
        <v>0.21871653612670378</v>
      </c>
    </row>
    <row r="1509" spans="1:7" ht="27" x14ac:dyDescent="0.4">
      <c r="A1509">
        <f t="shared" si="115"/>
        <v>63</v>
      </c>
      <c r="B1509">
        <f t="shared" si="116"/>
        <v>20</v>
      </c>
      <c r="C1509" t="str">
        <f t="shared" si="117"/>
        <v>Kazakhstan, Rep. of2019</v>
      </c>
      <c r="D1509" t="str">
        <f t="shared" si="118"/>
        <v>Kazakhstan, Rep. of</v>
      </c>
      <c r="E1509">
        <f t="shared" si="119"/>
        <v>2019</v>
      </c>
      <c r="F1509">
        <f>VLOOKUP(D1509,Ratio!$A$2:$Z$124,MATCH('Long form'!E1509,Ratio!$A$1:$Z$1,0),FALSE)</f>
        <v>0</v>
      </c>
      <c r="G1509">
        <f>VLOOKUP(C1509,'[1]Long form'!C$2:F$2617,4,FALSE)</f>
        <v>0.24249574800017407</v>
      </c>
    </row>
    <row r="1510" spans="1:7" ht="27" x14ac:dyDescent="0.4">
      <c r="A1510">
        <f t="shared" si="115"/>
        <v>63</v>
      </c>
      <c r="B1510">
        <f t="shared" si="116"/>
        <v>21</v>
      </c>
      <c r="C1510" t="str">
        <f t="shared" si="117"/>
        <v>Kazakhstan, Rep. of2020</v>
      </c>
      <c r="D1510" t="str">
        <f t="shared" si="118"/>
        <v>Kazakhstan, Rep. of</v>
      </c>
      <c r="E1510">
        <f t="shared" si="119"/>
        <v>2020</v>
      </c>
      <c r="F1510">
        <f>VLOOKUP(D1510,Ratio!$A$2:$Z$124,MATCH('Long form'!E1510,Ratio!$A$1:$Z$1,0),FALSE)</f>
        <v>0</v>
      </c>
      <c r="G1510">
        <f>VLOOKUP(C1510,'[1]Long form'!C$2:F$2617,4,FALSE)</f>
        <v>0.26964274884388029</v>
      </c>
    </row>
    <row r="1511" spans="1:7" ht="27" x14ac:dyDescent="0.4">
      <c r="A1511">
        <f t="shared" si="115"/>
        <v>63</v>
      </c>
      <c r="B1511">
        <f t="shared" si="116"/>
        <v>22</v>
      </c>
      <c r="C1511" t="str">
        <f t="shared" si="117"/>
        <v>Kazakhstan, Rep. of2021</v>
      </c>
      <c r="D1511" t="str">
        <f t="shared" si="118"/>
        <v>Kazakhstan, Rep. of</v>
      </c>
      <c r="E1511">
        <f t="shared" si="119"/>
        <v>2021</v>
      </c>
      <c r="F1511">
        <f>VLOOKUP(D1511,Ratio!$A$2:$Z$124,MATCH('Long form'!E1511,Ratio!$A$1:$Z$1,0),FALSE)</f>
        <v>0</v>
      </c>
      <c r="G1511">
        <f>VLOOKUP(C1511,'[1]Long form'!C$2:F$2617,4,FALSE)</f>
        <v>0.23384494886102286</v>
      </c>
    </row>
    <row r="1512" spans="1:7" ht="27" x14ac:dyDescent="0.4">
      <c r="A1512">
        <f t="shared" si="115"/>
        <v>63</v>
      </c>
      <c r="B1512">
        <f t="shared" si="116"/>
        <v>23</v>
      </c>
      <c r="C1512" t="str">
        <f t="shared" si="117"/>
        <v>Kazakhstan, Rep. of2022</v>
      </c>
      <c r="D1512" t="str">
        <f t="shared" si="118"/>
        <v>Kazakhstan, Rep. of</v>
      </c>
      <c r="E1512">
        <f t="shared" si="119"/>
        <v>2022</v>
      </c>
      <c r="F1512">
        <f>VLOOKUP(D1512,Ratio!$A$2:$Z$124,MATCH('Long form'!E1512,Ratio!$A$1:$Z$1,0),FALSE)</f>
        <v>6.2595103017383205E-2</v>
      </c>
      <c r="G1512">
        <f>VLOOKUP(C1512,'[1]Long form'!C$2:F$2617,4,FALSE)</f>
        <v>0.21695071119852249</v>
      </c>
    </row>
    <row r="1513" spans="1:7" ht="27" x14ac:dyDescent="0.4">
      <c r="A1513">
        <f t="shared" si="115"/>
        <v>63</v>
      </c>
      <c r="B1513">
        <f t="shared" si="116"/>
        <v>24</v>
      </c>
      <c r="C1513" t="str">
        <f t="shared" si="117"/>
        <v>Kazakhstan, Rep. of2023</v>
      </c>
      <c r="D1513" t="str">
        <f t="shared" si="118"/>
        <v>Kazakhstan, Rep. of</v>
      </c>
      <c r="E1513">
        <f t="shared" si="119"/>
        <v>2023</v>
      </c>
      <c r="F1513">
        <f>VLOOKUP(D1513,Ratio!$A$2:$Z$124,MATCH('Long form'!E1513,Ratio!$A$1:$Z$1,0),FALSE)</f>
        <v>5.8879065284674625E-2</v>
      </c>
      <c r="G1513">
        <f>VLOOKUP(C1513,'[1]Long form'!C$2:F$2617,4,FALSE)</f>
        <v>0.21497484680834247</v>
      </c>
    </row>
    <row r="1514" spans="1:7" x14ac:dyDescent="0.4">
      <c r="A1514">
        <f t="shared" si="115"/>
        <v>64</v>
      </c>
      <c r="B1514">
        <f t="shared" si="116"/>
        <v>1</v>
      </c>
      <c r="C1514" t="str">
        <f t="shared" si="117"/>
        <v>Kenya2000</v>
      </c>
      <c r="D1514" t="str">
        <f t="shared" si="118"/>
        <v>Kenya</v>
      </c>
      <c r="E1514">
        <f t="shared" si="119"/>
        <v>2000</v>
      </c>
      <c r="F1514" t="str">
        <f>VLOOKUP(D1514,Ratio!$A$2:$Z$124,MATCH('Long form'!E1514,Ratio!$A$1:$Z$1,0),FALSE)</f>
        <v/>
      </c>
      <c r="G1514" t="str">
        <f>VLOOKUP(C1514,'[1]Long form'!C$2:F$2617,4,FALSE)</f>
        <v/>
      </c>
    </row>
    <row r="1515" spans="1:7" x14ac:dyDescent="0.4">
      <c r="A1515">
        <f t="shared" si="115"/>
        <v>64</v>
      </c>
      <c r="B1515">
        <f t="shared" si="116"/>
        <v>2</v>
      </c>
      <c r="C1515" t="str">
        <f t="shared" si="117"/>
        <v>Kenya2001</v>
      </c>
      <c r="D1515" t="str">
        <f t="shared" si="118"/>
        <v>Kenya</v>
      </c>
      <c r="E1515">
        <f t="shared" si="119"/>
        <v>2001</v>
      </c>
      <c r="F1515" t="str">
        <f>VLOOKUP(D1515,Ratio!$A$2:$Z$124,MATCH('Long form'!E1515,Ratio!$A$1:$Z$1,0),FALSE)</f>
        <v/>
      </c>
      <c r="G1515" t="str">
        <f>VLOOKUP(C1515,'[1]Long form'!C$2:F$2617,4,FALSE)</f>
        <v/>
      </c>
    </row>
    <row r="1516" spans="1:7" x14ac:dyDescent="0.4">
      <c r="A1516">
        <f t="shared" si="115"/>
        <v>64</v>
      </c>
      <c r="B1516">
        <f t="shared" si="116"/>
        <v>3</v>
      </c>
      <c r="C1516" t="str">
        <f t="shared" si="117"/>
        <v>Kenya2002</v>
      </c>
      <c r="D1516" t="str">
        <f t="shared" si="118"/>
        <v>Kenya</v>
      </c>
      <c r="E1516">
        <f t="shared" si="119"/>
        <v>2002</v>
      </c>
      <c r="F1516" t="str">
        <f>VLOOKUP(D1516,Ratio!$A$2:$Z$124,MATCH('Long form'!E1516,Ratio!$A$1:$Z$1,0),FALSE)</f>
        <v/>
      </c>
      <c r="G1516" t="str">
        <f>VLOOKUP(C1516,'[1]Long form'!C$2:F$2617,4,FALSE)</f>
        <v/>
      </c>
    </row>
    <row r="1517" spans="1:7" x14ac:dyDescent="0.4">
      <c r="A1517">
        <f t="shared" si="115"/>
        <v>64</v>
      </c>
      <c r="B1517">
        <f t="shared" si="116"/>
        <v>4</v>
      </c>
      <c r="C1517" t="str">
        <f t="shared" si="117"/>
        <v>Kenya2003</v>
      </c>
      <c r="D1517" t="str">
        <f t="shared" si="118"/>
        <v>Kenya</v>
      </c>
      <c r="E1517">
        <f t="shared" si="119"/>
        <v>2003</v>
      </c>
      <c r="F1517" t="str">
        <f>VLOOKUP(D1517,Ratio!$A$2:$Z$124,MATCH('Long form'!E1517,Ratio!$A$1:$Z$1,0),FALSE)</f>
        <v/>
      </c>
      <c r="G1517" t="str">
        <f>VLOOKUP(C1517,'[1]Long form'!C$2:F$2617,4,FALSE)</f>
        <v/>
      </c>
    </row>
    <row r="1518" spans="1:7" x14ac:dyDescent="0.4">
      <c r="A1518">
        <f t="shared" si="115"/>
        <v>64</v>
      </c>
      <c r="B1518">
        <f t="shared" si="116"/>
        <v>5</v>
      </c>
      <c r="C1518" t="str">
        <f t="shared" si="117"/>
        <v>Kenya2004</v>
      </c>
      <c r="D1518" t="str">
        <f t="shared" si="118"/>
        <v>Kenya</v>
      </c>
      <c r="E1518">
        <f t="shared" si="119"/>
        <v>2004</v>
      </c>
      <c r="F1518" t="str">
        <f>VLOOKUP(D1518,Ratio!$A$2:$Z$124,MATCH('Long form'!E1518,Ratio!$A$1:$Z$1,0),FALSE)</f>
        <v/>
      </c>
      <c r="G1518" t="str">
        <f>VLOOKUP(C1518,'[1]Long form'!C$2:F$2617,4,FALSE)</f>
        <v/>
      </c>
    </row>
    <row r="1519" spans="1:7" x14ac:dyDescent="0.4">
      <c r="A1519">
        <f t="shared" si="115"/>
        <v>64</v>
      </c>
      <c r="B1519">
        <f t="shared" si="116"/>
        <v>6</v>
      </c>
      <c r="C1519" t="str">
        <f t="shared" si="117"/>
        <v>Kenya2005</v>
      </c>
      <c r="D1519" t="str">
        <f t="shared" si="118"/>
        <v>Kenya</v>
      </c>
      <c r="E1519">
        <f t="shared" si="119"/>
        <v>2005</v>
      </c>
      <c r="F1519" t="str">
        <f>VLOOKUP(D1519,Ratio!$A$2:$Z$124,MATCH('Long form'!E1519,Ratio!$A$1:$Z$1,0),FALSE)</f>
        <v/>
      </c>
      <c r="G1519" t="str">
        <f>VLOOKUP(C1519,'[1]Long form'!C$2:F$2617,4,FALSE)</f>
        <v/>
      </c>
    </row>
    <row r="1520" spans="1:7" x14ac:dyDescent="0.4">
      <c r="A1520">
        <f t="shared" si="115"/>
        <v>64</v>
      </c>
      <c r="B1520">
        <f t="shared" si="116"/>
        <v>7</v>
      </c>
      <c r="C1520" t="str">
        <f t="shared" si="117"/>
        <v>Kenya2006</v>
      </c>
      <c r="D1520" t="str">
        <f t="shared" si="118"/>
        <v>Kenya</v>
      </c>
      <c r="E1520">
        <f t="shared" si="119"/>
        <v>2006</v>
      </c>
      <c r="F1520">
        <f>VLOOKUP(D1520,Ratio!$A$2:$Z$124,MATCH('Long form'!E1520,Ratio!$A$1:$Z$1,0),FALSE)</f>
        <v>8.6605415795228138E-2</v>
      </c>
      <c r="G1520">
        <f>VLOOKUP(C1520,'[1]Long form'!C$2:F$2617,4,FALSE)</f>
        <v>0.1651982692187938</v>
      </c>
    </row>
    <row r="1521" spans="1:7" x14ac:dyDescent="0.4">
      <c r="A1521">
        <f t="shared" si="115"/>
        <v>64</v>
      </c>
      <c r="B1521">
        <f t="shared" si="116"/>
        <v>8</v>
      </c>
      <c r="C1521" t="str">
        <f t="shared" si="117"/>
        <v>Kenya2007</v>
      </c>
      <c r="D1521" t="str">
        <f t="shared" si="118"/>
        <v>Kenya</v>
      </c>
      <c r="E1521">
        <f t="shared" si="119"/>
        <v>2007</v>
      </c>
      <c r="F1521">
        <f>VLOOKUP(D1521,Ratio!$A$2:$Z$124,MATCH('Long form'!E1521,Ratio!$A$1:$Z$1,0),FALSE)</f>
        <v>3.5761504104866566E-2</v>
      </c>
      <c r="G1521">
        <f>VLOOKUP(C1521,'[1]Long form'!C$2:F$2617,4,FALSE)</f>
        <v>0.19347580363166691</v>
      </c>
    </row>
    <row r="1522" spans="1:7" x14ac:dyDescent="0.4">
      <c r="A1522">
        <f t="shared" si="115"/>
        <v>64</v>
      </c>
      <c r="B1522">
        <f t="shared" si="116"/>
        <v>9</v>
      </c>
      <c r="C1522" t="str">
        <f t="shared" si="117"/>
        <v>Kenya2008</v>
      </c>
      <c r="D1522" t="str">
        <f t="shared" si="118"/>
        <v>Kenya</v>
      </c>
      <c r="E1522">
        <f t="shared" si="119"/>
        <v>2008</v>
      </c>
      <c r="F1522">
        <f>VLOOKUP(D1522,Ratio!$A$2:$Z$124,MATCH('Long form'!E1522,Ratio!$A$1:$Z$1,0),FALSE)</f>
        <v>5.0278489697205851E-2</v>
      </c>
      <c r="G1522">
        <f>VLOOKUP(C1522,'[1]Long form'!C$2:F$2617,4,FALSE)</f>
        <v>0.18869095159148266</v>
      </c>
    </row>
    <row r="1523" spans="1:7" x14ac:dyDescent="0.4">
      <c r="A1523">
        <f t="shared" ref="A1523:A1586" si="120">A1499+1</f>
        <v>64</v>
      </c>
      <c r="B1523">
        <f t="shared" ref="B1523:B1586" si="121">B1499</f>
        <v>10</v>
      </c>
      <c r="C1523" t="str">
        <f t="shared" si="117"/>
        <v>Kenya2009</v>
      </c>
      <c r="D1523" t="str">
        <f t="shared" si="118"/>
        <v>Kenya</v>
      </c>
      <c r="E1523">
        <f t="shared" si="119"/>
        <v>2009</v>
      </c>
      <c r="F1523">
        <f>VLOOKUP(D1523,Ratio!$A$2:$Z$124,MATCH('Long form'!E1523,Ratio!$A$1:$Z$1,0),FALSE)</f>
        <v>4.3713498195481378E-2</v>
      </c>
      <c r="G1523">
        <f>VLOOKUP(C1523,'[1]Long form'!C$2:F$2617,4,FALSE)</f>
        <v>0.19582293856395597</v>
      </c>
    </row>
    <row r="1524" spans="1:7" x14ac:dyDescent="0.4">
      <c r="A1524">
        <f t="shared" si="120"/>
        <v>64</v>
      </c>
      <c r="B1524">
        <f t="shared" si="121"/>
        <v>11</v>
      </c>
      <c r="C1524" t="str">
        <f t="shared" si="117"/>
        <v>Kenya2010</v>
      </c>
      <c r="D1524" t="str">
        <f t="shared" si="118"/>
        <v>Kenya</v>
      </c>
      <c r="E1524">
        <f t="shared" si="119"/>
        <v>2010</v>
      </c>
      <c r="F1524">
        <f>VLOOKUP(D1524,Ratio!$A$2:$Z$124,MATCH('Long form'!E1524,Ratio!$A$1:$Z$1,0),FALSE)</f>
        <v>4.4112482271324145E-2</v>
      </c>
      <c r="G1524">
        <f>VLOOKUP(C1524,'[1]Long form'!C$2:F$2617,4,FALSE)</f>
        <v>0.20838621781259933</v>
      </c>
    </row>
    <row r="1525" spans="1:7" x14ac:dyDescent="0.4">
      <c r="A1525">
        <f t="shared" si="120"/>
        <v>64</v>
      </c>
      <c r="B1525">
        <f t="shared" si="121"/>
        <v>12</v>
      </c>
      <c r="C1525" t="str">
        <f t="shared" si="117"/>
        <v>Kenya2011</v>
      </c>
      <c r="D1525" t="str">
        <f t="shared" si="118"/>
        <v>Kenya</v>
      </c>
      <c r="E1525">
        <f t="shared" si="119"/>
        <v>2011</v>
      </c>
      <c r="F1525">
        <f>VLOOKUP(D1525,Ratio!$A$2:$Z$124,MATCH('Long form'!E1525,Ratio!$A$1:$Z$1,0),FALSE)</f>
        <v>2.2909274781490914E-2</v>
      </c>
      <c r="G1525">
        <f>VLOOKUP(C1525,'[1]Long form'!C$2:F$2617,4,FALSE)</f>
        <v>0.19437122805191356</v>
      </c>
    </row>
    <row r="1526" spans="1:7" x14ac:dyDescent="0.4">
      <c r="A1526">
        <f t="shared" si="120"/>
        <v>64</v>
      </c>
      <c r="B1526">
        <f t="shared" si="121"/>
        <v>13</v>
      </c>
      <c r="C1526" t="str">
        <f t="shared" si="117"/>
        <v>Kenya2012</v>
      </c>
      <c r="D1526" t="str">
        <f t="shared" si="118"/>
        <v>Kenya</v>
      </c>
      <c r="E1526">
        <f t="shared" si="119"/>
        <v>2012</v>
      </c>
      <c r="F1526">
        <f>VLOOKUP(D1526,Ratio!$A$2:$Z$124,MATCH('Long form'!E1526,Ratio!$A$1:$Z$1,0),FALSE)</f>
        <v>2.8124310467803174E-2</v>
      </c>
      <c r="G1526">
        <f>VLOOKUP(C1526,'[1]Long form'!C$2:F$2617,4,FALSE)</f>
        <v>0.20977613895724301</v>
      </c>
    </row>
    <row r="1527" spans="1:7" x14ac:dyDescent="0.4">
      <c r="A1527">
        <f t="shared" si="120"/>
        <v>64</v>
      </c>
      <c r="B1527">
        <f t="shared" si="121"/>
        <v>14</v>
      </c>
      <c r="C1527" t="str">
        <f t="shared" si="117"/>
        <v>Kenya2013</v>
      </c>
      <c r="D1527" t="str">
        <f t="shared" si="118"/>
        <v>Kenya</v>
      </c>
      <c r="E1527">
        <f t="shared" si="119"/>
        <v>2013</v>
      </c>
      <c r="F1527">
        <f>VLOOKUP(D1527,Ratio!$A$2:$Z$124,MATCH('Long form'!E1527,Ratio!$A$1:$Z$1,0),FALSE)</f>
        <v>2.4277655103702948E-2</v>
      </c>
      <c r="G1527">
        <f>VLOOKUP(C1527,'[1]Long form'!C$2:F$2617,4,FALSE)</f>
        <v>0.23157731372419335</v>
      </c>
    </row>
    <row r="1528" spans="1:7" x14ac:dyDescent="0.4">
      <c r="A1528">
        <f t="shared" si="120"/>
        <v>64</v>
      </c>
      <c r="B1528">
        <f t="shared" si="121"/>
        <v>15</v>
      </c>
      <c r="C1528" t="str">
        <f t="shared" si="117"/>
        <v>Kenya2014</v>
      </c>
      <c r="D1528" t="str">
        <f t="shared" si="118"/>
        <v>Kenya</v>
      </c>
      <c r="E1528">
        <f t="shared" si="119"/>
        <v>2014</v>
      </c>
      <c r="F1528">
        <f>VLOOKUP(D1528,Ratio!$A$2:$Z$124,MATCH('Long form'!E1528,Ratio!$A$1:$Z$1,0),FALSE)</f>
        <v>2.5078743189343233E-2</v>
      </c>
      <c r="G1528">
        <f>VLOOKUP(C1528,'[1]Long form'!C$2:F$2617,4,FALSE)</f>
        <v>0.19193211850785835</v>
      </c>
    </row>
    <row r="1529" spans="1:7" x14ac:dyDescent="0.4">
      <c r="A1529">
        <f t="shared" si="120"/>
        <v>64</v>
      </c>
      <c r="B1529">
        <f t="shared" si="121"/>
        <v>16</v>
      </c>
      <c r="C1529" t="str">
        <f t="shared" si="117"/>
        <v>Kenya2015</v>
      </c>
      <c r="D1529" t="str">
        <f t="shared" si="118"/>
        <v>Kenya</v>
      </c>
      <c r="E1529">
        <f t="shared" si="119"/>
        <v>2015</v>
      </c>
      <c r="F1529">
        <f>VLOOKUP(D1529,Ratio!$A$2:$Z$124,MATCH('Long form'!E1529,Ratio!$A$1:$Z$1,0),FALSE)</f>
        <v>3.7610376691001118E-2</v>
      </c>
      <c r="G1529">
        <f>VLOOKUP(C1529,'[1]Long form'!C$2:F$2617,4,FALSE)</f>
        <v>0.21678541086748909</v>
      </c>
    </row>
    <row r="1530" spans="1:7" x14ac:dyDescent="0.4">
      <c r="A1530">
        <f t="shared" si="120"/>
        <v>64</v>
      </c>
      <c r="B1530">
        <f t="shared" si="121"/>
        <v>17</v>
      </c>
      <c r="C1530" t="str">
        <f t="shared" si="117"/>
        <v>Kenya2016</v>
      </c>
      <c r="D1530" t="str">
        <f t="shared" si="118"/>
        <v>Kenya</v>
      </c>
      <c r="E1530">
        <f t="shared" si="119"/>
        <v>2016</v>
      </c>
      <c r="F1530">
        <f>VLOOKUP(D1530,Ratio!$A$2:$Z$124,MATCH('Long form'!E1530,Ratio!$A$1:$Z$1,0),FALSE)</f>
        <v>5.9507129007837604E-2</v>
      </c>
      <c r="G1530">
        <f>VLOOKUP(C1530,'[1]Long form'!C$2:F$2617,4,FALSE)</f>
        <v>0.19742136883699396</v>
      </c>
    </row>
    <row r="1531" spans="1:7" x14ac:dyDescent="0.4">
      <c r="A1531">
        <f t="shared" si="120"/>
        <v>64</v>
      </c>
      <c r="B1531">
        <f t="shared" si="121"/>
        <v>18</v>
      </c>
      <c r="C1531" t="str">
        <f t="shared" si="117"/>
        <v>Kenya2017</v>
      </c>
      <c r="D1531" t="str">
        <f t="shared" si="118"/>
        <v>Kenya</v>
      </c>
      <c r="E1531">
        <f t="shared" si="119"/>
        <v>2017</v>
      </c>
      <c r="F1531">
        <f>VLOOKUP(D1531,Ratio!$A$2:$Z$124,MATCH('Long form'!E1531,Ratio!$A$1:$Z$1,0),FALSE)</f>
        <v>6.6628834383440846E-2</v>
      </c>
      <c r="G1531">
        <f>VLOOKUP(C1531,'[1]Long form'!C$2:F$2617,4,FALSE)</f>
        <v>0.17054683270769078</v>
      </c>
    </row>
    <row r="1532" spans="1:7" x14ac:dyDescent="0.4">
      <c r="A1532">
        <f t="shared" si="120"/>
        <v>64</v>
      </c>
      <c r="B1532">
        <f t="shared" si="121"/>
        <v>19</v>
      </c>
      <c r="C1532" t="str">
        <f t="shared" si="117"/>
        <v>Kenya2018</v>
      </c>
      <c r="D1532" t="str">
        <f t="shared" si="118"/>
        <v>Kenya</v>
      </c>
      <c r="E1532">
        <f t="shared" si="119"/>
        <v>2018</v>
      </c>
      <c r="F1532">
        <f>VLOOKUP(D1532,Ratio!$A$2:$Z$124,MATCH('Long form'!E1532,Ratio!$A$1:$Z$1,0),FALSE)</f>
        <v>3.6085697001607339E-2</v>
      </c>
      <c r="G1532">
        <f>VLOOKUP(C1532,'[1]Long form'!C$2:F$2617,4,FALSE)</f>
        <v>0.18656487261502369</v>
      </c>
    </row>
    <row r="1533" spans="1:7" x14ac:dyDescent="0.4">
      <c r="A1533">
        <f t="shared" si="120"/>
        <v>64</v>
      </c>
      <c r="B1533">
        <f t="shared" si="121"/>
        <v>20</v>
      </c>
      <c r="C1533" t="str">
        <f t="shared" si="117"/>
        <v>Kenya2019</v>
      </c>
      <c r="D1533" t="str">
        <f t="shared" si="118"/>
        <v>Kenya</v>
      </c>
      <c r="E1533">
        <f t="shared" si="119"/>
        <v>2019</v>
      </c>
      <c r="F1533">
        <f>VLOOKUP(D1533,Ratio!$A$2:$Z$124,MATCH('Long form'!E1533,Ratio!$A$1:$Z$1,0),FALSE)</f>
        <v>4.2683145175920548E-2</v>
      </c>
      <c r="G1533">
        <f>VLOOKUP(C1533,'[1]Long form'!C$2:F$2617,4,FALSE)</f>
        <v>0.18794489913808413</v>
      </c>
    </row>
    <row r="1534" spans="1:7" x14ac:dyDescent="0.4">
      <c r="A1534">
        <f t="shared" si="120"/>
        <v>64</v>
      </c>
      <c r="B1534">
        <f t="shared" si="121"/>
        <v>21</v>
      </c>
      <c r="C1534" t="str">
        <f t="shared" si="117"/>
        <v>Kenya2020</v>
      </c>
      <c r="D1534" t="str">
        <f t="shared" si="118"/>
        <v>Kenya</v>
      </c>
      <c r="E1534">
        <f t="shared" si="119"/>
        <v>2020</v>
      </c>
      <c r="F1534">
        <f>VLOOKUP(D1534,Ratio!$A$2:$Z$124,MATCH('Long form'!E1534,Ratio!$A$1:$Z$1,0),FALSE)</f>
        <v>0.12465427693015366</v>
      </c>
      <c r="G1534">
        <f>VLOOKUP(C1534,'[1]Long form'!C$2:F$2617,4,FALSE)</f>
        <v>0.19154313171589477</v>
      </c>
    </row>
    <row r="1535" spans="1:7" x14ac:dyDescent="0.4">
      <c r="A1535">
        <f t="shared" si="120"/>
        <v>64</v>
      </c>
      <c r="B1535">
        <f t="shared" si="121"/>
        <v>22</v>
      </c>
      <c r="C1535" t="str">
        <f t="shared" si="117"/>
        <v>Kenya2021</v>
      </c>
      <c r="D1535" t="str">
        <f t="shared" si="118"/>
        <v>Kenya</v>
      </c>
      <c r="E1535">
        <f t="shared" si="119"/>
        <v>2021</v>
      </c>
      <c r="F1535">
        <f>VLOOKUP(D1535,Ratio!$A$2:$Z$124,MATCH('Long form'!E1535,Ratio!$A$1:$Z$1,0),FALSE)</f>
        <v>6.1628586055514294E-2</v>
      </c>
      <c r="G1535">
        <f>VLOOKUP(C1535,'[1]Long form'!C$2:F$2617,4,FALSE)</f>
        <v>0.19562562222677451</v>
      </c>
    </row>
    <row r="1536" spans="1:7" x14ac:dyDescent="0.4">
      <c r="A1536">
        <f t="shared" si="120"/>
        <v>64</v>
      </c>
      <c r="B1536">
        <f t="shared" si="121"/>
        <v>23</v>
      </c>
      <c r="C1536" t="str">
        <f t="shared" si="117"/>
        <v>Kenya2022</v>
      </c>
      <c r="D1536" t="str">
        <f t="shared" si="118"/>
        <v>Kenya</v>
      </c>
      <c r="E1536">
        <f t="shared" si="119"/>
        <v>2022</v>
      </c>
      <c r="F1536">
        <f>VLOOKUP(D1536,Ratio!$A$2:$Z$124,MATCH('Long form'!E1536,Ratio!$A$1:$Z$1,0),FALSE)</f>
        <v>6.071220880429299E-2</v>
      </c>
      <c r="G1536">
        <f>VLOOKUP(C1536,'[1]Long form'!C$2:F$2617,4,FALSE)</f>
        <v>0.19011503632927662</v>
      </c>
    </row>
    <row r="1537" spans="1:7" x14ac:dyDescent="0.4">
      <c r="A1537">
        <f t="shared" si="120"/>
        <v>64</v>
      </c>
      <c r="B1537">
        <f t="shared" si="121"/>
        <v>24</v>
      </c>
      <c r="C1537" t="str">
        <f t="shared" si="117"/>
        <v>Kenya2023</v>
      </c>
      <c r="D1537" t="str">
        <f t="shared" si="118"/>
        <v>Kenya</v>
      </c>
      <c r="E1537">
        <f t="shared" si="119"/>
        <v>2023</v>
      </c>
      <c r="F1537">
        <f>VLOOKUP(D1537,Ratio!$A$2:$Z$124,MATCH('Long form'!E1537,Ratio!$A$1:$Z$1,0),FALSE)</f>
        <v>8.8021165532257251E-2</v>
      </c>
      <c r="G1537">
        <f>VLOOKUP(C1537,'[1]Long form'!C$2:F$2617,4,FALSE)</f>
        <v>0.18254771135662695</v>
      </c>
    </row>
    <row r="1538" spans="1:7" ht="27" x14ac:dyDescent="0.4">
      <c r="A1538">
        <f t="shared" si="120"/>
        <v>65</v>
      </c>
      <c r="B1538">
        <f t="shared" si="121"/>
        <v>1</v>
      </c>
      <c r="C1538" t="str">
        <f t="shared" si="117"/>
        <v>Korea, Rep. of2000</v>
      </c>
      <c r="D1538" t="str">
        <f t="shared" si="118"/>
        <v>Korea, Rep. of</v>
      </c>
      <c r="E1538">
        <f t="shared" si="119"/>
        <v>2000</v>
      </c>
      <c r="F1538" t="str">
        <f>VLOOKUP(D1538,Ratio!$A$2:$Z$124,MATCH('Long form'!E1538,Ratio!$A$1:$Z$1,0),FALSE)</f>
        <v/>
      </c>
      <c r="G1538" t="str">
        <f>VLOOKUP(C1538,'[1]Long form'!C$2:F$2617,4,FALSE)</f>
        <v/>
      </c>
    </row>
    <row r="1539" spans="1:7" ht="27" x14ac:dyDescent="0.4">
      <c r="A1539">
        <f t="shared" si="120"/>
        <v>65</v>
      </c>
      <c r="B1539">
        <f t="shared" si="121"/>
        <v>2</v>
      </c>
      <c r="C1539" t="str">
        <f t="shared" ref="C1539:C1602" si="122">D1539&amp;E1539</f>
        <v>Korea, Rep. of2001</v>
      </c>
      <c r="D1539" t="str">
        <f t="shared" ref="D1539:D1602" si="123">VLOOKUP(A1539,$J$2:$K$124,2,FALSE)</f>
        <v>Korea, Rep. of</v>
      </c>
      <c r="E1539">
        <f t="shared" ref="E1539:E1602" si="124">VLOOKUP(B1539,$N$2:$O$25,2,FALSE)</f>
        <v>2001</v>
      </c>
      <c r="F1539" t="str">
        <f>VLOOKUP(D1539,Ratio!$A$2:$Z$124,MATCH('Long form'!E1539,Ratio!$A$1:$Z$1,0),FALSE)</f>
        <v/>
      </c>
      <c r="G1539" t="str">
        <f>VLOOKUP(C1539,'[1]Long form'!C$2:F$2617,4,FALSE)</f>
        <v/>
      </c>
    </row>
    <row r="1540" spans="1:7" ht="27" x14ac:dyDescent="0.4">
      <c r="A1540">
        <f t="shared" si="120"/>
        <v>65</v>
      </c>
      <c r="B1540">
        <f t="shared" si="121"/>
        <v>3</v>
      </c>
      <c r="C1540" t="str">
        <f t="shared" si="122"/>
        <v>Korea, Rep. of2002</v>
      </c>
      <c r="D1540" t="str">
        <f t="shared" si="123"/>
        <v>Korea, Rep. of</v>
      </c>
      <c r="E1540">
        <f t="shared" si="124"/>
        <v>2002</v>
      </c>
      <c r="F1540" t="str">
        <f>VLOOKUP(D1540,Ratio!$A$2:$Z$124,MATCH('Long form'!E1540,Ratio!$A$1:$Z$1,0),FALSE)</f>
        <v/>
      </c>
      <c r="G1540" t="str">
        <f>VLOOKUP(C1540,'[1]Long form'!C$2:F$2617,4,FALSE)</f>
        <v/>
      </c>
    </row>
    <row r="1541" spans="1:7" ht="27" x14ac:dyDescent="0.4">
      <c r="A1541">
        <f t="shared" si="120"/>
        <v>65</v>
      </c>
      <c r="B1541">
        <f t="shared" si="121"/>
        <v>4</v>
      </c>
      <c r="C1541" t="str">
        <f t="shared" si="122"/>
        <v>Korea, Rep. of2003</v>
      </c>
      <c r="D1541" t="str">
        <f t="shared" si="123"/>
        <v>Korea, Rep. of</v>
      </c>
      <c r="E1541">
        <f t="shared" si="124"/>
        <v>2003</v>
      </c>
      <c r="F1541" t="str">
        <f>VLOOKUP(D1541,Ratio!$A$2:$Z$124,MATCH('Long form'!E1541,Ratio!$A$1:$Z$1,0),FALSE)</f>
        <v/>
      </c>
      <c r="G1541" t="str">
        <f>VLOOKUP(C1541,'[1]Long form'!C$2:F$2617,4,FALSE)</f>
        <v/>
      </c>
    </row>
    <row r="1542" spans="1:7" ht="27" x14ac:dyDescent="0.4">
      <c r="A1542">
        <f t="shared" si="120"/>
        <v>65</v>
      </c>
      <c r="B1542">
        <f t="shared" si="121"/>
        <v>5</v>
      </c>
      <c r="C1542" t="str">
        <f t="shared" si="122"/>
        <v>Korea, Rep. of2004</v>
      </c>
      <c r="D1542" t="str">
        <f t="shared" si="123"/>
        <v>Korea, Rep. of</v>
      </c>
      <c r="E1542">
        <f t="shared" si="124"/>
        <v>2004</v>
      </c>
      <c r="F1542" t="str">
        <f>VLOOKUP(D1542,Ratio!$A$2:$Z$124,MATCH('Long form'!E1542,Ratio!$A$1:$Z$1,0),FALSE)</f>
        <v/>
      </c>
      <c r="G1542" t="str">
        <f>VLOOKUP(C1542,'[1]Long form'!C$2:F$2617,4,FALSE)</f>
        <v/>
      </c>
    </row>
    <row r="1543" spans="1:7" ht="27" x14ac:dyDescent="0.4">
      <c r="A1543">
        <f t="shared" si="120"/>
        <v>65</v>
      </c>
      <c r="B1543">
        <f t="shared" si="121"/>
        <v>6</v>
      </c>
      <c r="C1543" t="str">
        <f t="shared" si="122"/>
        <v>Korea, Rep. of2005</v>
      </c>
      <c r="D1543" t="str">
        <f t="shared" si="123"/>
        <v>Korea, Rep. of</v>
      </c>
      <c r="E1543">
        <f t="shared" si="124"/>
        <v>2005</v>
      </c>
      <c r="F1543" t="str">
        <f>VLOOKUP(D1543,Ratio!$A$2:$Z$124,MATCH('Long form'!E1543,Ratio!$A$1:$Z$1,0),FALSE)</f>
        <v/>
      </c>
      <c r="G1543" t="str">
        <f>VLOOKUP(C1543,'[1]Long form'!C$2:F$2617,4,FALSE)</f>
        <v/>
      </c>
    </row>
    <row r="1544" spans="1:7" ht="27" x14ac:dyDescent="0.4">
      <c r="A1544">
        <f t="shared" si="120"/>
        <v>65</v>
      </c>
      <c r="B1544">
        <f t="shared" si="121"/>
        <v>7</v>
      </c>
      <c r="C1544" t="str">
        <f t="shared" si="122"/>
        <v>Korea, Rep. of2006</v>
      </c>
      <c r="D1544" t="str">
        <f t="shared" si="123"/>
        <v>Korea, Rep. of</v>
      </c>
      <c r="E1544">
        <f t="shared" si="124"/>
        <v>2006</v>
      </c>
      <c r="F1544" t="str">
        <f>VLOOKUP(D1544,Ratio!$A$2:$Z$124,MATCH('Long form'!E1544,Ratio!$A$1:$Z$1,0),FALSE)</f>
        <v/>
      </c>
      <c r="G1544" t="str">
        <f>VLOOKUP(C1544,'[1]Long form'!C$2:F$2617,4,FALSE)</f>
        <v/>
      </c>
    </row>
    <row r="1545" spans="1:7" ht="27" x14ac:dyDescent="0.4">
      <c r="A1545">
        <f t="shared" si="120"/>
        <v>65</v>
      </c>
      <c r="B1545">
        <f t="shared" si="121"/>
        <v>8</v>
      </c>
      <c r="C1545" t="str">
        <f t="shared" si="122"/>
        <v>Korea, Rep. of2007</v>
      </c>
      <c r="D1545" t="str">
        <f t="shared" si="123"/>
        <v>Korea, Rep. of</v>
      </c>
      <c r="E1545">
        <f t="shared" si="124"/>
        <v>2007</v>
      </c>
      <c r="F1545" t="str">
        <f>VLOOKUP(D1545,Ratio!$A$2:$Z$124,MATCH('Long form'!E1545,Ratio!$A$1:$Z$1,0),FALSE)</f>
        <v/>
      </c>
      <c r="G1545" t="str">
        <f>VLOOKUP(C1545,'[1]Long form'!C$2:F$2617,4,FALSE)</f>
        <v/>
      </c>
    </row>
    <row r="1546" spans="1:7" ht="27" x14ac:dyDescent="0.4">
      <c r="A1546">
        <f t="shared" si="120"/>
        <v>65</v>
      </c>
      <c r="B1546">
        <f t="shared" si="121"/>
        <v>9</v>
      </c>
      <c r="C1546" t="str">
        <f t="shared" si="122"/>
        <v>Korea, Rep. of2008</v>
      </c>
      <c r="D1546" t="str">
        <f t="shared" si="123"/>
        <v>Korea, Rep. of</v>
      </c>
      <c r="E1546">
        <f t="shared" si="124"/>
        <v>2008</v>
      </c>
      <c r="F1546" t="str">
        <f>VLOOKUP(D1546,Ratio!$A$2:$Z$124,MATCH('Long form'!E1546,Ratio!$A$1:$Z$1,0),FALSE)</f>
        <v/>
      </c>
      <c r="G1546" t="str">
        <f>VLOOKUP(C1546,'[1]Long form'!C$2:F$2617,4,FALSE)</f>
        <v/>
      </c>
    </row>
    <row r="1547" spans="1:7" ht="27" x14ac:dyDescent="0.4">
      <c r="A1547">
        <f t="shared" si="120"/>
        <v>65</v>
      </c>
      <c r="B1547">
        <f t="shared" si="121"/>
        <v>10</v>
      </c>
      <c r="C1547" t="str">
        <f t="shared" si="122"/>
        <v>Korea, Rep. of2009</v>
      </c>
      <c r="D1547" t="str">
        <f t="shared" si="123"/>
        <v>Korea, Rep. of</v>
      </c>
      <c r="E1547">
        <f t="shared" si="124"/>
        <v>2009</v>
      </c>
      <c r="F1547">
        <f>VLOOKUP(D1547,Ratio!$A$2:$Z$124,MATCH('Long form'!E1547,Ratio!$A$1:$Z$1,0),FALSE)</f>
        <v>7.7580979855365897E-2</v>
      </c>
      <c r="G1547">
        <f>VLOOKUP(C1547,'[1]Long form'!C$2:F$2617,4,FALSE)</f>
        <v>0.14361969031078156</v>
      </c>
    </row>
    <row r="1548" spans="1:7" ht="27" x14ac:dyDescent="0.4">
      <c r="A1548">
        <f t="shared" si="120"/>
        <v>65</v>
      </c>
      <c r="B1548">
        <f t="shared" si="121"/>
        <v>11</v>
      </c>
      <c r="C1548" t="str">
        <f t="shared" si="122"/>
        <v>Korea, Rep. of2010</v>
      </c>
      <c r="D1548" t="str">
        <f t="shared" si="123"/>
        <v>Korea, Rep. of</v>
      </c>
      <c r="E1548">
        <f t="shared" si="124"/>
        <v>2010</v>
      </c>
      <c r="F1548">
        <f>VLOOKUP(D1548,Ratio!$A$2:$Z$124,MATCH('Long form'!E1548,Ratio!$A$1:$Z$1,0),FALSE)</f>
        <v>8.5797609179025472E-2</v>
      </c>
      <c r="G1548">
        <f>VLOOKUP(C1548,'[1]Long form'!C$2:F$2617,4,FALSE)</f>
        <v>0.14550328223636155</v>
      </c>
    </row>
    <row r="1549" spans="1:7" ht="27" x14ac:dyDescent="0.4">
      <c r="A1549">
        <f t="shared" si="120"/>
        <v>65</v>
      </c>
      <c r="B1549">
        <f t="shared" si="121"/>
        <v>12</v>
      </c>
      <c r="C1549" t="str">
        <f t="shared" si="122"/>
        <v>Korea, Rep. of2011</v>
      </c>
      <c r="D1549" t="str">
        <f t="shared" si="123"/>
        <v>Korea, Rep. of</v>
      </c>
      <c r="E1549">
        <f t="shared" si="124"/>
        <v>2011</v>
      </c>
      <c r="F1549">
        <f>VLOOKUP(D1549,Ratio!$A$2:$Z$124,MATCH('Long form'!E1549,Ratio!$A$1:$Z$1,0),FALSE)</f>
        <v>5.6969077523429751E-2</v>
      </c>
      <c r="G1549">
        <f>VLOOKUP(C1549,'[1]Long form'!C$2:F$2617,4,FALSE)</f>
        <v>0.13963722389852315</v>
      </c>
    </row>
    <row r="1550" spans="1:7" ht="27" x14ac:dyDescent="0.4">
      <c r="A1550">
        <f t="shared" si="120"/>
        <v>65</v>
      </c>
      <c r="B1550">
        <f t="shared" si="121"/>
        <v>13</v>
      </c>
      <c r="C1550" t="str">
        <f t="shared" si="122"/>
        <v>Korea, Rep. of2012</v>
      </c>
      <c r="D1550" t="str">
        <f t="shared" si="123"/>
        <v>Korea, Rep. of</v>
      </c>
      <c r="E1550">
        <f t="shared" si="124"/>
        <v>2012</v>
      </c>
      <c r="F1550">
        <f>VLOOKUP(D1550,Ratio!$A$2:$Z$124,MATCH('Long form'!E1550,Ratio!$A$1:$Z$1,0),FALSE)</f>
        <v>5.7751281892805408E-2</v>
      </c>
      <c r="G1550">
        <f>VLOOKUP(C1550,'[1]Long form'!C$2:F$2617,4,FALSE)</f>
        <v>0.14303042529187157</v>
      </c>
    </row>
    <row r="1551" spans="1:7" ht="27" x14ac:dyDescent="0.4">
      <c r="A1551">
        <f t="shared" si="120"/>
        <v>65</v>
      </c>
      <c r="B1551">
        <f t="shared" si="121"/>
        <v>14</v>
      </c>
      <c r="C1551" t="str">
        <f t="shared" si="122"/>
        <v>Korea, Rep. of2013</v>
      </c>
      <c r="D1551" t="str">
        <f t="shared" si="123"/>
        <v>Korea, Rep. of</v>
      </c>
      <c r="E1551">
        <f t="shared" si="124"/>
        <v>2013</v>
      </c>
      <c r="F1551">
        <f>VLOOKUP(D1551,Ratio!$A$2:$Z$124,MATCH('Long form'!E1551,Ratio!$A$1:$Z$1,0),FALSE)</f>
        <v>5.8647926669959001E-2</v>
      </c>
      <c r="G1551">
        <f>VLOOKUP(C1551,'[1]Long form'!C$2:F$2617,4,FALSE)</f>
        <v>0.14514669255293081</v>
      </c>
    </row>
    <row r="1552" spans="1:7" ht="27" x14ac:dyDescent="0.4">
      <c r="A1552">
        <f t="shared" si="120"/>
        <v>65</v>
      </c>
      <c r="B1552">
        <f t="shared" si="121"/>
        <v>15</v>
      </c>
      <c r="C1552" t="str">
        <f t="shared" si="122"/>
        <v>Korea, Rep. of2014</v>
      </c>
      <c r="D1552" t="str">
        <f t="shared" si="123"/>
        <v>Korea, Rep. of</v>
      </c>
      <c r="E1552">
        <f t="shared" si="124"/>
        <v>2014</v>
      </c>
      <c r="F1552">
        <f>VLOOKUP(D1552,Ratio!$A$2:$Z$124,MATCH('Long form'!E1552,Ratio!$A$1:$Z$1,0),FALSE)</f>
        <v>4.8264008056338126E-2</v>
      </c>
      <c r="G1552">
        <f>VLOOKUP(C1552,'[1]Long form'!C$2:F$2617,4,FALSE)</f>
        <v>0.13950169052451608</v>
      </c>
    </row>
    <row r="1553" spans="1:7" ht="27" x14ac:dyDescent="0.4">
      <c r="A1553">
        <f t="shared" si="120"/>
        <v>65</v>
      </c>
      <c r="B1553">
        <f t="shared" si="121"/>
        <v>16</v>
      </c>
      <c r="C1553" t="str">
        <f t="shared" si="122"/>
        <v>Korea, Rep. of2015</v>
      </c>
      <c r="D1553" t="str">
        <f t="shared" si="123"/>
        <v>Korea, Rep. of</v>
      </c>
      <c r="E1553">
        <f t="shared" si="124"/>
        <v>2015</v>
      </c>
      <c r="F1553">
        <f>VLOOKUP(D1553,Ratio!$A$2:$Z$124,MATCH('Long form'!E1553,Ratio!$A$1:$Z$1,0),FALSE)</f>
        <v>5.3903874509257876E-2</v>
      </c>
      <c r="G1553">
        <f>VLOOKUP(C1553,'[1]Long form'!C$2:F$2617,4,FALSE)</f>
        <v>0.13912612185911838</v>
      </c>
    </row>
    <row r="1554" spans="1:7" ht="27" x14ac:dyDescent="0.4">
      <c r="A1554">
        <f t="shared" si="120"/>
        <v>65</v>
      </c>
      <c r="B1554">
        <f t="shared" si="121"/>
        <v>17</v>
      </c>
      <c r="C1554" t="str">
        <f t="shared" si="122"/>
        <v>Korea, Rep. of2016</v>
      </c>
      <c r="D1554" t="str">
        <f t="shared" si="123"/>
        <v>Korea, Rep. of</v>
      </c>
      <c r="E1554">
        <f t="shared" si="124"/>
        <v>2016</v>
      </c>
      <c r="F1554">
        <f>VLOOKUP(D1554,Ratio!$A$2:$Z$124,MATCH('Long form'!E1554,Ratio!$A$1:$Z$1,0),FALSE)</f>
        <v>5.3194252823685853E-2</v>
      </c>
      <c r="G1554">
        <f>VLOOKUP(C1554,'[1]Long form'!C$2:F$2617,4,FALSE)</f>
        <v>0.14810523240880363</v>
      </c>
    </row>
    <row r="1555" spans="1:7" ht="27" x14ac:dyDescent="0.4">
      <c r="A1555">
        <f t="shared" si="120"/>
        <v>65</v>
      </c>
      <c r="B1555">
        <f t="shared" si="121"/>
        <v>18</v>
      </c>
      <c r="C1555" t="str">
        <f t="shared" si="122"/>
        <v>Korea, Rep. of2017</v>
      </c>
      <c r="D1555" t="str">
        <f t="shared" si="123"/>
        <v>Korea, Rep. of</v>
      </c>
      <c r="E1555">
        <f t="shared" si="124"/>
        <v>2017</v>
      </c>
      <c r="F1555">
        <f>VLOOKUP(D1555,Ratio!$A$2:$Z$124,MATCH('Long form'!E1555,Ratio!$A$1:$Z$1,0),FALSE)</f>
        <v>3.659413285727163E-2</v>
      </c>
      <c r="G1555">
        <f>VLOOKUP(C1555,'[1]Long form'!C$2:F$2617,4,FALSE)</f>
        <v>0.15240231253341263</v>
      </c>
    </row>
    <row r="1556" spans="1:7" ht="27" x14ac:dyDescent="0.4">
      <c r="A1556">
        <f t="shared" si="120"/>
        <v>65</v>
      </c>
      <c r="B1556">
        <f t="shared" si="121"/>
        <v>19</v>
      </c>
      <c r="C1556" t="str">
        <f t="shared" si="122"/>
        <v>Korea, Rep. of2018</v>
      </c>
      <c r="D1556" t="str">
        <f t="shared" si="123"/>
        <v>Korea, Rep. of</v>
      </c>
      <c r="E1556">
        <f t="shared" si="124"/>
        <v>2018</v>
      </c>
      <c r="F1556">
        <f>VLOOKUP(D1556,Ratio!$A$2:$Z$124,MATCH('Long form'!E1556,Ratio!$A$1:$Z$1,0),FALSE)</f>
        <v>1.9981938555728527E-2</v>
      </c>
      <c r="G1556">
        <f>VLOOKUP(C1556,'[1]Long form'!C$2:F$2617,4,FALSE)</f>
        <v>0.15406013257037895</v>
      </c>
    </row>
    <row r="1557" spans="1:7" ht="27" x14ac:dyDescent="0.4">
      <c r="A1557">
        <f t="shared" si="120"/>
        <v>65</v>
      </c>
      <c r="B1557">
        <f t="shared" si="121"/>
        <v>20</v>
      </c>
      <c r="C1557" t="str">
        <f t="shared" si="122"/>
        <v>Korea, Rep. of2019</v>
      </c>
      <c r="D1557" t="str">
        <f t="shared" si="123"/>
        <v>Korea, Rep. of</v>
      </c>
      <c r="E1557">
        <f t="shared" si="124"/>
        <v>2019</v>
      </c>
      <c r="F1557">
        <f>VLOOKUP(D1557,Ratio!$A$2:$Z$124,MATCH('Long form'!E1557,Ratio!$A$1:$Z$1,0),FALSE)</f>
        <v>1.8293067946137071E-2</v>
      </c>
      <c r="G1557">
        <f>VLOOKUP(C1557,'[1]Long form'!C$2:F$2617,4,FALSE)</f>
        <v>0.15259053875390766</v>
      </c>
    </row>
    <row r="1558" spans="1:7" ht="27" x14ac:dyDescent="0.4">
      <c r="A1558">
        <f t="shared" si="120"/>
        <v>65</v>
      </c>
      <c r="B1558">
        <f t="shared" si="121"/>
        <v>21</v>
      </c>
      <c r="C1558" t="str">
        <f t="shared" si="122"/>
        <v>Korea, Rep. of2020</v>
      </c>
      <c r="D1558" t="str">
        <f t="shared" si="123"/>
        <v>Korea, Rep. of</v>
      </c>
      <c r="E1558">
        <f t="shared" si="124"/>
        <v>2020</v>
      </c>
      <c r="F1558">
        <f>VLOOKUP(D1558,Ratio!$A$2:$Z$124,MATCH('Long form'!E1558,Ratio!$A$1:$Z$1,0),FALSE)</f>
        <v>2.6547861957252047E-2</v>
      </c>
      <c r="G1558">
        <f>VLOOKUP(C1558,'[1]Long form'!C$2:F$2617,4,FALSE)</f>
        <v>0.16524724862281986</v>
      </c>
    </row>
    <row r="1559" spans="1:7" ht="27" x14ac:dyDescent="0.4">
      <c r="A1559">
        <f t="shared" si="120"/>
        <v>65</v>
      </c>
      <c r="B1559">
        <f t="shared" si="121"/>
        <v>22</v>
      </c>
      <c r="C1559" t="str">
        <f t="shared" si="122"/>
        <v>Korea, Rep. of2021</v>
      </c>
      <c r="D1559" t="str">
        <f t="shared" si="123"/>
        <v>Korea, Rep. of</v>
      </c>
      <c r="E1559">
        <f t="shared" si="124"/>
        <v>2021</v>
      </c>
      <c r="F1559">
        <f>VLOOKUP(D1559,Ratio!$A$2:$Z$124,MATCH('Long form'!E1559,Ratio!$A$1:$Z$1,0),FALSE)</f>
        <v>1.7013118367922856E-2</v>
      </c>
      <c r="G1559">
        <f>VLOOKUP(C1559,'[1]Long form'!C$2:F$2617,4,FALSE)</f>
        <v>0.16489721793729042</v>
      </c>
    </row>
    <row r="1560" spans="1:7" ht="27" x14ac:dyDescent="0.4">
      <c r="A1560">
        <f t="shared" si="120"/>
        <v>65</v>
      </c>
      <c r="B1560">
        <f t="shared" si="121"/>
        <v>23</v>
      </c>
      <c r="C1560" t="str">
        <f t="shared" si="122"/>
        <v>Korea, Rep. of2022</v>
      </c>
      <c r="D1560" t="str">
        <f t="shared" si="123"/>
        <v>Korea, Rep. of</v>
      </c>
      <c r="E1560">
        <f t="shared" si="124"/>
        <v>2022</v>
      </c>
      <c r="F1560">
        <f>VLOOKUP(D1560,Ratio!$A$2:$Z$124,MATCH('Long form'!E1560,Ratio!$A$1:$Z$1,0),FALSE)</f>
        <v>2.5124889419743269E-2</v>
      </c>
      <c r="G1560">
        <f>VLOOKUP(C1560,'[1]Long form'!C$2:F$2617,4,FALSE)</f>
        <v>0.1601205959150438</v>
      </c>
    </row>
    <row r="1561" spans="1:7" ht="27" x14ac:dyDescent="0.4">
      <c r="A1561">
        <f t="shared" si="120"/>
        <v>65</v>
      </c>
      <c r="B1561">
        <f t="shared" si="121"/>
        <v>24</v>
      </c>
      <c r="C1561" t="str">
        <f t="shared" si="122"/>
        <v>Korea, Rep. of2023</v>
      </c>
      <c r="D1561" t="str">
        <f t="shared" si="123"/>
        <v>Korea, Rep. of</v>
      </c>
      <c r="E1561">
        <f t="shared" si="124"/>
        <v>2023</v>
      </c>
      <c r="F1561" t="str">
        <f>VLOOKUP(D1561,Ratio!$A$2:$Z$124,MATCH('Long form'!E1561,Ratio!$A$1:$Z$1,0),FALSE)</f>
        <v/>
      </c>
      <c r="G1561" t="str">
        <f>VLOOKUP(C1561,'[1]Long form'!C$2:F$2617,4,FALSE)</f>
        <v/>
      </c>
    </row>
    <row r="1562" spans="1:7" x14ac:dyDescent="0.4">
      <c r="A1562">
        <f t="shared" si="120"/>
        <v>66</v>
      </c>
      <c r="B1562">
        <f t="shared" si="121"/>
        <v>1</v>
      </c>
      <c r="C1562" t="str">
        <f t="shared" si="122"/>
        <v>Kuwait2000</v>
      </c>
      <c r="D1562" t="str">
        <f t="shared" si="123"/>
        <v>Kuwait</v>
      </c>
      <c r="E1562">
        <f t="shared" si="124"/>
        <v>2000</v>
      </c>
      <c r="F1562" t="str">
        <f>VLOOKUP(D1562,Ratio!$A$2:$Z$124,MATCH('Long form'!E1562,Ratio!$A$1:$Z$1,0),FALSE)</f>
        <v/>
      </c>
      <c r="G1562" t="e">
        <f>VLOOKUP(C1562,'[1]Long form'!C$2:F$2617,4,FALSE)</f>
        <v>#N/A</v>
      </c>
    </row>
    <row r="1563" spans="1:7" x14ac:dyDescent="0.4">
      <c r="A1563">
        <f t="shared" si="120"/>
        <v>66</v>
      </c>
      <c r="B1563">
        <f t="shared" si="121"/>
        <v>2</v>
      </c>
      <c r="C1563" t="str">
        <f t="shared" si="122"/>
        <v>Kuwait2001</v>
      </c>
      <c r="D1563" t="str">
        <f t="shared" si="123"/>
        <v>Kuwait</v>
      </c>
      <c r="E1563">
        <f t="shared" si="124"/>
        <v>2001</v>
      </c>
      <c r="F1563" t="str">
        <f>VLOOKUP(D1563,Ratio!$A$2:$Z$124,MATCH('Long form'!E1563,Ratio!$A$1:$Z$1,0),FALSE)</f>
        <v/>
      </c>
      <c r="G1563" t="e">
        <f>VLOOKUP(C1563,'[1]Long form'!C$2:F$2617,4,FALSE)</f>
        <v>#N/A</v>
      </c>
    </row>
    <row r="1564" spans="1:7" x14ac:dyDescent="0.4">
      <c r="A1564">
        <f t="shared" si="120"/>
        <v>66</v>
      </c>
      <c r="B1564">
        <f t="shared" si="121"/>
        <v>3</v>
      </c>
      <c r="C1564" t="str">
        <f t="shared" si="122"/>
        <v>Kuwait2002</v>
      </c>
      <c r="D1564" t="str">
        <f t="shared" si="123"/>
        <v>Kuwait</v>
      </c>
      <c r="E1564">
        <f t="shared" si="124"/>
        <v>2002</v>
      </c>
      <c r="F1564" t="str">
        <f>VLOOKUP(D1564,Ratio!$A$2:$Z$124,MATCH('Long form'!E1564,Ratio!$A$1:$Z$1,0),FALSE)</f>
        <v/>
      </c>
      <c r="G1564" t="e">
        <f>VLOOKUP(C1564,'[1]Long form'!C$2:F$2617,4,FALSE)</f>
        <v>#N/A</v>
      </c>
    </row>
    <row r="1565" spans="1:7" x14ac:dyDescent="0.4">
      <c r="A1565">
        <f t="shared" si="120"/>
        <v>66</v>
      </c>
      <c r="B1565">
        <f t="shared" si="121"/>
        <v>4</v>
      </c>
      <c r="C1565" t="str">
        <f t="shared" si="122"/>
        <v>Kuwait2003</v>
      </c>
      <c r="D1565" t="str">
        <f t="shared" si="123"/>
        <v>Kuwait</v>
      </c>
      <c r="E1565">
        <f t="shared" si="124"/>
        <v>2003</v>
      </c>
      <c r="F1565" t="str">
        <f>VLOOKUP(D1565,Ratio!$A$2:$Z$124,MATCH('Long form'!E1565,Ratio!$A$1:$Z$1,0),FALSE)</f>
        <v/>
      </c>
      <c r="G1565" t="e">
        <f>VLOOKUP(C1565,'[1]Long form'!C$2:F$2617,4,FALSE)</f>
        <v>#N/A</v>
      </c>
    </row>
    <row r="1566" spans="1:7" x14ac:dyDescent="0.4">
      <c r="A1566">
        <f t="shared" si="120"/>
        <v>66</v>
      </c>
      <c r="B1566">
        <f t="shared" si="121"/>
        <v>5</v>
      </c>
      <c r="C1566" t="str">
        <f t="shared" si="122"/>
        <v>Kuwait2004</v>
      </c>
      <c r="D1566" t="str">
        <f t="shared" si="123"/>
        <v>Kuwait</v>
      </c>
      <c r="E1566">
        <f t="shared" si="124"/>
        <v>2004</v>
      </c>
      <c r="F1566" t="str">
        <f>VLOOKUP(D1566,Ratio!$A$2:$Z$124,MATCH('Long form'!E1566,Ratio!$A$1:$Z$1,0),FALSE)</f>
        <v/>
      </c>
      <c r="G1566" t="e">
        <f>VLOOKUP(C1566,'[1]Long form'!C$2:F$2617,4,FALSE)</f>
        <v>#N/A</v>
      </c>
    </row>
    <row r="1567" spans="1:7" x14ac:dyDescent="0.4">
      <c r="A1567">
        <f t="shared" si="120"/>
        <v>66</v>
      </c>
      <c r="B1567">
        <f t="shared" si="121"/>
        <v>6</v>
      </c>
      <c r="C1567" t="str">
        <f t="shared" si="122"/>
        <v>Kuwait2005</v>
      </c>
      <c r="D1567" t="str">
        <f t="shared" si="123"/>
        <v>Kuwait</v>
      </c>
      <c r="E1567">
        <f t="shared" si="124"/>
        <v>2005</v>
      </c>
      <c r="F1567" t="str">
        <f>VLOOKUP(D1567,Ratio!$A$2:$Z$124,MATCH('Long form'!E1567,Ratio!$A$1:$Z$1,0),FALSE)</f>
        <v/>
      </c>
      <c r="G1567" t="e">
        <f>VLOOKUP(C1567,'[1]Long form'!C$2:F$2617,4,FALSE)</f>
        <v>#N/A</v>
      </c>
    </row>
    <row r="1568" spans="1:7" x14ac:dyDescent="0.4">
      <c r="A1568">
        <f t="shared" si="120"/>
        <v>66</v>
      </c>
      <c r="B1568">
        <f t="shared" si="121"/>
        <v>7</v>
      </c>
      <c r="C1568" t="str">
        <f t="shared" si="122"/>
        <v>Kuwait2006</v>
      </c>
      <c r="D1568" t="str">
        <f t="shared" si="123"/>
        <v>Kuwait</v>
      </c>
      <c r="E1568">
        <f t="shared" si="124"/>
        <v>2006</v>
      </c>
      <c r="F1568" t="str">
        <f>VLOOKUP(D1568,Ratio!$A$2:$Z$124,MATCH('Long form'!E1568,Ratio!$A$1:$Z$1,0),FALSE)</f>
        <v/>
      </c>
      <c r="G1568" t="e">
        <f>VLOOKUP(C1568,'[1]Long form'!C$2:F$2617,4,FALSE)</f>
        <v>#N/A</v>
      </c>
    </row>
    <row r="1569" spans="1:7" x14ac:dyDescent="0.4">
      <c r="A1569">
        <f t="shared" si="120"/>
        <v>66</v>
      </c>
      <c r="B1569">
        <f t="shared" si="121"/>
        <v>8</v>
      </c>
      <c r="C1569" t="str">
        <f t="shared" si="122"/>
        <v>Kuwait2007</v>
      </c>
      <c r="D1569" t="str">
        <f t="shared" si="123"/>
        <v>Kuwait</v>
      </c>
      <c r="E1569">
        <f t="shared" si="124"/>
        <v>2007</v>
      </c>
      <c r="F1569" t="str">
        <f>VLOOKUP(D1569,Ratio!$A$2:$Z$124,MATCH('Long form'!E1569,Ratio!$A$1:$Z$1,0),FALSE)</f>
        <v/>
      </c>
      <c r="G1569" t="e">
        <f>VLOOKUP(C1569,'[1]Long form'!C$2:F$2617,4,FALSE)</f>
        <v>#N/A</v>
      </c>
    </row>
    <row r="1570" spans="1:7" x14ac:dyDescent="0.4">
      <c r="A1570">
        <f t="shared" si="120"/>
        <v>66</v>
      </c>
      <c r="B1570">
        <f t="shared" si="121"/>
        <v>9</v>
      </c>
      <c r="C1570" t="str">
        <f t="shared" si="122"/>
        <v>Kuwait2008</v>
      </c>
      <c r="D1570" t="str">
        <f t="shared" si="123"/>
        <v>Kuwait</v>
      </c>
      <c r="E1570">
        <f t="shared" si="124"/>
        <v>2008</v>
      </c>
      <c r="F1570" t="str">
        <f>VLOOKUP(D1570,Ratio!$A$2:$Z$124,MATCH('Long form'!E1570,Ratio!$A$1:$Z$1,0),FALSE)</f>
        <v/>
      </c>
      <c r="G1570" t="e">
        <f>VLOOKUP(C1570,'[1]Long form'!C$2:F$2617,4,FALSE)</f>
        <v>#N/A</v>
      </c>
    </row>
    <row r="1571" spans="1:7" x14ac:dyDescent="0.4">
      <c r="A1571">
        <f t="shared" si="120"/>
        <v>66</v>
      </c>
      <c r="B1571">
        <f t="shared" si="121"/>
        <v>10</v>
      </c>
      <c r="C1571" t="str">
        <f t="shared" si="122"/>
        <v>Kuwait2009</v>
      </c>
      <c r="D1571" t="str">
        <f t="shared" si="123"/>
        <v>Kuwait</v>
      </c>
      <c r="E1571">
        <f t="shared" si="124"/>
        <v>2009</v>
      </c>
      <c r="F1571" t="str">
        <f>VLOOKUP(D1571,Ratio!$A$2:$Z$124,MATCH('Long form'!E1571,Ratio!$A$1:$Z$1,0),FALSE)</f>
        <v/>
      </c>
      <c r="G1571" t="e">
        <f>VLOOKUP(C1571,'[1]Long form'!C$2:F$2617,4,FALSE)</f>
        <v>#N/A</v>
      </c>
    </row>
    <row r="1572" spans="1:7" x14ac:dyDescent="0.4">
      <c r="A1572">
        <f t="shared" si="120"/>
        <v>66</v>
      </c>
      <c r="B1572">
        <f t="shared" si="121"/>
        <v>11</v>
      </c>
      <c r="C1572" t="str">
        <f t="shared" si="122"/>
        <v>Kuwait2010</v>
      </c>
      <c r="D1572" t="str">
        <f t="shared" si="123"/>
        <v>Kuwait</v>
      </c>
      <c r="E1572">
        <f t="shared" si="124"/>
        <v>2010</v>
      </c>
      <c r="F1572" t="str">
        <f>VLOOKUP(D1572,Ratio!$A$2:$Z$124,MATCH('Long form'!E1572,Ratio!$A$1:$Z$1,0),FALSE)</f>
        <v/>
      </c>
      <c r="G1572" t="e">
        <f>VLOOKUP(C1572,'[1]Long form'!C$2:F$2617,4,FALSE)</f>
        <v>#N/A</v>
      </c>
    </row>
    <row r="1573" spans="1:7" x14ac:dyDescent="0.4">
      <c r="A1573">
        <f t="shared" si="120"/>
        <v>66</v>
      </c>
      <c r="B1573">
        <f t="shared" si="121"/>
        <v>12</v>
      </c>
      <c r="C1573" t="str">
        <f t="shared" si="122"/>
        <v>Kuwait2011</v>
      </c>
      <c r="D1573" t="str">
        <f t="shared" si="123"/>
        <v>Kuwait</v>
      </c>
      <c r="E1573">
        <f t="shared" si="124"/>
        <v>2011</v>
      </c>
      <c r="F1573" t="str">
        <f>VLOOKUP(D1573,Ratio!$A$2:$Z$124,MATCH('Long form'!E1573,Ratio!$A$1:$Z$1,0),FALSE)</f>
        <v/>
      </c>
      <c r="G1573" t="e">
        <f>VLOOKUP(C1573,'[1]Long form'!C$2:F$2617,4,FALSE)</f>
        <v>#N/A</v>
      </c>
    </row>
    <row r="1574" spans="1:7" x14ac:dyDescent="0.4">
      <c r="A1574">
        <f t="shared" si="120"/>
        <v>66</v>
      </c>
      <c r="B1574">
        <f t="shared" si="121"/>
        <v>13</v>
      </c>
      <c r="C1574" t="str">
        <f t="shared" si="122"/>
        <v>Kuwait2012</v>
      </c>
      <c r="D1574" t="str">
        <f t="shared" si="123"/>
        <v>Kuwait</v>
      </c>
      <c r="E1574">
        <f t="shared" si="124"/>
        <v>2012</v>
      </c>
      <c r="F1574" t="str">
        <f>VLOOKUP(D1574,Ratio!$A$2:$Z$124,MATCH('Long form'!E1574,Ratio!$A$1:$Z$1,0),FALSE)</f>
        <v/>
      </c>
      <c r="G1574" t="e">
        <f>VLOOKUP(C1574,'[1]Long form'!C$2:F$2617,4,FALSE)</f>
        <v>#N/A</v>
      </c>
    </row>
    <row r="1575" spans="1:7" x14ac:dyDescent="0.4">
      <c r="A1575">
        <f t="shared" si="120"/>
        <v>66</v>
      </c>
      <c r="B1575">
        <f t="shared" si="121"/>
        <v>14</v>
      </c>
      <c r="C1575" t="str">
        <f t="shared" si="122"/>
        <v>Kuwait2013</v>
      </c>
      <c r="D1575" t="str">
        <f t="shared" si="123"/>
        <v>Kuwait</v>
      </c>
      <c r="E1575">
        <f t="shared" si="124"/>
        <v>2013</v>
      </c>
      <c r="F1575" t="str">
        <f>VLOOKUP(D1575,Ratio!$A$2:$Z$124,MATCH('Long form'!E1575,Ratio!$A$1:$Z$1,0),FALSE)</f>
        <v/>
      </c>
      <c r="G1575" t="e">
        <f>VLOOKUP(C1575,'[1]Long form'!C$2:F$2617,4,FALSE)</f>
        <v>#N/A</v>
      </c>
    </row>
    <row r="1576" spans="1:7" x14ac:dyDescent="0.4">
      <c r="A1576">
        <f t="shared" si="120"/>
        <v>66</v>
      </c>
      <c r="B1576">
        <f t="shared" si="121"/>
        <v>15</v>
      </c>
      <c r="C1576" t="str">
        <f t="shared" si="122"/>
        <v>Kuwait2014</v>
      </c>
      <c r="D1576" t="str">
        <f t="shared" si="123"/>
        <v>Kuwait</v>
      </c>
      <c r="E1576">
        <f t="shared" si="124"/>
        <v>2014</v>
      </c>
      <c r="F1576" t="str">
        <f>VLOOKUP(D1576,Ratio!$A$2:$Z$124,MATCH('Long form'!E1576,Ratio!$A$1:$Z$1,0),FALSE)</f>
        <v/>
      </c>
      <c r="G1576" t="e">
        <f>VLOOKUP(C1576,'[1]Long form'!C$2:F$2617,4,FALSE)</f>
        <v>#N/A</v>
      </c>
    </row>
    <row r="1577" spans="1:7" x14ac:dyDescent="0.4">
      <c r="A1577">
        <f t="shared" si="120"/>
        <v>66</v>
      </c>
      <c r="B1577">
        <f t="shared" si="121"/>
        <v>16</v>
      </c>
      <c r="C1577" t="str">
        <f t="shared" si="122"/>
        <v>Kuwait2015</v>
      </c>
      <c r="D1577" t="str">
        <f t="shared" si="123"/>
        <v>Kuwait</v>
      </c>
      <c r="E1577">
        <f t="shared" si="124"/>
        <v>2015</v>
      </c>
      <c r="F1577" t="str">
        <f>VLOOKUP(D1577,Ratio!$A$2:$Z$124,MATCH('Long form'!E1577,Ratio!$A$1:$Z$1,0),FALSE)</f>
        <v/>
      </c>
      <c r="G1577" t="e">
        <f>VLOOKUP(C1577,'[1]Long form'!C$2:F$2617,4,FALSE)</f>
        <v>#N/A</v>
      </c>
    </row>
    <row r="1578" spans="1:7" x14ac:dyDescent="0.4">
      <c r="A1578">
        <f t="shared" si="120"/>
        <v>66</v>
      </c>
      <c r="B1578">
        <f t="shared" si="121"/>
        <v>17</v>
      </c>
      <c r="C1578" t="str">
        <f t="shared" si="122"/>
        <v>Kuwait2016</v>
      </c>
      <c r="D1578" t="str">
        <f t="shared" si="123"/>
        <v>Kuwait</v>
      </c>
      <c r="E1578">
        <f t="shared" si="124"/>
        <v>2016</v>
      </c>
      <c r="F1578" t="str">
        <f>VLOOKUP(D1578,Ratio!$A$2:$Z$124,MATCH('Long form'!E1578,Ratio!$A$1:$Z$1,0),FALSE)</f>
        <v/>
      </c>
      <c r="G1578" t="e">
        <f>VLOOKUP(C1578,'[1]Long form'!C$2:F$2617,4,FALSE)</f>
        <v>#N/A</v>
      </c>
    </row>
    <row r="1579" spans="1:7" x14ac:dyDescent="0.4">
      <c r="A1579">
        <f t="shared" si="120"/>
        <v>66</v>
      </c>
      <c r="B1579">
        <f t="shared" si="121"/>
        <v>18</v>
      </c>
      <c r="C1579" t="str">
        <f t="shared" si="122"/>
        <v>Kuwait2017</v>
      </c>
      <c r="D1579" t="str">
        <f t="shared" si="123"/>
        <v>Kuwait</v>
      </c>
      <c r="E1579">
        <f t="shared" si="124"/>
        <v>2017</v>
      </c>
      <c r="F1579" t="str">
        <f>VLOOKUP(D1579,Ratio!$A$2:$Z$124,MATCH('Long form'!E1579,Ratio!$A$1:$Z$1,0),FALSE)</f>
        <v/>
      </c>
      <c r="G1579" t="e">
        <f>VLOOKUP(C1579,'[1]Long form'!C$2:F$2617,4,FALSE)</f>
        <v>#N/A</v>
      </c>
    </row>
    <row r="1580" spans="1:7" x14ac:dyDescent="0.4">
      <c r="A1580">
        <f t="shared" si="120"/>
        <v>66</v>
      </c>
      <c r="B1580">
        <f t="shared" si="121"/>
        <v>19</v>
      </c>
      <c r="C1580" t="str">
        <f t="shared" si="122"/>
        <v>Kuwait2018</v>
      </c>
      <c r="D1580" t="str">
        <f t="shared" si="123"/>
        <v>Kuwait</v>
      </c>
      <c r="E1580">
        <f t="shared" si="124"/>
        <v>2018</v>
      </c>
      <c r="F1580" t="str">
        <f>VLOOKUP(D1580,Ratio!$A$2:$Z$124,MATCH('Long form'!E1580,Ratio!$A$1:$Z$1,0),FALSE)</f>
        <v/>
      </c>
      <c r="G1580" t="e">
        <f>VLOOKUP(C1580,'[1]Long form'!C$2:F$2617,4,FALSE)</f>
        <v>#N/A</v>
      </c>
    </row>
    <row r="1581" spans="1:7" x14ac:dyDescent="0.4">
      <c r="A1581">
        <f t="shared" si="120"/>
        <v>66</v>
      </c>
      <c r="B1581">
        <f t="shared" si="121"/>
        <v>20</v>
      </c>
      <c r="C1581" t="str">
        <f t="shared" si="122"/>
        <v>Kuwait2019</v>
      </c>
      <c r="D1581" t="str">
        <f t="shared" si="123"/>
        <v>Kuwait</v>
      </c>
      <c r="E1581">
        <f t="shared" si="124"/>
        <v>2019</v>
      </c>
      <c r="F1581" t="str">
        <f>VLOOKUP(D1581,Ratio!$A$2:$Z$124,MATCH('Long form'!E1581,Ratio!$A$1:$Z$1,0),FALSE)</f>
        <v/>
      </c>
      <c r="G1581" t="e">
        <f>VLOOKUP(C1581,'[1]Long form'!C$2:F$2617,4,FALSE)</f>
        <v>#N/A</v>
      </c>
    </row>
    <row r="1582" spans="1:7" x14ac:dyDescent="0.4">
      <c r="A1582">
        <f t="shared" si="120"/>
        <v>66</v>
      </c>
      <c r="B1582">
        <f t="shared" si="121"/>
        <v>21</v>
      </c>
      <c r="C1582" t="str">
        <f t="shared" si="122"/>
        <v>Kuwait2020</v>
      </c>
      <c r="D1582" t="str">
        <f t="shared" si="123"/>
        <v>Kuwait</v>
      </c>
      <c r="E1582">
        <f t="shared" si="124"/>
        <v>2020</v>
      </c>
      <c r="F1582" t="str">
        <f>VLOOKUP(D1582,Ratio!$A$2:$Z$124,MATCH('Long form'!E1582,Ratio!$A$1:$Z$1,0),FALSE)</f>
        <v/>
      </c>
      <c r="G1582" t="e">
        <f>VLOOKUP(C1582,'[1]Long form'!C$2:F$2617,4,FALSE)</f>
        <v>#N/A</v>
      </c>
    </row>
    <row r="1583" spans="1:7" x14ac:dyDescent="0.4">
      <c r="A1583">
        <f t="shared" si="120"/>
        <v>66</v>
      </c>
      <c r="B1583">
        <f t="shared" si="121"/>
        <v>22</v>
      </c>
      <c r="C1583" t="str">
        <f t="shared" si="122"/>
        <v>Kuwait2021</v>
      </c>
      <c r="D1583" t="str">
        <f t="shared" si="123"/>
        <v>Kuwait</v>
      </c>
      <c r="E1583">
        <f t="shared" si="124"/>
        <v>2021</v>
      </c>
      <c r="F1583" t="str">
        <f>VLOOKUP(D1583,Ratio!$A$2:$Z$124,MATCH('Long form'!E1583,Ratio!$A$1:$Z$1,0),FALSE)</f>
        <v/>
      </c>
      <c r="G1583" t="e">
        <f>VLOOKUP(C1583,'[1]Long form'!C$2:F$2617,4,FALSE)</f>
        <v>#N/A</v>
      </c>
    </row>
    <row r="1584" spans="1:7" x14ac:dyDescent="0.4">
      <c r="A1584">
        <f t="shared" si="120"/>
        <v>66</v>
      </c>
      <c r="B1584">
        <f t="shared" si="121"/>
        <v>23</v>
      </c>
      <c r="C1584" t="str">
        <f t="shared" si="122"/>
        <v>Kuwait2022</v>
      </c>
      <c r="D1584" t="str">
        <f t="shared" si="123"/>
        <v>Kuwait</v>
      </c>
      <c r="E1584">
        <f t="shared" si="124"/>
        <v>2022</v>
      </c>
      <c r="F1584" t="str">
        <f>VLOOKUP(D1584,Ratio!$A$2:$Z$124,MATCH('Long form'!E1584,Ratio!$A$1:$Z$1,0),FALSE)</f>
        <v/>
      </c>
      <c r="G1584" t="e">
        <f>VLOOKUP(C1584,'[1]Long form'!C$2:F$2617,4,FALSE)</f>
        <v>#N/A</v>
      </c>
    </row>
    <row r="1585" spans="1:7" x14ac:dyDescent="0.4">
      <c r="A1585">
        <f t="shared" si="120"/>
        <v>66</v>
      </c>
      <c r="B1585">
        <f t="shared" si="121"/>
        <v>24</v>
      </c>
      <c r="C1585" t="str">
        <f t="shared" si="122"/>
        <v>Kuwait2023</v>
      </c>
      <c r="D1585" t="str">
        <f t="shared" si="123"/>
        <v>Kuwait</v>
      </c>
      <c r="E1585">
        <f t="shared" si="124"/>
        <v>2023</v>
      </c>
      <c r="F1585" t="str">
        <f>VLOOKUP(D1585,Ratio!$A$2:$Z$124,MATCH('Long form'!E1585,Ratio!$A$1:$Z$1,0),FALSE)</f>
        <v/>
      </c>
      <c r="G1585" t="e">
        <f>VLOOKUP(C1585,'[1]Long form'!C$2:F$2617,4,FALSE)</f>
        <v>#N/A</v>
      </c>
    </row>
    <row r="1586" spans="1:7" ht="27" x14ac:dyDescent="0.4">
      <c r="A1586">
        <f t="shared" si="120"/>
        <v>67</v>
      </c>
      <c r="B1586">
        <f t="shared" si="121"/>
        <v>1</v>
      </c>
      <c r="C1586" t="str">
        <f t="shared" si="122"/>
        <v>Kyrgyz Rep.2000</v>
      </c>
      <c r="D1586" t="str">
        <f t="shared" si="123"/>
        <v>Kyrgyz Rep.</v>
      </c>
      <c r="E1586">
        <f t="shared" si="124"/>
        <v>2000</v>
      </c>
      <c r="F1586" t="str">
        <f>VLOOKUP(D1586,Ratio!$A$2:$Z$124,MATCH('Long form'!E1586,Ratio!$A$1:$Z$1,0),FALSE)</f>
        <v/>
      </c>
      <c r="G1586" t="str">
        <f>VLOOKUP(C1586,'[1]Long form'!C$2:F$2617,4,FALSE)</f>
        <v/>
      </c>
    </row>
    <row r="1587" spans="1:7" ht="27" x14ac:dyDescent="0.4">
      <c r="A1587">
        <f t="shared" ref="A1587:A1650" si="125">A1563+1</f>
        <v>67</v>
      </c>
      <c r="B1587">
        <f t="shared" ref="B1587:B1650" si="126">B1563</f>
        <v>2</v>
      </c>
      <c r="C1587" t="str">
        <f t="shared" si="122"/>
        <v>Kyrgyz Rep.2001</v>
      </c>
      <c r="D1587" t="str">
        <f t="shared" si="123"/>
        <v>Kyrgyz Rep.</v>
      </c>
      <c r="E1587">
        <f t="shared" si="124"/>
        <v>2001</v>
      </c>
      <c r="F1587" t="str">
        <f>VLOOKUP(D1587,Ratio!$A$2:$Z$124,MATCH('Long form'!E1587,Ratio!$A$1:$Z$1,0),FALSE)</f>
        <v/>
      </c>
      <c r="G1587" t="str">
        <f>VLOOKUP(C1587,'[1]Long form'!C$2:F$2617,4,FALSE)</f>
        <v/>
      </c>
    </row>
    <row r="1588" spans="1:7" ht="27" x14ac:dyDescent="0.4">
      <c r="A1588">
        <f t="shared" si="125"/>
        <v>67</v>
      </c>
      <c r="B1588">
        <f t="shared" si="126"/>
        <v>3</v>
      </c>
      <c r="C1588" t="str">
        <f t="shared" si="122"/>
        <v>Kyrgyz Rep.2002</v>
      </c>
      <c r="D1588" t="str">
        <f t="shared" si="123"/>
        <v>Kyrgyz Rep.</v>
      </c>
      <c r="E1588">
        <f t="shared" si="124"/>
        <v>2002</v>
      </c>
      <c r="F1588" t="str">
        <f>VLOOKUP(D1588,Ratio!$A$2:$Z$124,MATCH('Long form'!E1588,Ratio!$A$1:$Z$1,0),FALSE)</f>
        <v/>
      </c>
      <c r="G1588" t="str">
        <f>VLOOKUP(C1588,'[1]Long form'!C$2:F$2617,4,FALSE)</f>
        <v/>
      </c>
    </row>
    <row r="1589" spans="1:7" ht="27" x14ac:dyDescent="0.4">
      <c r="A1589">
        <f t="shared" si="125"/>
        <v>67</v>
      </c>
      <c r="B1589">
        <f t="shared" si="126"/>
        <v>4</v>
      </c>
      <c r="C1589" t="str">
        <f t="shared" si="122"/>
        <v>Kyrgyz Rep.2003</v>
      </c>
      <c r="D1589" t="str">
        <f t="shared" si="123"/>
        <v>Kyrgyz Rep.</v>
      </c>
      <c r="E1589">
        <f t="shared" si="124"/>
        <v>2003</v>
      </c>
      <c r="F1589" t="str">
        <f>VLOOKUP(D1589,Ratio!$A$2:$Z$124,MATCH('Long form'!E1589,Ratio!$A$1:$Z$1,0),FALSE)</f>
        <v/>
      </c>
      <c r="G1589" t="str">
        <f>VLOOKUP(C1589,'[1]Long form'!C$2:F$2617,4,FALSE)</f>
        <v/>
      </c>
    </row>
    <row r="1590" spans="1:7" ht="27" x14ac:dyDescent="0.4">
      <c r="A1590">
        <f t="shared" si="125"/>
        <v>67</v>
      </c>
      <c r="B1590">
        <f t="shared" si="126"/>
        <v>5</v>
      </c>
      <c r="C1590" t="str">
        <f t="shared" si="122"/>
        <v>Kyrgyz Rep.2004</v>
      </c>
      <c r="D1590" t="str">
        <f t="shared" si="123"/>
        <v>Kyrgyz Rep.</v>
      </c>
      <c r="E1590">
        <f t="shared" si="124"/>
        <v>2004</v>
      </c>
      <c r="F1590" t="str">
        <f>VLOOKUP(D1590,Ratio!$A$2:$Z$124,MATCH('Long form'!E1590,Ratio!$A$1:$Z$1,0),FALSE)</f>
        <v/>
      </c>
      <c r="G1590" t="str">
        <f>VLOOKUP(C1590,'[1]Long form'!C$2:F$2617,4,FALSE)</f>
        <v/>
      </c>
    </row>
    <row r="1591" spans="1:7" ht="27" x14ac:dyDescent="0.4">
      <c r="A1591">
        <f t="shared" si="125"/>
        <v>67</v>
      </c>
      <c r="B1591">
        <f t="shared" si="126"/>
        <v>6</v>
      </c>
      <c r="C1591" t="str">
        <f t="shared" si="122"/>
        <v>Kyrgyz Rep.2005</v>
      </c>
      <c r="D1591" t="str">
        <f t="shared" si="123"/>
        <v>Kyrgyz Rep.</v>
      </c>
      <c r="E1591">
        <f t="shared" si="124"/>
        <v>2005</v>
      </c>
      <c r="F1591" t="str">
        <f>VLOOKUP(D1591,Ratio!$A$2:$Z$124,MATCH('Long form'!E1591,Ratio!$A$1:$Z$1,0),FALSE)</f>
        <v/>
      </c>
      <c r="G1591" t="str">
        <f>VLOOKUP(C1591,'[1]Long form'!C$2:F$2617,4,FALSE)</f>
        <v/>
      </c>
    </row>
    <row r="1592" spans="1:7" ht="27" x14ac:dyDescent="0.4">
      <c r="A1592">
        <f t="shared" si="125"/>
        <v>67</v>
      </c>
      <c r="B1592">
        <f t="shared" si="126"/>
        <v>7</v>
      </c>
      <c r="C1592" t="str">
        <f t="shared" si="122"/>
        <v>Kyrgyz Rep.2006</v>
      </c>
      <c r="D1592" t="str">
        <f t="shared" si="123"/>
        <v>Kyrgyz Rep.</v>
      </c>
      <c r="E1592">
        <f t="shared" si="124"/>
        <v>2006</v>
      </c>
      <c r="F1592" t="str">
        <f>VLOOKUP(D1592,Ratio!$A$2:$Z$124,MATCH('Long form'!E1592,Ratio!$A$1:$Z$1,0),FALSE)</f>
        <v/>
      </c>
      <c r="G1592" t="str">
        <f>VLOOKUP(C1592,'[1]Long form'!C$2:F$2617,4,FALSE)</f>
        <v/>
      </c>
    </row>
    <row r="1593" spans="1:7" ht="27" x14ac:dyDescent="0.4">
      <c r="A1593">
        <f t="shared" si="125"/>
        <v>67</v>
      </c>
      <c r="B1593">
        <f t="shared" si="126"/>
        <v>8</v>
      </c>
      <c r="C1593" t="str">
        <f t="shared" si="122"/>
        <v>Kyrgyz Rep.2007</v>
      </c>
      <c r="D1593" t="str">
        <f t="shared" si="123"/>
        <v>Kyrgyz Rep.</v>
      </c>
      <c r="E1593">
        <f t="shared" si="124"/>
        <v>2007</v>
      </c>
      <c r="F1593" t="str">
        <f>VLOOKUP(D1593,Ratio!$A$2:$Z$124,MATCH('Long form'!E1593,Ratio!$A$1:$Z$1,0),FALSE)</f>
        <v/>
      </c>
      <c r="G1593" t="str">
        <f>VLOOKUP(C1593,'[1]Long form'!C$2:F$2617,4,FALSE)</f>
        <v/>
      </c>
    </row>
    <row r="1594" spans="1:7" ht="27" x14ac:dyDescent="0.4">
      <c r="A1594">
        <f t="shared" si="125"/>
        <v>67</v>
      </c>
      <c r="B1594">
        <f t="shared" si="126"/>
        <v>9</v>
      </c>
      <c r="C1594" t="str">
        <f t="shared" si="122"/>
        <v>Kyrgyz Rep.2008</v>
      </c>
      <c r="D1594" t="str">
        <f t="shared" si="123"/>
        <v>Kyrgyz Rep.</v>
      </c>
      <c r="E1594">
        <f t="shared" si="124"/>
        <v>2008</v>
      </c>
      <c r="F1594" t="str">
        <f>VLOOKUP(D1594,Ratio!$A$2:$Z$124,MATCH('Long form'!E1594,Ratio!$A$1:$Z$1,0),FALSE)</f>
        <v/>
      </c>
      <c r="G1594" t="str">
        <f>VLOOKUP(C1594,'[1]Long form'!C$2:F$2617,4,FALSE)</f>
        <v/>
      </c>
    </row>
    <row r="1595" spans="1:7" ht="27" x14ac:dyDescent="0.4">
      <c r="A1595">
        <f t="shared" si="125"/>
        <v>67</v>
      </c>
      <c r="B1595">
        <f t="shared" si="126"/>
        <v>10</v>
      </c>
      <c r="C1595" t="str">
        <f t="shared" si="122"/>
        <v>Kyrgyz Rep.2009</v>
      </c>
      <c r="D1595" t="str">
        <f t="shared" si="123"/>
        <v>Kyrgyz Rep.</v>
      </c>
      <c r="E1595">
        <f t="shared" si="124"/>
        <v>2009</v>
      </c>
      <c r="F1595" t="str">
        <f>VLOOKUP(D1595,Ratio!$A$2:$Z$124,MATCH('Long form'!E1595,Ratio!$A$1:$Z$1,0),FALSE)</f>
        <v/>
      </c>
      <c r="G1595" t="str">
        <f>VLOOKUP(C1595,'[1]Long form'!C$2:F$2617,4,FALSE)</f>
        <v/>
      </c>
    </row>
    <row r="1596" spans="1:7" ht="27" x14ac:dyDescent="0.4">
      <c r="A1596">
        <f t="shared" si="125"/>
        <v>67</v>
      </c>
      <c r="B1596">
        <f t="shared" si="126"/>
        <v>11</v>
      </c>
      <c r="C1596" t="str">
        <f t="shared" si="122"/>
        <v>Kyrgyz Rep.2010</v>
      </c>
      <c r="D1596" t="str">
        <f t="shared" si="123"/>
        <v>Kyrgyz Rep.</v>
      </c>
      <c r="E1596">
        <f t="shared" si="124"/>
        <v>2010</v>
      </c>
      <c r="F1596">
        <f>VLOOKUP(D1596,Ratio!$A$2:$Z$124,MATCH('Long form'!E1596,Ratio!$A$1:$Z$1,0),FALSE)</f>
        <v>5.8915705037854302E-2</v>
      </c>
      <c r="G1596">
        <f>VLOOKUP(C1596,'[1]Long form'!C$2:F$2617,4,FALSE)</f>
        <v>0.3101832905739042</v>
      </c>
    </row>
    <row r="1597" spans="1:7" ht="27" x14ac:dyDescent="0.4">
      <c r="A1597">
        <f t="shared" si="125"/>
        <v>67</v>
      </c>
      <c r="B1597">
        <f t="shared" si="126"/>
        <v>12</v>
      </c>
      <c r="C1597" t="str">
        <f t="shared" si="122"/>
        <v>Kyrgyz Rep.2011</v>
      </c>
      <c r="D1597" t="str">
        <f t="shared" si="123"/>
        <v>Kyrgyz Rep.</v>
      </c>
      <c r="E1597">
        <f t="shared" si="124"/>
        <v>2011</v>
      </c>
      <c r="F1597">
        <f>VLOOKUP(D1597,Ratio!$A$2:$Z$124,MATCH('Long form'!E1597,Ratio!$A$1:$Z$1,0),FALSE)</f>
        <v>-7.4863549610334982E-3</v>
      </c>
      <c r="G1597">
        <f>VLOOKUP(C1597,'[1]Long form'!C$2:F$2617,4,FALSE)</f>
        <v>0.30267445895519535</v>
      </c>
    </row>
    <row r="1598" spans="1:7" ht="27" x14ac:dyDescent="0.4">
      <c r="A1598">
        <f t="shared" si="125"/>
        <v>67</v>
      </c>
      <c r="B1598">
        <f t="shared" si="126"/>
        <v>13</v>
      </c>
      <c r="C1598" t="str">
        <f t="shared" si="122"/>
        <v>Kyrgyz Rep.2012</v>
      </c>
      <c r="D1598" t="str">
        <f t="shared" si="123"/>
        <v>Kyrgyz Rep.</v>
      </c>
      <c r="E1598">
        <f t="shared" si="124"/>
        <v>2012</v>
      </c>
      <c r="F1598">
        <f>VLOOKUP(D1598,Ratio!$A$2:$Z$124,MATCH('Long form'!E1598,Ratio!$A$1:$Z$1,0),FALSE)</f>
        <v>9.2933805026344384E-4</v>
      </c>
      <c r="G1598">
        <f>VLOOKUP(C1598,'[1]Long form'!C$2:F$2617,4,FALSE)</f>
        <v>0.28252169778605757</v>
      </c>
    </row>
    <row r="1599" spans="1:7" ht="27" x14ac:dyDescent="0.4">
      <c r="A1599">
        <f t="shared" si="125"/>
        <v>67</v>
      </c>
      <c r="B1599">
        <f t="shared" si="126"/>
        <v>14</v>
      </c>
      <c r="C1599" t="str">
        <f t="shared" si="122"/>
        <v>Kyrgyz Rep.2013</v>
      </c>
      <c r="D1599" t="str">
        <f t="shared" si="123"/>
        <v>Kyrgyz Rep.</v>
      </c>
      <c r="E1599">
        <f t="shared" si="124"/>
        <v>2013</v>
      </c>
      <c r="F1599">
        <f>VLOOKUP(D1599,Ratio!$A$2:$Z$124,MATCH('Long form'!E1599,Ratio!$A$1:$Z$1,0),FALSE)</f>
        <v>2.1765509275598831E-2</v>
      </c>
      <c r="G1599">
        <f>VLOOKUP(C1599,'[1]Long form'!C$2:F$2617,4,FALSE)</f>
        <v>0.24294844272887522</v>
      </c>
    </row>
    <row r="1600" spans="1:7" ht="27" x14ac:dyDescent="0.4">
      <c r="A1600">
        <f t="shared" si="125"/>
        <v>67</v>
      </c>
      <c r="B1600">
        <f t="shared" si="126"/>
        <v>15</v>
      </c>
      <c r="C1600" t="str">
        <f t="shared" si="122"/>
        <v>Kyrgyz Rep.2014</v>
      </c>
      <c r="D1600" t="str">
        <f t="shared" si="123"/>
        <v>Kyrgyz Rep.</v>
      </c>
      <c r="E1600">
        <f t="shared" si="124"/>
        <v>2014</v>
      </c>
      <c r="F1600">
        <f>VLOOKUP(D1600,Ratio!$A$2:$Z$124,MATCH('Long form'!E1600,Ratio!$A$1:$Z$1,0),FALSE)</f>
        <v>2.5212515491978834E-2</v>
      </c>
      <c r="G1600">
        <f>VLOOKUP(C1600,'[1]Long form'!C$2:F$2617,4,FALSE)</f>
        <v>0.21827948239691145</v>
      </c>
    </row>
    <row r="1601" spans="1:7" ht="27" x14ac:dyDescent="0.4">
      <c r="A1601">
        <f t="shared" si="125"/>
        <v>67</v>
      </c>
      <c r="B1601">
        <f t="shared" si="126"/>
        <v>16</v>
      </c>
      <c r="C1601" t="str">
        <f t="shared" si="122"/>
        <v>Kyrgyz Rep.2015</v>
      </c>
      <c r="D1601" t="str">
        <f t="shared" si="123"/>
        <v>Kyrgyz Rep.</v>
      </c>
      <c r="E1601">
        <f t="shared" si="124"/>
        <v>2015</v>
      </c>
      <c r="F1601">
        <f>VLOOKUP(D1601,Ratio!$A$2:$Z$124,MATCH('Long form'!E1601,Ratio!$A$1:$Z$1,0),FALSE)</f>
        <v>5.1970460211332288E-2</v>
      </c>
      <c r="G1601">
        <f>VLOOKUP(C1601,'[1]Long form'!C$2:F$2617,4,FALSE)</f>
        <v>0.22403819639705383</v>
      </c>
    </row>
    <row r="1602" spans="1:7" ht="27" x14ac:dyDescent="0.4">
      <c r="A1602">
        <f t="shared" si="125"/>
        <v>67</v>
      </c>
      <c r="B1602">
        <f t="shared" si="126"/>
        <v>17</v>
      </c>
      <c r="C1602" t="str">
        <f t="shared" si="122"/>
        <v>Kyrgyz Rep.2016</v>
      </c>
      <c r="D1602" t="str">
        <f t="shared" si="123"/>
        <v>Kyrgyz Rep.</v>
      </c>
      <c r="E1602">
        <f t="shared" si="124"/>
        <v>2016</v>
      </c>
      <c r="F1602">
        <f>VLOOKUP(D1602,Ratio!$A$2:$Z$124,MATCH('Long form'!E1602,Ratio!$A$1:$Z$1,0),FALSE)</f>
        <v>4.7168551853817582E-2</v>
      </c>
      <c r="G1602">
        <f>VLOOKUP(C1602,'[1]Long form'!C$2:F$2617,4,FALSE)</f>
        <v>0.24774255981081722</v>
      </c>
    </row>
    <row r="1603" spans="1:7" ht="27" x14ac:dyDescent="0.4">
      <c r="A1603">
        <f t="shared" si="125"/>
        <v>67</v>
      </c>
      <c r="B1603">
        <f t="shared" si="126"/>
        <v>18</v>
      </c>
      <c r="C1603" t="str">
        <f t="shared" ref="C1603:C1666" si="127">D1603&amp;E1603</f>
        <v>Kyrgyz Rep.2017</v>
      </c>
      <c r="D1603" t="str">
        <f t="shared" ref="D1603:D1666" si="128">VLOOKUP(A1603,$J$2:$K$124,2,FALSE)</f>
        <v>Kyrgyz Rep.</v>
      </c>
      <c r="E1603">
        <f t="shared" ref="E1603:E1666" si="129">VLOOKUP(B1603,$N$2:$O$25,2,FALSE)</f>
        <v>2017</v>
      </c>
      <c r="F1603">
        <f>VLOOKUP(D1603,Ratio!$A$2:$Z$124,MATCH('Long form'!E1603,Ratio!$A$1:$Z$1,0),FALSE)</f>
        <v>1.8224980509285976E-2</v>
      </c>
      <c r="G1603">
        <f>VLOOKUP(C1603,'[1]Long form'!C$2:F$2617,4,FALSE)</f>
        <v>0.24237160305373454</v>
      </c>
    </row>
    <row r="1604" spans="1:7" ht="27" x14ac:dyDescent="0.4">
      <c r="A1604">
        <f t="shared" si="125"/>
        <v>67</v>
      </c>
      <c r="B1604">
        <f t="shared" si="126"/>
        <v>19</v>
      </c>
      <c r="C1604" t="str">
        <f t="shared" si="127"/>
        <v>Kyrgyz Rep.2018</v>
      </c>
      <c r="D1604" t="str">
        <f t="shared" si="128"/>
        <v>Kyrgyz Rep.</v>
      </c>
      <c r="E1604">
        <f t="shared" si="129"/>
        <v>2018</v>
      </c>
      <c r="F1604">
        <f>VLOOKUP(D1604,Ratio!$A$2:$Z$124,MATCH('Long form'!E1604,Ratio!$A$1:$Z$1,0),FALSE)</f>
        <v>3.7902801984880427E-2</v>
      </c>
      <c r="G1604">
        <f>VLOOKUP(C1604,'[1]Long form'!C$2:F$2617,4,FALSE)</f>
        <v>0.23794296568345794</v>
      </c>
    </row>
    <row r="1605" spans="1:7" ht="27" x14ac:dyDescent="0.4">
      <c r="A1605">
        <f t="shared" si="125"/>
        <v>67</v>
      </c>
      <c r="B1605">
        <f t="shared" si="126"/>
        <v>20</v>
      </c>
      <c r="C1605" t="str">
        <f t="shared" si="127"/>
        <v>Kyrgyz Rep.2019</v>
      </c>
      <c r="D1605" t="str">
        <f t="shared" si="128"/>
        <v>Kyrgyz Rep.</v>
      </c>
      <c r="E1605">
        <f t="shared" si="129"/>
        <v>2019</v>
      </c>
      <c r="F1605">
        <f>VLOOKUP(D1605,Ratio!$A$2:$Z$124,MATCH('Long form'!E1605,Ratio!$A$1:$Z$1,0),FALSE)</f>
        <v>4.1884829554270447E-2</v>
      </c>
      <c r="G1605">
        <f>VLOOKUP(C1605,'[1]Long form'!C$2:F$2617,4,FALSE)</f>
        <v>0.23846809914895195</v>
      </c>
    </row>
    <row r="1606" spans="1:7" ht="27" x14ac:dyDescent="0.4">
      <c r="A1606">
        <f t="shared" si="125"/>
        <v>67</v>
      </c>
      <c r="B1606">
        <f t="shared" si="126"/>
        <v>21</v>
      </c>
      <c r="C1606" t="str">
        <f t="shared" si="127"/>
        <v>Kyrgyz Rep.2020</v>
      </c>
      <c r="D1606" t="str">
        <f t="shared" si="128"/>
        <v>Kyrgyz Rep.</v>
      </c>
      <c r="E1606">
        <f t="shared" si="129"/>
        <v>2020</v>
      </c>
      <c r="F1606">
        <f>VLOOKUP(D1606,Ratio!$A$2:$Z$124,MATCH('Long form'!E1606,Ratio!$A$1:$Z$1,0),FALSE)</f>
        <v>7.4161615189128671E-2</v>
      </c>
      <c r="G1606">
        <f>VLOOKUP(C1606,'[1]Long form'!C$2:F$2617,4,FALSE)</f>
        <v>0.24654376683844254</v>
      </c>
    </row>
    <row r="1607" spans="1:7" ht="27" x14ac:dyDescent="0.4">
      <c r="A1607">
        <f t="shared" si="125"/>
        <v>67</v>
      </c>
      <c r="B1607">
        <f t="shared" si="126"/>
        <v>22</v>
      </c>
      <c r="C1607" t="str">
        <f t="shared" si="127"/>
        <v>Kyrgyz Rep.2021</v>
      </c>
      <c r="D1607" t="str">
        <f t="shared" si="128"/>
        <v>Kyrgyz Rep.</v>
      </c>
      <c r="E1607">
        <f t="shared" si="129"/>
        <v>2021</v>
      </c>
      <c r="F1607">
        <f>VLOOKUP(D1607,Ratio!$A$2:$Z$124,MATCH('Long form'!E1607,Ratio!$A$1:$Z$1,0),FALSE)</f>
        <v>4.9730188444768807E-2</v>
      </c>
      <c r="G1607">
        <f>VLOOKUP(C1607,'[1]Long form'!C$2:F$2617,4,FALSE)</f>
        <v>0.21760698275998616</v>
      </c>
    </row>
    <row r="1608" spans="1:7" ht="27" x14ac:dyDescent="0.4">
      <c r="A1608">
        <f t="shared" si="125"/>
        <v>67</v>
      </c>
      <c r="B1608">
        <f t="shared" si="126"/>
        <v>23</v>
      </c>
      <c r="C1608" t="str">
        <f t="shared" si="127"/>
        <v>Kyrgyz Rep.2022</v>
      </c>
      <c r="D1608" t="str">
        <f t="shared" si="128"/>
        <v>Kyrgyz Rep.</v>
      </c>
      <c r="E1608">
        <f t="shared" si="129"/>
        <v>2022</v>
      </c>
      <c r="F1608">
        <f>VLOOKUP(D1608,Ratio!$A$2:$Z$124,MATCH('Long form'!E1608,Ratio!$A$1:$Z$1,0),FALSE)</f>
        <v>6.2369956765930629E-2</v>
      </c>
      <c r="G1608">
        <f>VLOOKUP(C1608,'[1]Long form'!C$2:F$2617,4,FALSE)</f>
        <v>0.28162912535743967</v>
      </c>
    </row>
    <row r="1609" spans="1:7" ht="27" x14ac:dyDescent="0.4">
      <c r="A1609">
        <f t="shared" si="125"/>
        <v>67</v>
      </c>
      <c r="B1609">
        <f t="shared" si="126"/>
        <v>24</v>
      </c>
      <c r="C1609" t="str">
        <f t="shared" si="127"/>
        <v>Kyrgyz Rep.2023</v>
      </c>
      <c r="D1609" t="str">
        <f t="shared" si="128"/>
        <v>Kyrgyz Rep.</v>
      </c>
      <c r="E1609">
        <f t="shared" si="129"/>
        <v>2023</v>
      </c>
      <c r="F1609">
        <f>VLOOKUP(D1609,Ratio!$A$2:$Z$124,MATCH('Long form'!E1609,Ratio!$A$1:$Z$1,0),FALSE)</f>
        <v>-1.0351062912516173E-2</v>
      </c>
      <c r="G1609">
        <f>VLOOKUP(C1609,'[1]Long form'!C$2:F$2617,4,FALSE)</f>
        <v>0.27511953533592987</v>
      </c>
    </row>
    <row r="1610" spans="1:7" ht="40.5" x14ac:dyDescent="0.4">
      <c r="A1610">
        <f t="shared" si="125"/>
        <v>68</v>
      </c>
      <c r="B1610">
        <f t="shared" si="126"/>
        <v>1</v>
      </c>
      <c r="C1610" t="str">
        <f t="shared" si="127"/>
        <v>Lesotho, Kingdom of2000</v>
      </c>
      <c r="D1610" t="str">
        <f t="shared" si="128"/>
        <v>Lesotho, Kingdom of</v>
      </c>
      <c r="E1610">
        <f t="shared" si="129"/>
        <v>2000</v>
      </c>
      <c r="F1610" t="str">
        <f>VLOOKUP(D1610,Ratio!$A$2:$Z$124,MATCH('Long form'!E1610,Ratio!$A$1:$Z$1,0),FALSE)</f>
        <v/>
      </c>
      <c r="G1610" t="str">
        <f>VLOOKUP(C1610,'[1]Long form'!C$2:F$2617,4,FALSE)</f>
        <v/>
      </c>
    </row>
    <row r="1611" spans="1:7" ht="40.5" x14ac:dyDescent="0.4">
      <c r="A1611">
        <f t="shared" si="125"/>
        <v>68</v>
      </c>
      <c r="B1611">
        <f t="shared" si="126"/>
        <v>2</v>
      </c>
      <c r="C1611" t="str">
        <f t="shared" si="127"/>
        <v>Lesotho, Kingdom of2001</v>
      </c>
      <c r="D1611" t="str">
        <f t="shared" si="128"/>
        <v>Lesotho, Kingdom of</v>
      </c>
      <c r="E1611">
        <f t="shared" si="129"/>
        <v>2001</v>
      </c>
      <c r="F1611" t="str">
        <f>VLOOKUP(D1611,Ratio!$A$2:$Z$124,MATCH('Long form'!E1611,Ratio!$A$1:$Z$1,0),FALSE)</f>
        <v/>
      </c>
      <c r="G1611" t="str">
        <f>VLOOKUP(C1611,'[1]Long form'!C$2:F$2617,4,FALSE)</f>
        <v/>
      </c>
    </row>
    <row r="1612" spans="1:7" ht="40.5" x14ac:dyDescent="0.4">
      <c r="A1612">
        <f t="shared" si="125"/>
        <v>68</v>
      </c>
      <c r="B1612">
        <f t="shared" si="126"/>
        <v>3</v>
      </c>
      <c r="C1612" t="str">
        <f t="shared" si="127"/>
        <v>Lesotho, Kingdom of2002</v>
      </c>
      <c r="D1612" t="str">
        <f t="shared" si="128"/>
        <v>Lesotho, Kingdom of</v>
      </c>
      <c r="E1612">
        <f t="shared" si="129"/>
        <v>2002</v>
      </c>
      <c r="F1612" t="str">
        <f>VLOOKUP(D1612,Ratio!$A$2:$Z$124,MATCH('Long form'!E1612,Ratio!$A$1:$Z$1,0),FALSE)</f>
        <v/>
      </c>
      <c r="G1612" t="str">
        <f>VLOOKUP(C1612,'[1]Long form'!C$2:F$2617,4,FALSE)</f>
        <v/>
      </c>
    </row>
    <row r="1613" spans="1:7" ht="40.5" x14ac:dyDescent="0.4">
      <c r="A1613">
        <f t="shared" si="125"/>
        <v>68</v>
      </c>
      <c r="B1613">
        <f t="shared" si="126"/>
        <v>4</v>
      </c>
      <c r="C1613" t="str">
        <f t="shared" si="127"/>
        <v>Lesotho, Kingdom of2003</v>
      </c>
      <c r="D1613" t="str">
        <f t="shared" si="128"/>
        <v>Lesotho, Kingdom of</v>
      </c>
      <c r="E1613">
        <f t="shared" si="129"/>
        <v>2003</v>
      </c>
      <c r="F1613" t="str">
        <f>VLOOKUP(D1613,Ratio!$A$2:$Z$124,MATCH('Long form'!E1613,Ratio!$A$1:$Z$1,0),FALSE)</f>
        <v/>
      </c>
      <c r="G1613" t="str">
        <f>VLOOKUP(C1613,'[1]Long form'!C$2:F$2617,4,FALSE)</f>
        <v/>
      </c>
    </row>
    <row r="1614" spans="1:7" ht="40.5" x14ac:dyDescent="0.4">
      <c r="A1614">
        <f t="shared" si="125"/>
        <v>68</v>
      </c>
      <c r="B1614">
        <f t="shared" si="126"/>
        <v>5</v>
      </c>
      <c r="C1614" t="str">
        <f t="shared" si="127"/>
        <v>Lesotho, Kingdom of2004</v>
      </c>
      <c r="D1614" t="str">
        <f t="shared" si="128"/>
        <v>Lesotho, Kingdom of</v>
      </c>
      <c r="E1614">
        <f t="shared" si="129"/>
        <v>2004</v>
      </c>
      <c r="F1614" t="str">
        <f>VLOOKUP(D1614,Ratio!$A$2:$Z$124,MATCH('Long form'!E1614,Ratio!$A$1:$Z$1,0),FALSE)</f>
        <v/>
      </c>
      <c r="G1614" t="str">
        <f>VLOOKUP(C1614,'[1]Long form'!C$2:F$2617,4,FALSE)</f>
        <v/>
      </c>
    </row>
    <row r="1615" spans="1:7" ht="40.5" x14ac:dyDescent="0.4">
      <c r="A1615">
        <f t="shared" si="125"/>
        <v>68</v>
      </c>
      <c r="B1615">
        <f t="shared" si="126"/>
        <v>6</v>
      </c>
      <c r="C1615" t="str">
        <f t="shared" si="127"/>
        <v>Lesotho, Kingdom of2005</v>
      </c>
      <c r="D1615" t="str">
        <f t="shared" si="128"/>
        <v>Lesotho, Kingdom of</v>
      </c>
      <c r="E1615">
        <f t="shared" si="129"/>
        <v>2005</v>
      </c>
      <c r="F1615" t="str">
        <f>VLOOKUP(D1615,Ratio!$A$2:$Z$124,MATCH('Long form'!E1615,Ratio!$A$1:$Z$1,0),FALSE)</f>
        <v/>
      </c>
      <c r="G1615" t="str">
        <f>VLOOKUP(C1615,'[1]Long form'!C$2:F$2617,4,FALSE)</f>
        <v/>
      </c>
    </row>
    <row r="1616" spans="1:7" ht="40.5" x14ac:dyDescent="0.4">
      <c r="A1616">
        <f t="shared" si="125"/>
        <v>68</v>
      </c>
      <c r="B1616">
        <f t="shared" si="126"/>
        <v>7</v>
      </c>
      <c r="C1616" t="str">
        <f t="shared" si="127"/>
        <v>Lesotho, Kingdom of2006</v>
      </c>
      <c r="D1616" t="str">
        <f t="shared" si="128"/>
        <v>Lesotho, Kingdom of</v>
      </c>
      <c r="E1616">
        <f t="shared" si="129"/>
        <v>2006</v>
      </c>
      <c r="F1616" t="str">
        <f>VLOOKUP(D1616,Ratio!$A$2:$Z$124,MATCH('Long form'!E1616,Ratio!$A$1:$Z$1,0),FALSE)</f>
        <v/>
      </c>
      <c r="G1616" t="str">
        <f>VLOOKUP(C1616,'[1]Long form'!C$2:F$2617,4,FALSE)</f>
        <v/>
      </c>
    </row>
    <row r="1617" spans="1:7" ht="40.5" x14ac:dyDescent="0.4">
      <c r="A1617">
        <f t="shared" si="125"/>
        <v>68</v>
      </c>
      <c r="B1617">
        <f t="shared" si="126"/>
        <v>8</v>
      </c>
      <c r="C1617" t="str">
        <f t="shared" si="127"/>
        <v>Lesotho, Kingdom of2007</v>
      </c>
      <c r="D1617" t="str">
        <f t="shared" si="128"/>
        <v>Lesotho, Kingdom of</v>
      </c>
      <c r="E1617">
        <f t="shared" si="129"/>
        <v>2007</v>
      </c>
      <c r="F1617" t="str">
        <f>VLOOKUP(D1617,Ratio!$A$2:$Z$124,MATCH('Long form'!E1617,Ratio!$A$1:$Z$1,0),FALSE)</f>
        <v/>
      </c>
      <c r="G1617" t="str">
        <f>VLOOKUP(C1617,'[1]Long form'!C$2:F$2617,4,FALSE)</f>
        <v/>
      </c>
    </row>
    <row r="1618" spans="1:7" ht="40.5" x14ac:dyDescent="0.4">
      <c r="A1618">
        <f t="shared" si="125"/>
        <v>68</v>
      </c>
      <c r="B1618">
        <f t="shared" si="126"/>
        <v>9</v>
      </c>
      <c r="C1618" t="str">
        <f t="shared" si="127"/>
        <v>Lesotho, Kingdom of2008</v>
      </c>
      <c r="D1618" t="str">
        <f t="shared" si="128"/>
        <v>Lesotho, Kingdom of</v>
      </c>
      <c r="E1618">
        <f t="shared" si="129"/>
        <v>2008</v>
      </c>
      <c r="F1618" t="str">
        <f>VLOOKUP(D1618,Ratio!$A$2:$Z$124,MATCH('Long form'!E1618,Ratio!$A$1:$Z$1,0),FALSE)</f>
        <v/>
      </c>
      <c r="G1618" t="str">
        <f>VLOOKUP(C1618,'[1]Long form'!C$2:F$2617,4,FALSE)</f>
        <v/>
      </c>
    </row>
    <row r="1619" spans="1:7" ht="40.5" x14ac:dyDescent="0.4">
      <c r="A1619">
        <f t="shared" si="125"/>
        <v>68</v>
      </c>
      <c r="B1619">
        <f t="shared" si="126"/>
        <v>10</v>
      </c>
      <c r="C1619" t="str">
        <f t="shared" si="127"/>
        <v>Lesotho, Kingdom of2009</v>
      </c>
      <c r="D1619" t="str">
        <f t="shared" si="128"/>
        <v>Lesotho, Kingdom of</v>
      </c>
      <c r="E1619">
        <f t="shared" si="129"/>
        <v>2009</v>
      </c>
      <c r="F1619">
        <f>VLOOKUP(D1619,Ratio!$A$2:$Z$124,MATCH('Long form'!E1619,Ratio!$A$1:$Z$1,0),FALSE)</f>
        <v>6.5540953112158268E-2</v>
      </c>
      <c r="G1619">
        <f>VLOOKUP(C1619,'[1]Long form'!C$2:F$2617,4,FALSE)</f>
        <v>0.13433696951573637</v>
      </c>
    </row>
    <row r="1620" spans="1:7" ht="40.5" x14ac:dyDescent="0.4">
      <c r="A1620">
        <f t="shared" si="125"/>
        <v>68</v>
      </c>
      <c r="B1620">
        <f t="shared" si="126"/>
        <v>11</v>
      </c>
      <c r="C1620" t="str">
        <f t="shared" si="127"/>
        <v>Lesotho, Kingdom of2010</v>
      </c>
      <c r="D1620" t="str">
        <f t="shared" si="128"/>
        <v>Lesotho, Kingdom of</v>
      </c>
      <c r="E1620">
        <f t="shared" si="129"/>
        <v>2010</v>
      </c>
      <c r="F1620">
        <f>VLOOKUP(D1620,Ratio!$A$2:$Z$124,MATCH('Long form'!E1620,Ratio!$A$1:$Z$1,0),FALSE)</f>
        <v>1.8788644036816751E-2</v>
      </c>
      <c r="G1620">
        <f>VLOOKUP(C1620,'[1]Long form'!C$2:F$2617,4,FALSE)</f>
        <v>0.14887204065884566</v>
      </c>
    </row>
    <row r="1621" spans="1:7" ht="40.5" x14ac:dyDescent="0.4">
      <c r="A1621">
        <f t="shared" si="125"/>
        <v>68</v>
      </c>
      <c r="B1621">
        <f t="shared" si="126"/>
        <v>12</v>
      </c>
      <c r="C1621" t="str">
        <f t="shared" si="127"/>
        <v>Lesotho, Kingdom of2011</v>
      </c>
      <c r="D1621" t="str">
        <f t="shared" si="128"/>
        <v>Lesotho, Kingdom of</v>
      </c>
      <c r="E1621">
        <f t="shared" si="129"/>
        <v>2011</v>
      </c>
      <c r="F1621">
        <f>VLOOKUP(D1621,Ratio!$A$2:$Z$124,MATCH('Long form'!E1621,Ratio!$A$1:$Z$1,0),FALSE)</f>
        <v>4.638206206433948E-2</v>
      </c>
      <c r="G1621">
        <f>VLOOKUP(C1621,'[1]Long form'!C$2:F$2617,4,FALSE)</f>
        <v>0.15769747057040526</v>
      </c>
    </row>
    <row r="1622" spans="1:7" ht="40.5" x14ac:dyDescent="0.4">
      <c r="A1622">
        <f t="shared" si="125"/>
        <v>68</v>
      </c>
      <c r="B1622">
        <f t="shared" si="126"/>
        <v>13</v>
      </c>
      <c r="C1622" t="str">
        <f t="shared" si="127"/>
        <v>Lesotho, Kingdom of2012</v>
      </c>
      <c r="D1622" t="str">
        <f t="shared" si="128"/>
        <v>Lesotho, Kingdom of</v>
      </c>
      <c r="E1622">
        <f t="shared" si="129"/>
        <v>2012</v>
      </c>
      <c r="F1622">
        <f>VLOOKUP(D1622,Ratio!$A$2:$Z$124,MATCH('Long form'!E1622,Ratio!$A$1:$Z$1,0),FALSE)</f>
        <v>7.5447044285236353E-2</v>
      </c>
      <c r="G1622">
        <f>VLOOKUP(C1622,'[1]Long form'!C$2:F$2617,4,FALSE)</f>
        <v>0.1383127380903745</v>
      </c>
    </row>
    <row r="1623" spans="1:7" ht="40.5" x14ac:dyDescent="0.4">
      <c r="A1623">
        <f t="shared" si="125"/>
        <v>68</v>
      </c>
      <c r="B1623">
        <f t="shared" si="126"/>
        <v>14</v>
      </c>
      <c r="C1623" t="str">
        <f t="shared" si="127"/>
        <v>Lesotho, Kingdom of2013</v>
      </c>
      <c r="D1623" t="str">
        <f t="shared" si="128"/>
        <v>Lesotho, Kingdom of</v>
      </c>
      <c r="E1623">
        <f t="shared" si="129"/>
        <v>2013</v>
      </c>
      <c r="F1623">
        <f>VLOOKUP(D1623,Ratio!$A$2:$Z$124,MATCH('Long form'!E1623,Ratio!$A$1:$Z$1,0),FALSE)</f>
        <v>8.7964897419115048E-2</v>
      </c>
      <c r="G1623">
        <f>VLOOKUP(C1623,'[1]Long form'!C$2:F$2617,4,FALSE)</f>
        <v>0.12421549381420102</v>
      </c>
    </row>
    <row r="1624" spans="1:7" ht="40.5" x14ac:dyDescent="0.4">
      <c r="A1624">
        <f t="shared" si="125"/>
        <v>68</v>
      </c>
      <c r="B1624">
        <f t="shared" si="126"/>
        <v>15</v>
      </c>
      <c r="C1624" t="str">
        <f t="shared" si="127"/>
        <v>Lesotho, Kingdom of2014</v>
      </c>
      <c r="D1624" t="str">
        <f t="shared" si="128"/>
        <v>Lesotho, Kingdom of</v>
      </c>
      <c r="E1624">
        <f t="shared" si="129"/>
        <v>2014</v>
      </c>
      <c r="F1624">
        <f>VLOOKUP(D1624,Ratio!$A$2:$Z$124,MATCH('Long form'!E1624,Ratio!$A$1:$Z$1,0),FALSE)</f>
        <v>8.6645485875230077E-2</v>
      </c>
      <c r="G1624">
        <f>VLOOKUP(C1624,'[1]Long form'!C$2:F$2617,4,FALSE)</f>
        <v>0.14564801552830761</v>
      </c>
    </row>
    <row r="1625" spans="1:7" ht="40.5" x14ac:dyDescent="0.4">
      <c r="A1625">
        <f t="shared" si="125"/>
        <v>68</v>
      </c>
      <c r="B1625">
        <f t="shared" si="126"/>
        <v>16</v>
      </c>
      <c r="C1625" t="str">
        <f t="shared" si="127"/>
        <v>Lesotho, Kingdom of2015</v>
      </c>
      <c r="D1625" t="str">
        <f t="shared" si="128"/>
        <v>Lesotho, Kingdom of</v>
      </c>
      <c r="E1625">
        <f t="shared" si="129"/>
        <v>2015</v>
      </c>
      <c r="F1625">
        <f>VLOOKUP(D1625,Ratio!$A$2:$Z$124,MATCH('Long form'!E1625,Ratio!$A$1:$Z$1,0),FALSE)</f>
        <v>7.8625008758839959E-2</v>
      </c>
      <c r="G1625">
        <f>VLOOKUP(C1625,'[1]Long form'!C$2:F$2617,4,FALSE)</f>
        <v>0.15423373640601712</v>
      </c>
    </row>
    <row r="1626" spans="1:7" ht="40.5" x14ac:dyDescent="0.4">
      <c r="A1626">
        <f t="shared" si="125"/>
        <v>68</v>
      </c>
      <c r="B1626">
        <f t="shared" si="126"/>
        <v>17</v>
      </c>
      <c r="C1626" t="str">
        <f t="shared" si="127"/>
        <v>Lesotho, Kingdom of2016</v>
      </c>
      <c r="D1626" t="str">
        <f t="shared" si="128"/>
        <v>Lesotho, Kingdom of</v>
      </c>
      <c r="E1626">
        <f t="shared" si="129"/>
        <v>2016</v>
      </c>
      <c r="F1626">
        <f>VLOOKUP(D1626,Ratio!$A$2:$Z$124,MATCH('Long form'!E1626,Ratio!$A$1:$Z$1,0),FALSE)</f>
        <v>8.2278589825025242E-2</v>
      </c>
      <c r="G1626">
        <f>VLOOKUP(C1626,'[1]Long form'!C$2:F$2617,4,FALSE)</f>
        <v>0.18886180384126672</v>
      </c>
    </row>
    <row r="1627" spans="1:7" ht="40.5" x14ac:dyDescent="0.4">
      <c r="A1627">
        <f t="shared" si="125"/>
        <v>68</v>
      </c>
      <c r="B1627">
        <f t="shared" si="126"/>
        <v>18</v>
      </c>
      <c r="C1627" t="str">
        <f t="shared" si="127"/>
        <v>Lesotho, Kingdom of2017</v>
      </c>
      <c r="D1627" t="str">
        <f t="shared" si="128"/>
        <v>Lesotho, Kingdom of</v>
      </c>
      <c r="E1627">
        <f t="shared" si="129"/>
        <v>2017</v>
      </c>
      <c r="F1627">
        <f>VLOOKUP(D1627,Ratio!$A$2:$Z$124,MATCH('Long form'!E1627,Ratio!$A$1:$Z$1,0),FALSE)</f>
        <v>0.11445146357565993</v>
      </c>
      <c r="G1627">
        <f>VLOOKUP(C1627,'[1]Long form'!C$2:F$2617,4,FALSE)</f>
        <v>0.17808168060452734</v>
      </c>
    </row>
    <row r="1628" spans="1:7" ht="40.5" x14ac:dyDescent="0.4">
      <c r="A1628">
        <f t="shared" si="125"/>
        <v>68</v>
      </c>
      <c r="B1628">
        <f t="shared" si="126"/>
        <v>19</v>
      </c>
      <c r="C1628" t="str">
        <f t="shared" si="127"/>
        <v>Lesotho, Kingdom of2018</v>
      </c>
      <c r="D1628" t="str">
        <f t="shared" si="128"/>
        <v>Lesotho, Kingdom of</v>
      </c>
      <c r="E1628">
        <f t="shared" si="129"/>
        <v>2018</v>
      </c>
      <c r="F1628">
        <f>VLOOKUP(D1628,Ratio!$A$2:$Z$124,MATCH('Long form'!E1628,Ratio!$A$1:$Z$1,0),FALSE)</f>
        <v>5.2671106905272075E-2</v>
      </c>
      <c r="G1628">
        <f>VLOOKUP(C1628,'[1]Long form'!C$2:F$2617,4,FALSE)</f>
        <v>0.17923286731475294</v>
      </c>
    </row>
    <row r="1629" spans="1:7" ht="40.5" x14ac:dyDescent="0.4">
      <c r="A1629">
        <f t="shared" si="125"/>
        <v>68</v>
      </c>
      <c r="B1629">
        <f t="shared" si="126"/>
        <v>20</v>
      </c>
      <c r="C1629" t="str">
        <f t="shared" si="127"/>
        <v>Lesotho, Kingdom of2019</v>
      </c>
      <c r="D1629" t="str">
        <f t="shared" si="128"/>
        <v>Lesotho, Kingdom of</v>
      </c>
      <c r="E1629">
        <f t="shared" si="129"/>
        <v>2019</v>
      </c>
      <c r="F1629">
        <f>VLOOKUP(D1629,Ratio!$A$2:$Z$124,MATCH('Long form'!E1629,Ratio!$A$1:$Z$1,0),FALSE)</f>
        <v>7.1608740533712134E-2</v>
      </c>
      <c r="G1629">
        <f>VLOOKUP(C1629,'[1]Long form'!C$2:F$2617,4,FALSE)</f>
        <v>0.19384123650574009</v>
      </c>
    </row>
    <row r="1630" spans="1:7" ht="40.5" x14ac:dyDescent="0.4">
      <c r="A1630">
        <f t="shared" si="125"/>
        <v>68</v>
      </c>
      <c r="B1630">
        <f t="shared" si="126"/>
        <v>21</v>
      </c>
      <c r="C1630" t="str">
        <f t="shared" si="127"/>
        <v>Lesotho, Kingdom of2020</v>
      </c>
      <c r="D1630" t="str">
        <f t="shared" si="128"/>
        <v>Lesotho, Kingdom of</v>
      </c>
      <c r="E1630">
        <f t="shared" si="129"/>
        <v>2020</v>
      </c>
      <c r="F1630">
        <f>VLOOKUP(D1630,Ratio!$A$2:$Z$124,MATCH('Long form'!E1630,Ratio!$A$1:$Z$1,0),FALSE)</f>
        <v>0.10055303389935229</v>
      </c>
      <c r="G1630">
        <f>VLOOKUP(C1630,'[1]Long form'!C$2:F$2617,4,FALSE)</f>
        <v>0.22951963915010623</v>
      </c>
    </row>
    <row r="1631" spans="1:7" ht="40.5" x14ac:dyDescent="0.4">
      <c r="A1631">
        <f t="shared" si="125"/>
        <v>68</v>
      </c>
      <c r="B1631">
        <f t="shared" si="126"/>
        <v>22</v>
      </c>
      <c r="C1631" t="str">
        <f t="shared" si="127"/>
        <v>Lesotho, Kingdom of2021</v>
      </c>
      <c r="D1631" t="str">
        <f t="shared" si="128"/>
        <v>Lesotho, Kingdom of</v>
      </c>
      <c r="E1631">
        <f t="shared" si="129"/>
        <v>2021</v>
      </c>
      <c r="F1631">
        <f>VLOOKUP(D1631,Ratio!$A$2:$Z$124,MATCH('Long form'!E1631,Ratio!$A$1:$Z$1,0),FALSE)</f>
        <v>7.3711271382110935E-2</v>
      </c>
      <c r="G1631">
        <f>VLOOKUP(C1631,'[1]Long form'!C$2:F$2617,4,FALSE)</f>
        <v>0.22441855802479607</v>
      </c>
    </row>
    <row r="1632" spans="1:7" ht="40.5" x14ac:dyDescent="0.4">
      <c r="A1632">
        <f t="shared" si="125"/>
        <v>68</v>
      </c>
      <c r="B1632">
        <f t="shared" si="126"/>
        <v>23</v>
      </c>
      <c r="C1632" t="str">
        <f t="shared" si="127"/>
        <v>Lesotho, Kingdom of2022</v>
      </c>
      <c r="D1632" t="str">
        <f t="shared" si="128"/>
        <v>Lesotho, Kingdom of</v>
      </c>
      <c r="E1632">
        <f t="shared" si="129"/>
        <v>2022</v>
      </c>
      <c r="F1632">
        <f>VLOOKUP(D1632,Ratio!$A$2:$Z$124,MATCH('Long form'!E1632,Ratio!$A$1:$Z$1,0),FALSE)</f>
        <v>6.1659196441383277E-2</v>
      </c>
      <c r="G1632">
        <f>VLOOKUP(C1632,'[1]Long form'!C$2:F$2617,4,FALSE)</f>
        <v>0.23990717251430058</v>
      </c>
    </row>
    <row r="1633" spans="1:7" ht="40.5" x14ac:dyDescent="0.4">
      <c r="A1633">
        <f t="shared" si="125"/>
        <v>68</v>
      </c>
      <c r="B1633">
        <f t="shared" si="126"/>
        <v>24</v>
      </c>
      <c r="C1633" t="str">
        <f t="shared" si="127"/>
        <v>Lesotho, Kingdom of2023</v>
      </c>
      <c r="D1633" t="str">
        <f t="shared" si="128"/>
        <v>Lesotho, Kingdom of</v>
      </c>
      <c r="E1633">
        <f t="shared" si="129"/>
        <v>2023</v>
      </c>
      <c r="F1633">
        <f>VLOOKUP(D1633,Ratio!$A$2:$Z$124,MATCH('Long form'!E1633,Ratio!$A$1:$Z$1,0),FALSE)</f>
        <v>5.6708194187257657E-2</v>
      </c>
      <c r="G1633">
        <f>VLOOKUP(C1633,'[1]Long form'!C$2:F$2617,4,FALSE)</f>
        <v>0.17159181841902396</v>
      </c>
    </row>
    <row r="1634" spans="1:7" x14ac:dyDescent="0.4">
      <c r="A1634">
        <f t="shared" si="125"/>
        <v>69</v>
      </c>
      <c r="B1634">
        <f t="shared" si="126"/>
        <v>1</v>
      </c>
      <c r="C1634" t="str">
        <f t="shared" si="127"/>
        <v>Lithuania2000</v>
      </c>
      <c r="D1634" t="str">
        <f t="shared" si="128"/>
        <v>Lithuania</v>
      </c>
      <c r="E1634">
        <f t="shared" si="129"/>
        <v>2000</v>
      </c>
      <c r="F1634" t="str">
        <f>VLOOKUP(D1634,Ratio!$A$2:$Z$124,MATCH('Long form'!E1634,Ratio!$A$1:$Z$1,0),FALSE)</f>
        <v/>
      </c>
      <c r="G1634" t="str">
        <f>VLOOKUP(C1634,'[1]Long form'!C$2:F$2617,4,FALSE)</f>
        <v/>
      </c>
    </row>
    <row r="1635" spans="1:7" x14ac:dyDescent="0.4">
      <c r="A1635">
        <f t="shared" si="125"/>
        <v>69</v>
      </c>
      <c r="B1635">
        <f t="shared" si="126"/>
        <v>2</v>
      </c>
      <c r="C1635" t="str">
        <f t="shared" si="127"/>
        <v>Lithuania2001</v>
      </c>
      <c r="D1635" t="str">
        <f t="shared" si="128"/>
        <v>Lithuania</v>
      </c>
      <c r="E1635">
        <f t="shared" si="129"/>
        <v>2001</v>
      </c>
      <c r="F1635" t="str">
        <f>VLOOKUP(D1635,Ratio!$A$2:$Z$124,MATCH('Long form'!E1635,Ratio!$A$1:$Z$1,0),FALSE)</f>
        <v/>
      </c>
      <c r="G1635" t="str">
        <f>VLOOKUP(C1635,'[1]Long form'!C$2:F$2617,4,FALSE)</f>
        <v/>
      </c>
    </row>
    <row r="1636" spans="1:7" x14ac:dyDescent="0.4">
      <c r="A1636">
        <f t="shared" si="125"/>
        <v>69</v>
      </c>
      <c r="B1636">
        <f t="shared" si="126"/>
        <v>3</v>
      </c>
      <c r="C1636" t="str">
        <f t="shared" si="127"/>
        <v>Lithuania2002</v>
      </c>
      <c r="D1636" t="str">
        <f t="shared" si="128"/>
        <v>Lithuania</v>
      </c>
      <c r="E1636">
        <f t="shared" si="129"/>
        <v>2002</v>
      </c>
      <c r="F1636" t="str">
        <f>VLOOKUP(D1636,Ratio!$A$2:$Z$124,MATCH('Long form'!E1636,Ratio!$A$1:$Z$1,0),FALSE)</f>
        <v/>
      </c>
      <c r="G1636" t="str">
        <f>VLOOKUP(C1636,'[1]Long form'!C$2:F$2617,4,FALSE)</f>
        <v/>
      </c>
    </row>
    <row r="1637" spans="1:7" x14ac:dyDescent="0.4">
      <c r="A1637">
        <f t="shared" si="125"/>
        <v>69</v>
      </c>
      <c r="B1637">
        <f t="shared" si="126"/>
        <v>4</v>
      </c>
      <c r="C1637" t="str">
        <f t="shared" si="127"/>
        <v>Lithuania2003</v>
      </c>
      <c r="D1637" t="str">
        <f t="shared" si="128"/>
        <v>Lithuania</v>
      </c>
      <c r="E1637">
        <f t="shared" si="129"/>
        <v>2003</v>
      </c>
      <c r="F1637" t="str">
        <f>VLOOKUP(D1637,Ratio!$A$2:$Z$124,MATCH('Long form'!E1637,Ratio!$A$1:$Z$1,0),FALSE)</f>
        <v/>
      </c>
      <c r="G1637" t="str">
        <f>VLOOKUP(C1637,'[1]Long form'!C$2:F$2617,4,FALSE)</f>
        <v/>
      </c>
    </row>
    <row r="1638" spans="1:7" x14ac:dyDescent="0.4">
      <c r="A1638">
        <f t="shared" si="125"/>
        <v>69</v>
      </c>
      <c r="B1638">
        <f t="shared" si="126"/>
        <v>5</v>
      </c>
      <c r="C1638" t="str">
        <f t="shared" si="127"/>
        <v>Lithuania2004</v>
      </c>
      <c r="D1638" t="str">
        <f t="shared" si="128"/>
        <v>Lithuania</v>
      </c>
      <c r="E1638">
        <f t="shared" si="129"/>
        <v>2004</v>
      </c>
      <c r="F1638" t="str">
        <f>VLOOKUP(D1638,Ratio!$A$2:$Z$124,MATCH('Long form'!E1638,Ratio!$A$1:$Z$1,0),FALSE)</f>
        <v/>
      </c>
      <c r="G1638" t="str">
        <f>VLOOKUP(C1638,'[1]Long form'!C$2:F$2617,4,FALSE)</f>
        <v/>
      </c>
    </row>
    <row r="1639" spans="1:7" x14ac:dyDescent="0.4">
      <c r="A1639">
        <f t="shared" si="125"/>
        <v>69</v>
      </c>
      <c r="B1639">
        <f t="shared" si="126"/>
        <v>6</v>
      </c>
      <c r="C1639" t="str">
        <f t="shared" si="127"/>
        <v>Lithuania2005</v>
      </c>
      <c r="D1639" t="str">
        <f t="shared" si="128"/>
        <v>Lithuania</v>
      </c>
      <c r="E1639">
        <f t="shared" si="129"/>
        <v>2005</v>
      </c>
      <c r="F1639" t="str">
        <f>VLOOKUP(D1639,Ratio!$A$2:$Z$124,MATCH('Long form'!E1639,Ratio!$A$1:$Z$1,0),FALSE)</f>
        <v/>
      </c>
      <c r="G1639" t="str">
        <f>VLOOKUP(C1639,'[1]Long form'!C$2:F$2617,4,FALSE)</f>
        <v/>
      </c>
    </row>
    <row r="1640" spans="1:7" x14ac:dyDescent="0.4">
      <c r="A1640">
        <f t="shared" si="125"/>
        <v>69</v>
      </c>
      <c r="B1640">
        <f t="shared" si="126"/>
        <v>7</v>
      </c>
      <c r="C1640" t="str">
        <f t="shared" si="127"/>
        <v>Lithuania2006</v>
      </c>
      <c r="D1640" t="str">
        <f t="shared" si="128"/>
        <v>Lithuania</v>
      </c>
      <c r="E1640">
        <f t="shared" si="129"/>
        <v>2006</v>
      </c>
      <c r="F1640" t="str">
        <f>VLOOKUP(D1640,Ratio!$A$2:$Z$124,MATCH('Long form'!E1640,Ratio!$A$1:$Z$1,0),FALSE)</f>
        <v/>
      </c>
      <c r="G1640" t="str">
        <f>VLOOKUP(C1640,'[1]Long form'!C$2:F$2617,4,FALSE)</f>
        <v/>
      </c>
    </row>
    <row r="1641" spans="1:7" x14ac:dyDescent="0.4">
      <c r="A1641">
        <f t="shared" si="125"/>
        <v>69</v>
      </c>
      <c r="B1641">
        <f t="shared" si="126"/>
        <v>8</v>
      </c>
      <c r="C1641" t="str">
        <f t="shared" si="127"/>
        <v>Lithuania2007</v>
      </c>
      <c r="D1641" t="str">
        <f t="shared" si="128"/>
        <v>Lithuania</v>
      </c>
      <c r="E1641">
        <f t="shared" si="129"/>
        <v>2007</v>
      </c>
      <c r="F1641" t="str">
        <f>VLOOKUP(D1641,Ratio!$A$2:$Z$124,MATCH('Long form'!E1641,Ratio!$A$1:$Z$1,0),FALSE)</f>
        <v/>
      </c>
      <c r="G1641" t="str">
        <f>VLOOKUP(C1641,'[1]Long form'!C$2:F$2617,4,FALSE)</f>
        <v/>
      </c>
    </row>
    <row r="1642" spans="1:7" x14ac:dyDescent="0.4">
      <c r="A1642">
        <f t="shared" si="125"/>
        <v>69</v>
      </c>
      <c r="B1642">
        <f t="shared" si="126"/>
        <v>9</v>
      </c>
      <c r="C1642" t="str">
        <f t="shared" si="127"/>
        <v>Lithuania2008</v>
      </c>
      <c r="D1642" t="str">
        <f t="shared" si="128"/>
        <v>Lithuania</v>
      </c>
      <c r="E1642">
        <f t="shared" si="129"/>
        <v>2008</v>
      </c>
      <c r="F1642">
        <f>VLOOKUP(D1642,Ratio!$A$2:$Z$124,MATCH('Long form'!E1642,Ratio!$A$1:$Z$1,0),FALSE)</f>
        <v>7.7821269344546098E-2</v>
      </c>
      <c r="G1642">
        <f>VLOOKUP(C1642,'[1]Long form'!C$2:F$2617,4,FALSE)</f>
        <v>0.11576916658449431</v>
      </c>
    </row>
    <row r="1643" spans="1:7" x14ac:dyDescent="0.4">
      <c r="A1643">
        <f t="shared" si="125"/>
        <v>69</v>
      </c>
      <c r="B1643">
        <f t="shared" si="126"/>
        <v>10</v>
      </c>
      <c r="C1643" t="str">
        <f t="shared" si="127"/>
        <v>Lithuania2009</v>
      </c>
      <c r="D1643" t="str">
        <f t="shared" si="128"/>
        <v>Lithuania</v>
      </c>
      <c r="E1643">
        <f t="shared" si="129"/>
        <v>2009</v>
      </c>
      <c r="F1643">
        <f>VLOOKUP(D1643,Ratio!$A$2:$Z$124,MATCH('Long form'!E1643,Ratio!$A$1:$Z$1,0),FALSE)</f>
        <v>0.60855333815561763</v>
      </c>
      <c r="G1643">
        <f>VLOOKUP(C1643,'[1]Long form'!C$2:F$2617,4,FALSE)</f>
        <v>0.12873902252984182</v>
      </c>
    </row>
    <row r="1644" spans="1:7" x14ac:dyDescent="0.4">
      <c r="A1644">
        <f t="shared" si="125"/>
        <v>69</v>
      </c>
      <c r="B1644">
        <f t="shared" si="126"/>
        <v>11</v>
      </c>
      <c r="C1644" t="str">
        <f t="shared" si="127"/>
        <v>Lithuania2010</v>
      </c>
      <c r="D1644" t="str">
        <f t="shared" si="128"/>
        <v>Lithuania</v>
      </c>
      <c r="E1644">
        <f t="shared" si="129"/>
        <v>2010</v>
      </c>
      <c r="F1644">
        <f>VLOOKUP(D1644,Ratio!$A$2:$Z$124,MATCH('Long form'!E1644,Ratio!$A$1:$Z$1,0),FALSE)</f>
        <v>0.10213826649050896</v>
      </c>
      <c r="G1644">
        <f>VLOOKUP(C1644,'[1]Long form'!C$2:F$2617,4,FALSE)</f>
        <v>0.14825220818881257</v>
      </c>
    </row>
    <row r="1645" spans="1:7" x14ac:dyDescent="0.4">
      <c r="A1645">
        <f t="shared" si="125"/>
        <v>69</v>
      </c>
      <c r="B1645">
        <f t="shared" si="126"/>
        <v>12</v>
      </c>
      <c r="C1645" t="str">
        <f t="shared" si="127"/>
        <v>Lithuania2011</v>
      </c>
      <c r="D1645" t="str">
        <f t="shared" si="128"/>
        <v>Lithuania</v>
      </c>
      <c r="E1645">
        <f t="shared" si="129"/>
        <v>2011</v>
      </c>
      <c r="F1645">
        <f>VLOOKUP(D1645,Ratio!$A$2:$Z$124,MATCH('Long form'!E1645,Ratio!$A$1:$Z$1,0),FALSE)</f>
        <v>-7.0757006403323566E-2</v>
      </c>
      <c r="G1645">
        <f>VLOOKUP(C1645,'[1]Long form'!C$2:F$2617,4,FALSE)</f>
        <v>0.14243698195665946</v>
      </c>
    </row>
    <row r="1646" spans="1:7" x14ac:dyDescent="0.4">
      <c r="A1646">
        <f t="shared" si="125"/>
        <v>69</v>
      </c>
      <c r="B1646">
        <f t="shared" si="126"/>
        <v>13</v>
      </c>
      <c r="C1646" t="str">
        <f t="shared" si="127"/>
        <v>Lithuania2012</v>
      </c>
      <c r="D1646" t="str">
        <f t="shared" si="128"/>
        <v>Lithuania</v>
      </c>
      <c r="E1646">
        <f t="shared" si="129"/>
        <v>2012</v>
      </c>
      <c r="F1646">
        <f>VLOOKUP(D1646,Ratio!$A$2:$Z$124,MATCH('Long form'!E1646,Ratio!$A$1:$Z$1,0),FALSE)</f>
        <v>4.00578511610026E-3</v>
      </c>
      <c r="G1646">
        <f>VLOOKUP(C1646,'[1]Long form'!C$2:F$2617,4,FALSE)</f>
        <v>0.15653639093742369</v>
      </c>
    </row>
    <row r="1647" spans="1:7" x14ac:dyDescent="0.4">
      <c r="A1647">
        <f t="shared" si="125"/>
        <v>69</v>
      </c>
      <c r="B1647">
        <f t="shared" si="126"/>
        <v>14</v>
      </c>
      <c r="C1647" t="str">
        <f t="shared" si="127"/>
        <v>Lithuania2013</v>
      </c>
      <c r="D1647" t="str">
        <f t="shared" si="128"/>
        <v>Lithuania</v>
      </c>
      <c r="E1647">
        <f t="shared" si="129"/>
        <v>2013</v>
      </c>
      <c r="F1647">
        <f>VLOOKUP(D1647,Ratio!$A$2:$Z$124,MATCH('Long form'!E1647,Ratio!$A$1:$Z$1,0),FALSE)</f>
        <v>6.5379827140531538E-3</v>
      </c>
      <c r="G1647">
        <f>VLOOKUP(C1647,'[1]Long form'!C$2:F$2617,4,FALSE)</f>
        <v>0.17569661261032685</v>
      </c>
    </row>
    <row r="1648" spans="1:7" x14ac:dyDescent="0.4">
      <c r="A1648">
        <f t="shared" si="125"/>
        <v>69</v>
      </c>
      <c r="B1648">
        <f t="shared" si="126"/>
        <v>15</v>
      </c>
      <c r="C1648" t="str">
        <f t="shared" si="127"/>
        <v>Lithuania2014</v>
      </c>
      <c r="D1648" t="str">
        <f t="shared" si="128"/>
        <v>Lithuania</v>
      </c>
      <c r="E1648">
        <f t="shared" si="129"/>
        <v>2014</v>
      </c>
      <c r="F1648">
        <f>VLOOKUP(D1648,Ratio!$A$2:$Z$124,MATCH('Long form'!E1648,Ratio!$A$1:$Z$1,0),FALSE)</f>
        <v>1.5134387515530241E-2</v>
      </c>
      <c r="G1648">
        <f>VLOOKUP(C1648,'[1]Long form'!C$2:F$2617,4,FALSE)</f>
        <v>0.21292746731282</v>
      </c>
    </row>
    <row r="1649" spans="1:7" x14ac:dyDescent="0.4">
      <c r="A1649">
        <f t="shared" si="125"/>
        <v>69</v>
      </c>
      <c r="B1649">
        <f t="shared" si="126"/>
        <v>16</v>
      </c>
      <c r="C1649" t="str">
        <f t="shared" si="127"/>
        <v>Lithuania2015</v>
      </c>
      <c r="D1649" t="str">
        <f t="shared" si="128"/>
        <v>Lithuania</v>
      </c>
      <c r="E1649">
        <f t="shared" si="129"/>
        <v>2015</v>
      </c>
      <c r="F1649">
        <f>VLOOKUP(D1649,Ratio!$A$2:$Z$124,MATCH('Long form'!E1649,Ratio!$A$1:$Z$1,0),FALSE)</f>
        <v>1.2157207921893712E-2</v>
      </c>
      <c r="G1649">
        <f>VLOOKUP(C1649,'[1]Long form'!C$2:F$2617,4,FALSE)</f>
        <v>0.24846202583661586</v>
      </c>
    </row>
    <row r="1650" spans="1:7" x14ac:dyDescent="0.4">
      <c r="A1650">
        <f t="shared" si="125"/>
        <v>69</v>
      </c>
      <c r="B1650">
        <f t="shared" si="126"/>
        <v>17</v>
      </c>
      <c r="C1650" t="str">
        <f t="shared" si="127"/>
        <v>Lithuania2016</v>
      </c>
      <c r="D1650" t="str">
        <f t="shared" si="128"/>
        <v>Lithuania</v>
      </c>
      <c r="E1650">
        <f t="shared" si="129"/>
        <v>2016</v>
      </c>
      <c r="F1650">
        <f>VLOOKUP(D1650,Ratio!$A$2:$Z$124,MATCH('Long form'!E1650,Ratio!$A$1:$Z$1,0),FALSE)</f>
        <v>8.4175155758852028E-3</v>
      </c>
      <c r="G1650">
        <f>VLOOKUP(C1650,'[1]Long form'!C$2:F$2617,4,FALSE)</f>
        <v>0.19389400535790749</v>
      </c>
    </row>
    <row r="1651" spans="1:7" x14ac:dyDescent="0.4">
      <c r="A1651">
        <f t="shared" ref="A1651:A1714" si="130">A1627+1</f>
        <v>69</v>
      </c>
      <c r="B1651">
        <f t="shared" ref="B1651:B1714" si="131">B1627</f>
        <v>18</v>
      </c>
      <c r="C1651" t="str">
        <f t="shared" si="127"/>
        <v>Lithuania2017</v>
      </c>
      <c r="D1651" t="str">
        <f t="shared" si="128"/>
        <v>Lithuania</v>
      </c>
      <c r="E1651">
        <f t="shared" si="129"/>
        <v>2017</v>
      </c>
      <c r="F1651">
        <f>VLOOKUP(D1651,Ratio!$A$2:$Z$124,MATCH('Long form'!E1651,Ratio!$A$1:$Z$1,0),FALSE)</f>
        <v>-4.6671870981133609E-3</v>
      </c>
      <c r="G1651">
        <f>VLOOKUP(C1651,'[1]Long form'!C$2:F$2617,4,FALSE)</f>
        <v>0.19054685177798644</v>
      </c>
    </row>
    <row r="1652" spans="1:7" x14ac:dyDescent="0.4">
      <c r="A1652">
        <f t="shared" si="130"/>
        <v>69</v>
      </c>
      <c r="B1652">
        <f t="shared" si="131"/>
        <v>19</v>
      </c>
      <c r="C1652" t="str">
        <f t="shared" si="127"/>
        <v>Lithuania2018</v>
      </c>
      <c r="D1652" t="str">
        <f t="shared" si="128"/>
        <v>Lithuania</v>
      </c>
      <c r="E1652">
        <f t="shared" si="129"/>
        <v>2018</v>
      </c>
      <c r="F1652">
        <f>VLOOKUP(D1652,Ratio!$A$2:$Z$124,MATCH('Long form'!E1652,Ratio!$A$1:$Z$1,0),FALSE)</f>
        <v>2.2809690631192961E-3</v>
      </c>
      <c r="G1652">
        <f>VLOOKUP(C1652,'[1]Long form'!C$2:F$2617,4,FALSE)</f>
        <v>0.18578844166753722</v>
      </c>
    </row>
    <row r="1653" spans="1:7" x14ac:dyDescent="0.4">
      <c r="A1653">
        <f t="shared" si="130"/>
        <v>69</v>
      </c>
      <c r="B1653">
        <f t="shared" si="131"/>
        <v>20</v>
      </c>
      <c r="C1653" t="str">
        <f t="shared" si="127"/>
        <v>Lithuania2019</v>
      </c>
      <c r="D1653" t="str">
        <f t="shared" si="128"/>
        <v>Lithuania</v>
      </c>
      <c r="E1653">
        <f t="shared" si="129"/>
        <v>2019</v>
      </c>
      <c r="F1653">
        <f>VLOOKUP(D1653,Ratio!$A$2:$Z$124,MATCH('Long form'!E1653,Ratio!$A$1:$Z$1,0),FALSE)</f>
        <v>1.1983668804799862E-2</v>
      </c>
      <c r="G1653">
        <f>VLOOKUP(C1653,'[1]Long form'!C$2:F$2617,4,FALSE)</f>
        <v>0.23693933428129987</v>
      </c>
    </row>
    <row r="1654" spans="1:7" x14ac:dyDescent="0.4">
      <c r="A1654">
        <f t="shared" si="130"/>
        <v>69</v>
      </c>
      <c r="B1654">
        <f t="shared" si="131"/>
        <v>21</v>
      </c>
      <c r="C1654" t="str">
        <f t="shared" si="127"/>
        <v>Lithuania2020</v>
      </c>
      <c r="D1654" t="str">
        <f t="shared" si="128"/>
        <v>Lithuania</v>
      </c>
      <c r="E1654">
        <f t="shared" si="129"/>
        <v>2020</v>
      </c>
      <c r="F1654">
        <f>VLOOKUP(D1654,Ratio!$A$2:$Z$124,MATCH('Long form'!E1654,Ratio!$A$1:$Z$1,0),FALSE)</f>
        <v>2.5221210917485592E-2</v>
      </c>
      <c r="G1654">
        <f>VLOOKUP(C1654,'[1]Long form'!C$2:F$2617,4,FALSE)</f>
        <v>0.23983481093141837</v>
      </c>
    </row>
    <row r="1655" spans="1:7" x14ac:dyDescent="0.4">
      <c r="A1655">
        <f t="shared" si="130"/>
        <v>69</v>
      </c>
      <c r="B1655">
        <f t="shared" si="131"/>
        <v>22</v>
      </c>
      <c r="C1655" t="str">
        <f t="shared" si="127"/>
        <v>Lithuania2021</v>
      </c>
      <c r="D1655" t="str">
        <f t="shared" si="128"/>
        <v>Lithuania</v>
      </c>
      <c r="E1655">
        <f t="shared" si="129"/>
        <v>2021</v>
      </c>
      <c r="F1655">
        <f>VLOOKUP(D1655,Ratio!$A$2:$Z$124,MATCH('Long form'!E1655,Ratio!$A$1:$Z$1,0),FALSE)</f>
        <v>-1.2568934721829299E-3</v>
      </c>
      <c r="G1655">
        <f>VLOOKUP(C1655,'[1]Long form'!C$2:F$2617,4,FALSE)</f>
        <v>0.23512391274460062</v>
      </c>
    </row>
    <row r="1656" spans="1:7" x14ac:dyDescent="0.4">
      <c r="A1656">
        <f t="shared" si="130"/>
        <v>69</v>
      </c>
      <c r="B1656">
        <f t="shared" si="131"/>
        <v>23</v>
      </c>
      <c r="C1656" t="str">
        <f t="shared" si="127"/>
        <v>Lithuania2022</v>
      </c>
      <c r="D1656" t="str">
        <f t="shared" si="128"/>
        <v>Lithuania</v>
      </c>
      <c r="E1656">
        <f t="shared" si="129"/>
        <v>2022</v>
      </c>
      <c r="F1656">
        <f>VLOOKUP(D1656,Ratio!$A$2:$Z$124,MATCH('Long form'!E1656,Ratio!$A$1:$Z$1,0),FALSE)</f>
        <v>2.6895196850199189E-2</v>
      </c>
      <c r="G1656">
        <f>VLOOKUP(C1656,'[1]Long form'!C$2:F$2617,4,FALSE)</f>
        <v>0.20427947640436495</v>
      </c>
    </row>
    <row r="1657" spans="1:7" x14ac:dyDescent="0.4">
      <c r="A1657">
        <f t="shared" si="130"/>
        <v>69</v>
      </c>
      <c r="B1657">
        <f t="shared" si="131"/>
        <v>24</v>
      </c>
      <c r="C1657" t="str">
        <f t="shared" si="127"/>
        <v>Lithuania2023</v>
      </c>
      <c r="D1657" t="str">
        <f t="shared" si="128"/>
        <v>Lithuania</v>
      </c>
      <c r="E1657">
        <f t="shared" si="129"/>
        <v>2023</v>
      </c>
      <c r="F1657">
        <f>VLOOKUP(D1657,Ratio!$A$2:$Z$124,MATCH('Long form'!E1657,Ratio!$A$1:$Z$1,0),FALSE)</f>
        <v>2.5351203396392841E-2</v>
      </c>
      <c r="G1657">
        <f>VLOOKUP(C1657,'[1]Long form'!C$2:F$2617,4,FALSE)</f>
        <v>0.20037499096211264</v>
      </c>
    </row>
    <row r="1658" spans="1:7" ht="27" x14ac:dyDescent="0.4">
      <c r="A1658">
        <f t="shared" si="130"/>
        <v>70</v>
      </c>
      <c r="B1658">
        <f t="shared" si="131"/>
        <v>1</v>
      </c>
      <c r="C1658" t="str">
        <f t="shared" si="127"/>
        <v>Madagascar, Rep. of2000</v>
      </c>
      <c r="D1658" t="str">
        <f t="shared" si="128"/>
        <v>Madagascar, Rep. of</v>
      </c>
      <c r="E1658">
        <f t="shared" si="129"/>
        <v>2000</v>
      </c>
      <c r="F1658" t="str">
        <f>VLOOKUP(D1658,Ratio!$A$2:$Z$124,MATCH('Long form'!E1658,Ratio!$A$1:$Z$1,0),FALSE)</f>
        <v/>
      </c>
      <c r="G1658" t="str">
        <f>VLOOKUP(C1658,'[1]Long form'!C$2:F$2617,4,FALSE)</f>
        <v/>
      </c>
    </row>
    <row r="1659" spans="1:7" ht="27" x14ac:dyDescent="0.4">
      <c r="A1659">
        <f t="shared" si="130"/>
        <v>70</v>
      </c>
      <c r="B1659">
        <f t="shared" si="131"/>
        <v>2</v>
      </c>
      <c r="C1659" t="str">
        <f t="shared" si="127"/>
        <v>Madagascar, Rep. of2001</v>
      </c>
      <c r="D1659" t="str">
        <f t="shared" si="128"/>
        <v>Madagascar, Rep. of</v>
      </c>
      <c r="E1659">
        <f t="shared" si="129"/>
        <v>2001</v>
      </c>
      <c r="F1659" t="str">
        <f>VLOOKUP(D1659,Ratio!$A$2:$Z$124,MATCH('Long form'!E1659,Ratio!$A$1:$Z$1,0),FALSE)</f>
        <v/>
      </c>
      <c r="G1659" t="str">
        <f>VLOOKUP(C1659,'[1]Long form'!C$2:F$2617,4,FALSE)</f>
        <v/>
      </c>
    </row>
    <row r="1660" spans="1:7" ht="27" x14ac:dyDescent="0.4">
      <c r="A1660">
        <f t="shared" si="130"/>
        <v>70</v>
      </c>
      <c r="B1660">
        <f t="shared" si="131"/>
        <v>3</v>
      </c>
      <c r="C1660" t="str">
        <f t="shared" si="127"/>
        <v>Madagascar, Rep. of2002</v>
      </c>
      <c r="D1660" t="str">
        <f t="shared" si="128"/>
        <v>Madagascar, Rep. of</v>
      </c>
      <c r="E1660">
        <f t="shared" si="129"/>
        <v>2002</v>
      </c>
      <c r="F1660" t="str">
        <f>VLOOKUP(D1660,Ratio!$A$2:$Z$124,MATCH('Long form'!E1660,Ratio!$A$1:$Z$1,0),FALSE)</f>
        <v/>
      </c>
      <c r="G1660" t="str">
        <f>VLOOKUP(C1660,'[1]Long form'!C$2:F$2617,4,FALSE)</f>
        <v/>
      </c>
    </row>
    <row r="1661" spans="1:7" ht="27" x14ac:dyDescent="0.4">
      <c r="A1661">
        <f t="shared" si="130"/>
        <v>70</v>
      </c>
      <c r="B1661">
        <f t="shared" si="131"/>
        <v>4</v>
      </c>
      <c r="C1661" t="str">
        <f t="shared" si="127"/>
        <v>Madagascar, Rep. of2003</v>
      </c>
      <c r="D1661" t="str">
        <f t="shared" si="128"/>
        <v>Madagascar, Rep. of</v>
      </c>
      <c r="E1661">
        <f t="shared" si="129"/>
        <v>2003</v>
      </c>
      <c r="F1661" t="str">
        <f>VLOOKUP(D1661,Ratio!$A$2:$Z$124,MATCH('Long form'!E1661,Ratio!$A$1:$Z$1,0),FALSE)</f>
        <v/>
      </c>
      <c r="G1661" t="str">
        <f>VLOOKUP(C1661,'[1]Long form'!C$2:F$2617,4,FALSE)</f>
        <v/>
      </c>
    </row>
    <row r="1662" spans="1:7" ht="27" x14ac:dyDescent="0.4">
      <c r="A1662">
        <f t="shared" si="130"/>
        <v>70</v>
      </c>
      <c r="B1662">
        <f t="shared" si="131"/>
        <v>5</v>
      </c>
      <c r="C1662" t="str">
        <f t="shared" si="127"/>
        <v>Madagascar, Rep. of2004</v>
      </c>
      <c r="D1662" t="str">
        <f t="shared" si="128"/>
        <v>Madagascar, Rep. of</v>
      </c>
      <c r="E1662">
        <f t="shared" si="129"/>
        <v>2004</v>
      </c>
      <c r="F1662" t="str">
        <f>VLOOKUP(D1662,Ratio!$A$2:$Z$124,MATCH('Long form'!E1662,Ratio!$A$1:$Z$1,0),FALSE)</f>
        <v/>
      </c>
      <c r="G1662" t="str">
        <f>VLOOKUP(C1662,'[1]Long form'!C$2:F$2617,4,FALSE)</f>
        <v/>
      </c>
    </row>
    <row r="1663" spans="1:7" ht="27" x14ac:dyDescent="0.4">
      <c r="A1663">
        <f t="shared" si="130"/>
        <v>70</v>
      </c>
      <c r="B1663">
        <f t="shared" si="131"/>
        <v>6</v>
      </c>
      <c r="C1663" t="str">
        <f t="shared" si="127"/>
        <v>Madagascar, Rep. of2005</v>
      </c>
      <c r="D1663" t="str">
        <f t="shared" si="128"/>
        <v>Madagascar, Rep. of</v>
      </c>
      <c r="E1663">
        <f t="shared" si="129"/>
        <v>2005</v>
      </c>
      <c r="F1663">
        <f>VLOOKUP(D1663,Ratio!$A$2:$Z$124,MATCH('Long form'!E1663,Ratio!$A$1:$Z$1,0),FALSE)</f>
        <v>4.5496751934537588E-2</v>
      </c>
      <c r="G1663">
        <f>VLOOKUP(C1663,'[1]Long form'!C$2:F$2617,4,FALSE)</f>
        <v>0.14808558573349739</v>
      </c>
    </row>
    <row r="1664" spans="1:7" ht="27" x14ac:dyDescent="0.4">
      <c r="A1664">
        <f t="shared" si="130"/>
        <v>70</v>
      </c>
      <c r="B1664">
        <f t="shared" si="131"/>
        <v>7</v>
      </c>
      <c r="C1664" t="str">
        <f t="shared" si="127"/>
        <v>Madagascar, Rep. of2006</v>
      </c>
      <c r="D1664" t="str">
        <f t="shared" si="128"/>
        <v>Madagascar, Rep. of</v>
      </c>
      <c r="E1664">
        <f t="shared" si="129"/>
        <v>2006</v>
      </c>
      <c r="F1664">
        <f>VLOOKUP(D1664,Ratio!$A$2:$Z$124,MATCH('Long form'!E1664,Ratio!$A$1:$Z$1,0),FALSE)</f>
        <v>6.0797869193599745E-2</v>
      </c>
      <c r="G1664">
        <f>VLOOKUP(C1664,'[1]Long form'!C$2:F$2617,4,FALSE)</f>
        <v>0.14294100107907223</v>
      </c>
    </row>
    <row r="1665" spans="1:7" ht="27" x14ac:dyDescent="0.4">
      <c r="A1665">
        <f t="shared" si="130"/>
        <v>70</v>
      </c>
      <c r="B1665">
        <f t="shared" si="131"/>
        <v>8</v>
      </c>
      <c r="C1665" t="str">
        <f t="shared" si="127"/>
        <v>Madagascar, Rep. of2007</v>
      </c>
      <c r="D1665" t="str">
        <f t="shared" si="128"/>
        <v>Madagascar, Rep. of</v>
      </c>
      <c r="E1665">
        <f t="shared" si="129"/>
        <v>2007</v>
      </c>
      <c r="F1665">
        <f>VLOOKUP(D1665,Ratio!$A$2:$Z$124,MATCH('Long form'!E1665,Ratio!$A$1:$Z$1,0),FALSE)</f>
        <v>6.4222234073266951E-2</v>
      </c>
      <c r="G1665">
        <f>VLOOKUP(C1665,'[1]Long form'!C$2:F$2617,4,FALSE)</f>
        <v>0.15787348035980611</v>
      </c>
    </row>
    <row r="1666" spans="1:7" ht="27" x14ac:dyDescent="0.4">
      <c r="A1666">
        <f t="shared" si="130"/>
        <v>70</v>
      </c>
      <c r="B1666">
        <f t="shared" si="131"/>
        <v>9</v>
      </c>
      <c r="C1666" t="str">
        <f t="shared" si="127"/>
        <v>Madagascar, Rep. of2008</v>
      </c>
      <c r="D1666" t="str">
        <f t="shared" si="128"/>
        <v>Madagascar, Rep. of</v>
      </c>
      <c r="E1666">
        <f t="shared" si="129"/>
        <v>2008</v>
      </c>
      <c r="F1666">
        <f>VLOOKUP(D1666,Ratio!$A$2:$Z$124,MATCH('Long form'!E1666,Ratio!$A$1:$Z$1,0),FALSE)</f>
        <v>8.3731512252477991E-2</v>
      </c>
      <c r="G1666">
        <f>VLOOKUP(C1666,'[1]Long form'!C$2:F$2617,4,FALSE)</f>
        <v>0.14616277987196477</v>
      </c>
    </row>
    <row r="1667" spans="1:7" ht="27" x14ac:dyDescent="0.4">
      <c r="A1667">
        <f t="shared" si="130"/>
        <v>70</v>
      </c>
      <c r="B1667">
        <f t="shared" si="131"/>
        <v>10</v>
      </c>
      <c r="C1667" t="str">
        <f t="shared" ref="C1667:C1730" si="132">D1667&amp;E1667</f>
        <v>Madagascar, Rep. of2009</v>
      </c>
      <c r="D1667" t="str">
        <f t="shared" ref="D1667:D1730" si="133">VLOOKUP(A1667,$J$2:$K$124,2,FALSE)</f>
        <v>Madagascar, Rep. of</v>
      </c>
      <c r="E1667">
        <f t="shared" ref="E1667:E1730" si="134">VLOOKUP(B1667,$N$2:$O$25,2,FALSE)</f>
        <v>2009</v>
      </c>
      <c r="F1667">
        <f>VLOOKUP(D1667,Ratio!$A$2:$Z$124,MATCH('Long form'!E1667,Ratio!$A$1:$Z$1,0),FALSE)</f>
        <v>0.14909197376576469</v>
      </c>
      <c r="G1667">
        <f>VLOOKUP(C1667,'[1]Long form'!C$2:F$2617,4,FALSE)</f>
        <v>0.15633153246683892</v>
      </c>
    </row>
    <row r="1668" spans="1:7" ht="27" x14ac:dyDescent="0.4">
      <c r="A1668">
        <f t="shared" si="130"/>
        <v>70</v>
      </c>
      <c r="B1668">
        <f t="shared" si="131"/>
        <v>11</v>
      </c>
      <c r="C1668" t="str">
        <f t="shared" si="132"/>
        <v>Madagascar, Rep. of2010</v>
      </c>
      <c r="D1668" t="str">
        <f t="shared" si="133"/>
        <v>Madagascar, Rep. of</v>
      </c>
      <c r="E1668">
        <f t="shared" si="134"/>
        <v>2010</v>
      </c>
      <c r="F1668">
        <f>VLOOKUP(D1668,Ratio!$A$2:$Z$124,MATCH('Long form'!E1668,Ratio!$A$1:$Z$1,0),FALSE)</f>
        <v>0.15686934178390294</v>
      </c>
      <c r="G1668">
        <f>VLOOKUP(C1668,'[1]Long form'!C$2:F$2617,4,FALSE)</f>
        <v>0.15464699468166129</v>
      </c>
    </row>
    <row r="1669" spans="1:7" ht="27" x14ac:dyDescent="0.4">
      <c r="A1669">
        <f t="shared" si="130"/>
        <v>70</v>
      </c>
      <c r="B1669">
        <f t="shared" si="131"/>
        <v>12</v>
      </c>
      <c r="C1669" t="str">
        <f t="shared" si="132"/>
        <v>Madagascar, Rep. of2011</v>
      </c>
      <c r="D1669" t="str">
        <f t="shared" si="133"/>
        <v>Madagascar, Rep. of</v>
      </c>
      <c r="E1669">
        <f t="shared" si="134"/>
        <v>2011</v>
      </c>
      <c r="F1669">
        <f>VLOOKUP(D1669,Ratio!$A$2:$Z$124,MATCH('Long form'!E1669,Ratio!$A$1:$Z$1,0),FALSE)</f>
        <v>0.11743931312940428</v>
      </c>
      <c r="G1669">
        <f>VLOOKUP(C1669,'[1]Long form'!C$2:F$2617,4,FALSE)</f>
        <v>0.16021811335325231</v>
      </c>
    </row>
    <row r="1670" spans="1:7" ht="27" x14ac:dyDescent="0.4">
      <c r="A1670">
        <f t="shared" si="130"/>
        <v>70</v>
      </c>
      <c r="B1670">
        <f t="shared" si="131"/>
        <v>13</v>
      </c>
      <c r="C1670" t="str">
        <f t="shared" si="132"/>
        <v>Madagascar, Rep. of2012</v>
      </c>
      <c r="D1670" t="str">
        <f t="shared" si="133"/>
        <v>Madagascar, Rep. of</v>
      </c>
      <c r="E1670">
        <f t="shared" si="134"/>
        <v>2012</v>
      </c>
      <c r="F1670">
        <f>VLOOKUP(D1670,Ratio!$A$2:$Z$124,MATCH('Long form'!E1670,Ratio!$A$1:$Z$1,0),FALSE)</f>
        <v>6.0763590061404818E-2</v>
      </c>
      <c r="G1670">
        <f>VLOOKUP(C1670,'[1]Long form'!C$2:F$2617,4,FALSE)</f>
        <v>0.16152364161749164</v>
      </c>
    </row>
    <row r="1671" spans="1:7" ht="27" x14ac:dyDescent="0.4">
      <c r="A1671">
        <f t="shared" si="130"/>
        <v>70</v>
      </c>
      <c r="B1671">
        <f t="shared" si="131"/>
        <v>14</v>
      </c>
      <c r="C1671" t="str">
        <f t="shared" si="132"/>
        <v>Madagascar, Rep. of2013</v>
      </c>
      <c r="D1671" t="str">
        <f t="shared" si="133"/>
        <v>Madagascar, Rep. of</v>
      </c>
      <c r="E1671">
        <f t="shared" si="134"/>
        <v>2013</v>
      </c>
      <c r="F1671">
        <f>VLOOKUP(D1671,Ratio!$A$2:$Z$124,MATCH('Long form'!E1671,Ratio!$A$1:$Z$1,0),FALSE)</f>
        <v>4.3500091345597944E-2</v>
      </c>
      <c r="G1671">
        <f>VLOOKUP(C1671,'[1]Long form'!C$2:F$2617,4,FALSE)</f>
        <v>0.15110647321045628</v>
      </c>
    </row>
    <row r="1672" spans="1:7" ht="27" x14ac:dyDescent="0.4">
      <c r="A1672">
        <f t="shared" si="130"/>
        <v>70</v>
      </c>
      <c r="B1672">
        <f t="shared" si="131"/>
        <v>15</v>
      </c>
      <c r="C1672" t="str">
        <f t="shared" si="132"/>
        <v>Madagascar, Rep. of2014</v>
      </c>
      <c r="D1672" t="str">
        <f t="shared" si="133"/>
        <v>Madagascar, Rep. of</v>
      </c>
      <c r="E1672">
        <f t="shared" si="134"/>
        <v>2014</v>
      </c>
      <c r="F1672">
        <f>VLOOKUP(D1672,Ratio!$A$2:$Z$124,MATCH('Long form'!E1672,Ratio!$A$1:$Z$1,0),FALSE)</f>
        <v>5.8667778116509285E-2</v>
      </c>
      <c r="G1672">
        <f>VLOOKUP(C1672,'[1]Long form'!C$2:F$2617,4,FALSE)</f>
        <v>0.13978378599309818</v>
      </c>
    </row>
    <row r="1673" spans="1:7" ht="27" x14ac:dyDescent="0.4">
      <c r="A1673">
        <f t="shared" si="130"/>
        <v>70</v>
      </c>
      <c r="B1673">
        <f t="shared" si="131"/>
        <v>16</v>
      </c>
      <c r="C1673" t="str">
        <f t="shared" si="132"/>
        <v>Madagascar, Rep. of2015</v>
      </c>
      <c r="D1673" t="str">
        <f t="shared" si="133"/>
        <v>Madagascar, Rep. of</v>
      </c>
      <c r="E1673">
        <f t="shared" si="134"/>
        <v>2015</v>
      </c>
      <c r="F1673">
        <f>VLOOKUP(D1673,Ratio!$A$2:$Z$124,MATCH('Long form'!E1673,Ratio!$A$1:$Z$1,0),FALSE)</f>
        <v>3.5380394805644484E-2</v>
      </c>
      <c r="G1673">
        <f>VLOOKUP(C1673,'[1]Long form'!C$2:F$2617,4,FALSE)</f>
        <v>0.13767189973154542</v>
      </c>
    </row>
    <row r="1674" spans="1:7" ht="27" x14ac:dyDescent="0.4">
      <c r="A1674">
        <f t="shared" si="130"/>
        <v>70</v>
      </c>
      <c r="B1674">
        <f t="shared" si="131"/>
        <v>17</v>
      </c>
      <c r="C1674" t="str">
        <f t="shared" si="132"/>
        <v>Madagascar, Rep. of2016</v>
      </c>
      <c r="D1674" t="str">
        <f t="shared" si="133"/>
        <v>Madagascar, Rep. of</v>
      </c>
      <c r="E1674">
        <f t="shared" si="134"/>
        <v>2016</v>
      </c>
      <c r="F1674">
        <f>VLOOKUP(D1674,Ratio!$A$2:$Z$124,MATCH('Long form'!E1674,Ratio!$A$1:$Z$1,0),FALSE)</f>
        <v>3.6456662231496864E-2</v>
      </c>
      <c r="G1674">
        <f>VLOOKUP(C1674,'[1]Long form'!C$2:F$2617,4,FALSE)</f>
        <v>0.13630150879997205</v>
      </c>
    </row>
    <row r="1675" spans="1:7" ht="27" x14ac:dyDescent="0.4">
      <c r="A1675">
        <f t="shared" si="130"/>
        <v>70</v>
      </c>
      <c r="B1675">
        <f t="shared" si="131"/>
        <v>18</v>
      </c>
      <c r="C1675" t="str">
        <f t="shared" si="132"/>
        <v>Madagascar, Rep. of2017</v>
      </c>
      <c r="D1675" t="str">
        <f t="shared" si="133"/>
        <v>Madagascar, Rep. of</v>
      </c>
      <c r="E1675">
        <f t="shared" si="134"/>
        <v>2017</v>
      </c>
      <c r="F1675">
        <f>VLOOKUP(D1675,Ratio!$A$2:$Z$124,MATCH('Long form'!E1675,Ratio!$A$1:$Z$1,0),FALSE)</f>
        <v>3.5637844500431774E-2</v>
      </c>
      <c r="G1675">
        <f>VLOOKUP(C1675,'[1]Long form'!C$2:F$2617,4,FALSE)</f>
        <v>0.13178041629997772</v>
      </c>
    </row>
    <row r="1676" spans="1:7" ht="27" x14ac:dyDescent="0.4">
      <c r="A1676">
        <f t="shared" si="130"/>
        <v>70</v>
      </c>
      <c r="B1676">
        <f t="shared" si="131"/>
        <v>19</v>
      </c>
      <c r="C1676" t="str">
        <f t="shared" si="132"/>
        <v>Madagascar, Rep. of2018</v>
      </c>
      <c r="D1676" t="str">
        <f t="shared" si="133"/>
        <v>Madagascar, Rep. of</v>
      </c>
      <c r="E1676">
        <f t="shared" si="134"/>
        <v>2018</v>
      </c>
      <c r="F1676">
        <f>VLOOKUP(D1676,Ratio!$A$2:$Z$124,MATCH('Long form'!E1676,Ratio!$A$1:$Z$1,0),FALSE)</f>
        <v>3.5647243602848586E-2</v>
      </c>
      <c r="G1676">
        <f>VLOOKUP(C1676,'[1]Long form'!C$2:F$2617,4,FALSE)</f>
        <v>0.13653382802807376</v>
      </c>
    </row>
    <row r="1677" spans="1:7" ht="27" x14ac:dyDescent="0.4">
      <c r="A1677">
        <f t="shared" si="130"/>
        <v>70</v>
      </c>
      <c r="B1677">
        <f t="shared" si="131"/>
        <v>20</v>
      </c>
      <c r="C1677" t="str">
        <f t="shared" si="132"/>
        <v>Madagascar, Rep. of2019</v>
      </c>
      <c r="D1677" t="str">
        <f t="shared" si="133"/>
        <v>Madagascar, Rep. of</v>
      </c>
      <c r="E1677">
        <f t="shared" si="134"/>
        <v>2019</v>
      </c>
      <c r="F1677">
        <f>VLOOKUP(D1677,Ratio!$A$2:$Z$124,MATCH('Long form'!E1677,Ratio!$A$1:$Z$1,0),FALSE)</f>
        <v>7.6783773977445541E-2</v>
      </c>
      <c r="G1677">
        <f>VLOOKUP(C1677,'[1]Long form'!C$2:F$2617,4,FALSE)</f>
        <v>0.13434371961375466</v>
      </c>
    </row>
    <row r="1678" spans="1:7" ht="27" x14ac:dyDescent="0.4">
      <c r="A1678">
        <f t="shared" si="130"/>
        <v>70</v>
      </c>
      <c r="B1678">
        <f t="shared" si="131"/>
        <v>21</v>
      </c>
      <c r="C1678" t="str">
        <f t="shared" si="132"/>
        <v>Madagascar, Rep. of2020</v>
      </c>
      <c r="D1678" t="str">
        <f t="shared" si="133"/>
        <v>Madagascar, Rep. of</v>
      </c>
      <c r="E1678">
        <f t="shared" si="134"/>
        <v>2020</v>
      </c>
      <c r="F1678">
        <f>VLOOKUP(D1678,Ratio!$A$2:$Z$124,MATCH('Long form'!E1678,Ratio!$A$1:$Z$1,0),FALSE)</f>
        <v>0.10225366479562138</v>
      </c>
      <c r="G1678">
        <f>VLOOKUP(C1678,'[1]Long form'!C$2:F$2617,4,FALSE)</f>
        <v>0.11932839582952588</v>
      </c>
    </row>
    <row r="1679" spans="1:7" ht="27" x14ac:dyDescent="0.4">
      <c r="A1679">
        <f t="shared" si="130"/>
        <v>70</v>
      </c>
      <c r="B1679">
        <f t="shared" si="131"/>
        <v>22</v>
      </c>
      <c r="C1679" t="str">
        <f t="shared" si="132"/>
        <v>Madagascar, Rep. of2021</v>
      </c>
      <c r="D1679" t="str">
        <f t="shared" si="133"/>
        <v>Madagascar, Rep. of</v>
      </c>
      <c r="E1679">
        <f t="shared" si="134"/>
        <v>2021</v>
      </c>
      <c r="F1679">
        <f>VLOOKUP(D1679,Ratio!$A$2:$Z$124,MATCH('Long form'!E1679,Ratio!$A$1:$Z$1,0),FALSE)</f>
        <v>8.9860434696056257E-2</v>
      </c>
      <c r="G1679">
        <f>VLOOKUP(C1679,'[1]Long form'!C$2:F$2617,4,FALSE)</f>
        <v>0.11047786393245664</v>
      </c>
    </row>
    <row r="1680" spans="1:7" ht="27" x14ac:dyDescent="0.4">
      <c r="A1680">
        <f t="shared" si="130"/>
        <v>70</v>
      </c>
      <c r="B1680">
        <f t="shared" si="131"/>
        <v>23</v>
      </c>
      <c r="C1680" t="str">
        <f t="shared" si="132"/>
        <v>Madagascar, Rep. of2022</v>
      </c>
      <c r="D1680" t="str">
        <f t="shared" si="133"/>
        <v>Madagascar, Rep. of</v>
      </c>
      <c r="E1680">
        <f t="shared" si="134"/>
        <v>2022</v>
      </c>
      <c r="F1680">
        <f>VLOOKUP(D1680,Ratio!$A$2:$Z$124,MATCH('Long form'!E1680,Ratio!$A$1:$Z$1,0),FALSE)</f>
        <v>0.10377676907224444</v>
      </c>
      <c r="G1680">
        <f>VLOOKUP(C1680,'[1]Long form'!C$2:F$2617,4,FALSE)</f>
        <v>0.11192541888745809</v>
      </c>
    </row>
    <row r="1681" spans="1:7" ht="27" x14ac:dyDescent="0.4">
      <c r="A1681">
        <f t="shared" si="130"/>
        <v>70</v>
      </c>
      <c r="B1681">
        <f t="shared" si="131"/>
        <v>24</v>
      </c>
      <c r="C1681" t="str">
        <f t="shared" si="132"/>
        <v>Madagascar, Rep. of2023</v>
      </c>
      <c r="D1681" t="str">
        <f t="shared" si="133"/>
        <v>Madagascar, Rep. of</v>
      </c>
      <c r="E1681">
        <f t="shared" si="134"/>
        <v>2023</v>
      </c>
      <c r="F1681">
        <f>VLOOKUP(D1681,Ratio!$A$2:$Z$124,MATCH('Long form'!E1681,Ratio!$A$1:$Z$1,0),FALSE)</f>
        <v>0.11373158281366126</v>
      </c>
      <c r="G1681">
        <f>VLOOKUP(C1681,'[1]Long form'!C$2:F$2617,4,FALSE)</f>
        <v>0.12397491905998166</v>
      </c>
    </row>
    <row r="1682" spans="1:7" x14ac:dyDescent="0.4">
      <c r="A1682">
        <f t="shared" si="130"/>
        <v>71</v>
      </c>
      <c r="B1682">
        <f t="shared" si="131"/>
        <v>1</v>
      </c>
      <c r="C1682" t="str">
        <f t="shared" si="132"/>
        <v>Malawi2000</v>
      </c>
      <c r="D1682" t="str">
        <f t="shared" si="133"/>
        <v>Malawi</v>
      </c>
      <c r="E1682">
        <f t="shared" si="134"/>
        <v>2000</v>
      </c>
      <c r="F1682" t="str">
        <f>VLOOKUP(D1682,Ratio!$A$2:$Z$124,MATCH('Long form'!E1682,Ratio!$A$1:$Z$1,0),FALSE)</f>
        <v/>
      </c>
      <c r="G1682" t="str">
        <f>VLOOKUP(C1682,'[1]Long form'!C$2:F$2617,4,FALSE)</f>
        <v/>
      </c>
    </row>
    <row r="1683" spans="1:7" x14ac:dyDescent="0.4">
      <c r="A1683">
        <f t="shared" si="130"/>
        <v>71</v>
      </c>
      <c r="B1683">
        <f t="shared" si="131"/>
        <v>2</v>
      </c>
      <c r="C1683" t="str">
        <f t="shared" si="132"/>
        <v>Malawi2001</v>
      </c>
      <c r="D1683" t="str">
        <f t="shared" si="133"/>
        <v>Malawi</v>
      </c>
      <c r="E1683">
        <f t="shared" si="134"/>
        <v>2001</v>
      </c>
      <c r="F1683" t="str">
        <f>VLOOKUP(D1683,Ratio!$A$2:$Z$124,MATCH('Long form'!E1683,Ratio!$A$1:$Z$1,0),FALSE)</f>
        <v/>
      </c>
      <c r="G1683" t="str">
        <f>VLOOKUP(C1683,'[1]Long form'!C$2:F$2617,4,FALSE)</f>
        <v/>
      </c>
    </row>
    <row r="1684" spans="1:7" x14ac:dyDescent="0.4">
      <c r="A1684">
        <f t="shared" si="130"/>
        <v>71</v>
      </c>
      <c r="B1684">
        <f t="shared" si="131"/>
        <v>3</v>
      </c>
      <c r="C1684" t="str">
        <f t="shared" si="132"/>
        <v>Malawi2002</v>
      </c>
      <c r="D1684" t="str">
        <f t="shared" si="133"/>
        <v>Malawi</v>
      </c>
      <c r="E1684">
        <f t="shared" si="134"/>
        <v>2002</v>
      </c>
      <c r="F1684" t="str">
        <f>VLOOKUP(D1684,Ratio!$A$2:$Z$124,MATCH('Long form'!E1684,Ratio!$A$1:$Z$1,0),FALSE)</f>
        <v/>
      </c>
      <c r="G1684" t="str">
        <f>VLOOKUP(C1684,'[1]Long form'!C$2:F$2617,4,FALSE)</f>
        <v/>
      </c>
    </row>
    <row r="1685" spans="1:7" x14ac:dyDescent="0.4">
      <c r="A1685">
        <f t="shared" si="130"/>
        <v>71</v>
      </c>
      <c r="B1685">
        <f t="shared" si="131"/>
        <v>4</v>
      </c>
      <c r="C1685" t="str">
        <f t="shared" si="132"/>
        <v>Malawi2003</v>
      </c>
      <c r="D1685" t="str">
        <f t="shared" si="133"/>
        <v>Malawi</v>
      </c>
      <c r="E1685">
        <f t="shared" si="134"/>
        <v>2003</v>
      </c>
      <c r="F1685" t="str">
        <f>VLOOKUP(D1685,Ratio!$A$2:$Z$124,MATCH('Long form'!E1685,Ratio!$A$1:$Z$1,0),FALSE)</f>
        <v/>
      </c>
      <c r="G1685" t="str">
        <f>VLOOKUP(C1685,'[1]Long form'!C$2:F$2617,4,FALSE)</f>
        <v/>
      </c>
    </row>
    <row r="1686" spans="1:7" x14ac:dyDescent="0.4">
      <c r="A1686">
        <f t="shared" si="130"/>
        <v>71</v>
      </c>
      <c r="B1686">
        <f t="shared" si="131"/>
        <v>5</v>
      </c>
      <c r="C1686" t="str">
        <f t="shared" si="132"/>
        <v>Malawi2004</v>
      </c>
      <c r="D1686" t="str">
        <f t="shared" si="133"/>
        <v>Malawi</v>
      </c>
      <c r="E1686">
        <f t="shared" si="134"/>
        <v>2004</v>
      </c>
      <c r="F1686" t="str">
        <f>VLOOKUP(D1686,Ratio!$A$2:$Z$124,MATCH('Long form'!E1686,Ratio!$A$1:$Z$1,0),FALSE)</f>
        <v/>
      </c>
      <c r="G1686" t="str">
        <f>VLOOKUP(C1686,'[1]Long form'!C$2:F$2617,4,FALSE)</f>
        <v/>
      </c>
    </row>
    <row r="1687" spans="1:7" x14ac:dyDescent="0.4">
      <c r="A1687">
        <f t="shared" si="130"/>
        <v>71</v>
      </c>
      <c r="B1687">
        <f t="shared" si="131"/>
        <v>6</v>
      </c>
      <c r="C1687" t="str">
        <f t="shared" si="132"/>
        <v>Malawi2005</v>
      </c>
      <c r="D1687" t="str">
        <f t="shared" si="133"/>
        <v>Malawi</v>
      </c>
      <c r="E1687">
        <f t="shared" si="134"/>
        <v>2005</v>
      </c>
      <c r="F1687" t="str">
        <f>VLOOKUP(D1687,Ratio!$A$2:$Z$124,MATCH('Long form'!E1687,Ratio!$A$1:$Z$1,0),FALSE)</f>
        <v/>
      </c>
      <c r="G1687" t="str">
        <f>VLOOKUP(C1687,'[1]Long form'!C$2:F$2617,4,FALSE)</f>
        <v/>
      </c>
    </row>
    <row r="1688" spans="1:7" x14ac:dyDescent="0.4">
      <c r="A1688">
        <f t="shared" si="130"/>
        <v>71</v>
      </c>
      <c r="B1688">
        <f t="shared" si="131"/>
        <v>7</v>
      </c>
      <c r="C1688" t="str">
        <f t="shared" si="132"/>
        <v>Malawi2006</v>
      </c>
      <c r="D1688" t="str">
        <f t="shared" si="133"/>
        <v>Malawi</v>
      </c>
      <c r="E1688">
        <f t="shared" si="134"/>
        <v>2006</v>
      </c>
      <c r="F1688" t="str">
        <f>VLOOKUP(D1688,Ratio!$A$2:$Z$124,MATCH('Long form'!E1688,Ratio!$A$1:$Z$1,0),FALSE)</f>
        <v/>
      </c>
      <c r="G1688" t="str">
        <f>VLOOKUP(C1688,'[1]Long form'!C$2:F$2617,4,FALSE)</f>
        <v/>
      </c>
    </row>
    <row r="1689" spans="1:7" x14ac:dyDescent="0.4">
      <c r="A1689">
        <f t="shared" si="130"/>
        <v>71</v>
      </c>
      <c r="B1689">
        <f t="shared" si="131"/>
        <v>8</v>
      </c>
      <c r="C1689" t="str">
        <f t="shared" si="132"/>
        <v>Malawi2007</v>
      </c>
      <c r="D1689" t="str">
        <f t="shared" si="133"/>
        <v>Malawi</v>
      </c>
      <c r="E1689">
        <f t="shared" si="134"/>
        <v>2007</v>
      </c>
      <c r="F1689" t="str">
        <f>VLOOKUP(D1689,Ratio!$A$2:$Z$124,MATCH('Long form'!E1689,Ratio!$A$1:$Z$1,0),FALSE)</f>
        <v/>
      </c>
      <c r="G1689" t="str">
        <f>VLOOKUP(C1689,'[1]Long form'!C$2:F$2617,4,FALSE)</f>
        <v/>
      </c>
    </row>
    <row r="1690" spans="1:7" x14ac:dyDescent="0.4">
      <c r="A1690">
        <f t="shared" si="130"/>
        <v>71</v>
      </c>
      <c r="B1690">
        <f t="shared" si="131"/>
        <v>9</v>
      </c>
      <c r="C1690" t="str">
        <f t="shared" si="132"/>
        <v>Malawi2008</v>
      </c>
      <c r="D1690" t="str">
        <f t="shared" si="133"/>
        <v>Malawi</v>
      </c>
      <c r="E1690">
        <f t="shared" si="134"/>
        <v>2008</v>
      </c>
      <c r="F1690" t="str">
        <f>VLOOKUP(D1690,Ratio!$A$2:$Z$124,MATCH('Long form'!E1690,Ratio!$A$1:$Z$1,0),FALSE)</f>
        <v/>
      </c>
      <c r="G1690" t="str">
        <f>VLOOKUP(C1690,'[1]Long form'!C$2:F$2617,4,FALSE)</f>
        <v/>
      </c>
    </row>
    <row r="1691" spans="1:7" x14ac:dyDescent="0.4">
      <c r="A1691">
        <f t="shared" si="130"/>
        <v>71</v>
      </c>
      <c r="B1691">
        <f t="shared" si="131"/>
        <v>10</v>
      </c>
      <c r="C1691" t="str">
        <f t="shared" si="132"/>
        <v>Malawi2009</v>
      </c>
      <c r="D1691" t="str">
        <f t="shared" si="133"/>
        <v>Malawi</v>
      </c>
      <c r="E1691">
        <f t="shared" si="134"/>
        <v>2009</v>
      </c>
      <c r="F1691" t="str">
        <f>VLOOKUP(D1691,Ratio!$A$2:$Z$124,MATCH('Long form'!E1691,Ratio!$A$1:$Z$1,0),FALSE)</f>
        <v/>
      </c>
      <c r="G1691" t="str">
        <f>VLOOKUP(C1691,'[1]Long form'!C$2:F$2617,4,FALSE)</f>
        <v/>
      </c>
    </row>
    <row r="1692" spans="1:7" x14ac:dyDescent="0.4">
      <c r="A1692">
        <f t="shared" si="130"/>
        <v>71</v>
      </c>
      <c r="B1692">
        <f t="shared" si="131"/>
        <v>11</v>
      </c>
      <c r="C1692" t="str">
        <f t="shared" si="132"/>
        <v>Malawi2010</v>
      </c>
      <c r="D1692" t="str">
        <f t="shared" si="133"/>
        <v>Malawi</v>
      </c>
      <c r="E1692">
        <f t="shared" si="134"/>
        <v>2010</v>
      </c>
      <c r="F1692" t="str">
        <f>VLOOKUP(D1692,Ratio!$A$2:$Z$124,MATCH('Long form'!E1692,Ratio!$A$1:$Z$1,0),FALSE)</f>
        <v/>
      </c>
      <c r="G1692" t="str">
        <f>VLOOKUP(C1692,'[1]Long form'!C$2:F$2617,4,FALSE)</f>
        <v/>
      </c>
    </row>
    <row r="1693" spans="1:7" x14ac:dyDescent="0.4">
      <c r="A1693">
        <f t="shared" si="130"/>
        <v>71</v>
      </c>
      <c r="B1693">
        <f t="shared" si="131"/>
        <v>12</v>
      </c>
      <c r="C1693" t="str">
        <f t="shared" si="132"/>
        <v>Malawi2011</v>
      </c>
      <c r="D1693" t="str">
        <f t="shared" si="133"/>
        <v>Malawi</v>
      </c>
      <c r="E1693">
        <f t="shared" si="134"/>
        <v>2011</v>
      </c>
      <c r="F1693" t="str">
        <f>VLOOKUP(D1693,Ratio!$A$2:$Z$124,MATCH('Long form'!E1693,Ratio!$A$1:$Z$1,0),FALSE)</f>
        <v/>
      </c>
      <c r="G1693" t="str">
        <f>VLOOKUP(C1693,'[1]Long form'!C$2:F$2617,4,FALSE)</f>
        <v/>
      </c>
    </row>
    <row r="1694" spans="1:7" x14ac:dyDescent="0.4">
      <c r="A1694">
        <f t="shared" si="130"/>
        <v>71</v>
      </c>
      <c r="B1694">
        <f t="shared" si="131"/>
        <v>13</v>
      </c>
      <c r="C1694" t="str">
        <f t="shared" si="132"/>
        <v>Malawi2012</v>
      </c>
      <c r="D1694" t="str">
        <f t="shared" si="133"/>
        <v>Malawi</v>
      </c>
      <c r="E1694">
        <f t="shared" si="134"/>
        <v>2012</v>
      </c>
      <c r="F1694" t="str">
        <f>VLOOKUP(D1694,Ratio!$A$2:$Z$124,MATCH('Long form'!E1694,Ratio!$A$1:$Z$1,0),FALSE)</f>
        <v/>
      </c>
      <c r="G1694" t="str">
        <f>VLOOKUP(C1694,'[1]Long form'!C$2:F$2617,4,FALSE)</f>
        <v/>
      </c>
    </row>
    <row r="1695" spans="1:7" x14ac:dyDescent="0.4">
      <c r="A1695">
        <f t="shared" si="130"/>
        <v>71</v>
      </c>
      <c r="B1695">
        <f t="shared" si="131"/>
        <v>14</v>
      </c>
      <c r="C1695" t="str">
        <f t="shared" si="132"/>
        <v>Malawi2013</v>
      </c>
      <c r="D1695" t="str">
        <f t="shared" si="133"/>
        <v>Malawi</v>
      </c>
      <c r="E1695">
        <f t="shared" si="134"/>
        <v>2013</v>
      </c>
      <c r="F1695" t="str">
        <f>VLOOKUP(D1695,Ratio!$A$2:$Z$124,MATCH('Long form'!E1695,Ratio!$A$1:$Z$1,0),FALSE)</f>
        <v/>
      </c>
      <c r="G1695" t="str">
        <f>VLOOKUP(C1695,'[1]Long form'!C$2:F$2617,4,FALSE)</f>
        <v/>
      </c>
    </row>
    <row r="1696" spans="1:7" x14ac:dyDescent="0.4">
      <c r="A1696">
        <f t="shared" si="130"/>
        <v>71</v>
      </c>
      <c r="B1696">
        <f t="shared" si="131"/>
        <v>15</v>
      </c>
      <c r="C1696" t="str">
        <f t="shared" si="132"/>
        <v>Malawi2014</v>
      </c>
      <c r="D1696" t="str">
        <f t="shared" si="133"/>
        <v>Malawi</v>
      </c>
      <c r="E1696">
        <f t="shared" si="134"/>
        <v>2014</v>
      </c>
      <c r="F1696" t="str">
        <f>VLOOKUP(D1696,Ratio!$A$2:$Z$124,MATCH('Long form'!E1696,Ratio!$A$1:$Z$1,0),FALSE)</f>
        <v/>
      </c>
      <c r="G1696" t="str">
        <f>VLOOKUP(C1696,'[1]Long form'!C$2:F$2617,4,FALSE)</f>
        <v/>
      </c>
    </row>
    <row r="1697" spans="1:7" x14ac:dyDescent="0.4">
      <c r="A1697">
        <f t="shared" si="130"/>
        <v>71</v>
      </c>
      <c r="B1697">
        <f t="shared" si="131"/>
        <v>16</v>
      </c>
      <c r="C1697" t="str">
        <f t="shared" si="132"/>
        <v>Malawi2015</v>
      </c>
      <c r="D1697" t="str">
        <f t="shared" si="133"/>
        <v>Malawi</v>
      </c>
      <c r="E1697">
        <f t="shared" si="134"/>
        <v>2015</v>
      </c>
      <c r="F1697">
        <f>VLOOKUP(D1697,Ratio!$A$2:$Z$124,MATCH('Long form'!E1697,Ratio!$A$1:$Z$1,0),FALSE)</f>
        <v>6.1484585737347844E-2</v>
      </c>
      <c r="G1697">
        <f>VLOOKUP(C1697,'[1]Long form'!C$2:F$2617,4,FALSE)</f>
        <v>0.15788608799894263</v>
      </c>
    </row>
    <row r="1698" spans="1:7" x14ac:dyDescent="0.4">
      <c r="A1698">
        <f t="shared" si="130"/>
        <v>71</v>
      </c>
      <c r="B1698">
        <f t="shared" si="131"/>
        <v>17</v>
      </c>
      <c r="C1698" t="str">
        <f t="shared" si="132"/>
        <v>Malawi2016</v>
      </c>
      <c r="D1698" t="str">
        <f t="shared" si="133"/>
        <v>Malawi</v>
      </c>
      <c r="E1698">
        <f t="shared" si="134"/>
        <v>2016</v>
      </c>
      <c r="F1698">
        <f>VLOOKUP(D1698,Ratio!$A$2:$Z$124,MATCH('Long form'!E1698,Ratio!$A$1:$Z$1,0),FALSE)</f>
        <v>6.9293229082939764E-2</v>
      </c>
      <c r="G1698">
        <f>VLOOKUP(C1698,'[1]Long form'!C$2:F$2617,4,FALSE)</f>
        <v>0.16845565582172639</v>
      </c>
    </row>
    <row r="1699" spans="1:7" x14ac:dyDescent="0.4">
      <c r="A1699">
        <f t="shared" si="130"/>
        <v>71</v>
      </c>
      <c r="B1699">
        <f t="shared" si="131"/>
        <v>18</v>
      </c>
      <c r="C1699" t="str">
        <f t="shared" si="132"/>
        <v>Malawi2017</v>
      </c>
      <c r="D1699" t="str">
        <f t="shared" si="133"/>
        <v>Malawi</v>
      </c>
      <c r="E1699">
        <f t="shared" si="134"/>
        <v>2017</v>
      </c>
      <c r="F1699">
        <f>VLOOKUP(D1699,Ratio!$A$2:$Z$124,MATCH('Long form'!E1699,Ratio!$A$1:$Z$1,0),FALSE)</f>
        <v>0.10632925886679241</v>
      </c>
      <c r="G1699">
        <f>VLOOKUP(C1699,'[1]Long form'!C$2:F$2617,4,FALSE)</f>
        <v>0.19387796802191914</v>
      </c>
    </row>
    <row r="1700" spans="1:7" x14ac:dyDescent="0.4">
      <c r="A1700">
        <f t="shared" si="130"/>
        <v>71</v>
      </c>
      <c r="B1700">
        <f t="shared" si="131"/>
        <v>19</v>
      </c>
      <c r="C1700" t="str">
        <f t="shared" si="132"/>
        <v>Malawi2018</v>
      </c>
      <c r="D1700" t="str">
        <f t="shared" si="133"/>
        <v>Malawi</v>
      </c>
      <c r="E1700">
        <f t="shared" si="134"/>
        <v>2018</v>
      </c>
      <c r="F1700">
        <f>VLOOKUP(D1700,Ratio!$A$2:$Z$124,MATCH('Long form'!E1700,Ratio!$A$1:$Z$1,0),FALSE)</f>
        <v>6.0523761906756707E-2</v>
      </c>
      <c r="G1700">
        <f>VLOOKUP(C1700,'[1]Long form'!C$2:F$2617,4,FALSE)</f>
        <v>0.20847939977143029</v>
      </c>
    </row>
    <row r="1701" spans="1:7" x14ac:dyDescent="0.4">
      <c r="A1701">
        <f t="shared" si="130"/>
        <v>71</v>
      </c>
      <c r="B1701">
        <f t="shared" si="131"/>
        <v>20</v>
      </c>
      <c r="C1701" t="str">
        <f t="shared" si="132"/>
        <v>Malawi2019</v>
      </c>
      <c r="D1701" t="str">
        <f t="shared" si="133"/>
        <v>Malawi</v>
      </c>
      <c r="E1701">
        <f t="shared" si="134"/>
        <v>2019</v>
      </c>
      <c r="F1701">
        <f>VLOOKUP(D1701,Ratio!$A$2:$Z$124,MATCH('Long form'!E1701,Ratio!$A$1:$Z$1,0),FALSE)</f>
        <v>4.7248431013457444E-2</v>
      </c>
      <c r="G1701">
        <f>VLOOKUP(C1701,'[1]Long form'!C$2:F$2617,4,FALSE)</f>
        <v>0.21016822293495055</v>
      </c>
    </row>
    <row r="1702" spans="1:7" x14ac:dyDescent="0.4">
      <c r="A1702">
        <f t="shared" si="130"/>
        <v>71</v>
      </c>
      <c r="B1702">
        <f t="shared" si="131"/>
        <v>21</v>
      </c>
      <c r="C1702" t="str">
        <f t="shared" si="132"/>
        <v>Malawi2020</v>
      </c>
      <c r="D1702" t="str">
        <f t="shared" si="133"/>
        <v>Malawi</v>
      </c>
      <c r="E1702">
        <f t="shared" si="134"/>
        <v>2020</v>
      </c>
      <c r="F1702">
        <f>VLOOKUP(D1702,Ratio!$A$2:$Z$124,MATCH('Long form'!E1702,Ratio!$A$1:$Z$1,0),FALSE)</f>
        <v>3.9539570734277295E-2</v>
      </c>
      <c r="G1702">
        <f>VLOOKUP(C1702,'[1]Long form'!C$2:F$2617,4,FALSE)</f>
        <v>0.21266773697236924</v>
      </c>
    </row>
    <row r="1703" spans="1:7" x14ac:dyDescent="0.4">
      <c r="A1703">
        <f t="shared" si="130"/>
        <v>71</v>
      </c>
      <c r="B1703">
        <f t="shared" si="131"/>
        <v>22</v>
      </c>
      <c r="C1703" t="str">
        <f t="shared" si="132"/>
        <v>Malawi2021</v>
      </c>
      <c r="D1703" t="str">
        <f t="shared" si="133"/>
        <v>Malawi</v>
      </c>
      <c r="E1703">
        <f t="shared" si="134"/>
        <v>2021</v>
      </c>
      <c r="F1703">
        <f>VLOOKUP(D1703,Ratio!$A$2:$Z$124,MATCH('Long form'!E1703,Ratio!$A$1:$Z$1,0),FALSE)</f>
        <v>5.013871422590134E-2</v>
      </c>
      <c r="G1703">
        <f>VLOOKUP(C1703,'[1]Long form'!C$2:F$2617,4,FALSE)</f>
        <v>0.21223667432382762</v>
      </c>
    </row>
    <row r="1704" spans="1:7" x14ac:dyDescent="0.4">
      <c r="A1704">
        <f t="shared" si="130"/>
        <v>71</v>
      </c>
      <c r="B1704">
        <f t="shared" si="131"/>
        <v>23</v>
      </c>
      <c r="C1704" t="str">
        <f t="shared" si="132"/>
        <v>Malawi2022</v>
      </c>
      <c r="D1704" t="str">
        <f t="shared" si="133"/>
        <v>Malawi</v>
      </c>
      <c r="E1704">
        <f t="shared" si="134"/>
        <v>2022</v>
      </c>
      <c r="F1704">
        <f>VLOOKUP(D1704,Ratio!$A$2:$Z$124,MATCH('Long form'!E1704,Ratio!$A$1:$Z$1,0),FALSE)</f>
        <v>5.0645460743783122E-2</v>
      </c>
      <c r="G1704">
        <f>VLOOKUP(C1704,'[1]Long form'!C$2:F$2617,4,FALSE)</f>
        <v>0.22432236995692911</v>
      </c>
    </row>
    <row r="1705" spans="1:7" x14ac:dyDescent="0.4">
      <c r="A1705">
        <f t="shared" si="130"/>
        <v>71</v>
      </c>
      <c r="B1705">
        <f t="shared" si="131"/>
        <v>24</v>
      </c>
      <c r="C1705" t="str">
        <f t="shared" si="132"/>
        <v>Malawi2023</v>
      </c>
      <c r="D1705" t="str">
        <f t="shared" si="133"/>
        <v>Malawi</v>
      </c>
      <c r="E1705">
        <f t="shared" si="134"/>
        <v>2023</v>
      </c>
      <c r="F1705">
        <f>VLOOKUP(D1705,Ratio!$A$2:$Z$124,MATCH('Long form'!E1705,Ratio!$A$1:$Z$1,0),FALSE)</f>
        <v>7.3824592008140372E-2</v>
      </c>
      <c r="G1705">
        <f>VLOOKUP(C1705,'[1]Long form'!C$2:F$2617,4,FALSE)</f>
        <v>0.2007340493002607</v>
      </c>
    </row>
    <row r="1706" spans="1:7" x14ac:dyDescent="0.4">
      <c r="A1706">
        <f t="shared" si="130"/>
        <v>72</v>
      </c>
      <c r="B1706">
        <f t="shared" si="131"/>
        <v>1</v>
      </c>
      <c r="C1706" t="str">
        <f t="shared" si="132"/>
        <v>Malaysia2000</v>
      </c>
      <c r="D1706" t="str">
        <f t="shared" si="133"/>
        <v>Malaysia</v>
      </c>
      <c r="E1706">
        <f t="shared" si="134"/>
        <v>2000</v>
      </c>
      <c r="F1706" t="str">
        <f>VLOOKUP(D1706,Ratio!$A$2:$Z$124,MATCH('Long form'!E1706,Ratio!$A$1:$Z$1,0),FALSE)</f>
        <v/>
      </c>
      <c r="G1706" t="str">
        <f>VLOOKUP(C1706,'[1]Long form'!C$2:F$2617,4,FALSE)</f>
        <v/>
      </c>
    </row>
    <row r="1707" spans="1:7" x14ac:dyDescent="0.4">
      <c r="A1707">
        <f t="shared" si="130"/>
        <v>72</v>
      </c>
      <c r="B1707">
        <f t="shared" si="131"/>
        <v>2</v>
      </c>
      <c r="C1707" t="str">
        <f t="shared" si="132"/>
        <v>Malaysia2001</v>
      </c>
      <c r="D1707" t="str">
        <f t="shared" si="133"/>
        <v>Malaysia</v>
      </c>
      <c r="E1707">
        <f t="shared" si="134"/>
        <v>2001</v>
      </c>
      <c r="F1707" t="str">
        <f>VLOOKUP(D1707,Ratio!$A$2:$Z$124,MATCH('Long form'!E1707,Ratio!$A$1:$Z$1,0),FALSE)</f>
        <v/>
      </c>
      <c r="G1707" t="str">
        <f>VLOOKUP(C1707,'[1]Long form'!C$2:F$2617,4,FALSE)</f>
        <v/>
      </c>
    </row>
    <row r="1708" spans="1:7" x14ac:dyDescent="0.4">
      <c r="A1708">
        <f t="shared" si="130"/>
        <v>72</v>
      </c>
      <c r="B1708">
        <f t="shared" si="131"/>
        <v>3</v>
      </c>
      <c r="C1708" t="str">
        <f t="shared" si="132"/>
        <v>Malaysia2002</v>
      </c>
      <c r="D1708" t="str">
        <f t="shared" si="133"/>
        <v>Malaysia</v>
      </c>
      <c r="E1708">
        <f t="shared" si="134"/>
        <v>2002</v>
      </c>
      <c r="F1708" t="str">
        <f>VLOOKUP(D1708,Ratio!$A$2:$Z$124,MATCH('Long form'!E1708,Ratio!$A$1:$Z$1,0),FALSE)</f>
        <v/>
      </c>
      <c r="G1708" t="str">
        <f>VLOOKUP(C1708,'[1]Long form'!C$2:F$2617,4,FALSE)</f>
        <v/>
      </c>
    </row>
    <row r="1709" spans="1:7" x14ac:dyDescent="0.4">
      <c r="A1709">
        <f t="shared" si="130"/>
        <v>72</v>
      </c>
      <c r="B1709">
        <f t="shared" si="131"/>
        <v>4</v>
      </c>
      <c r="C1709" t="str">
        <f t="shared" si="132"/>
        <v>Malaysia2003</v>
      </c>
      <c r="D1709" t="str">
        <f t="shared" si="133"/>
        <v>Malaysia</v>
      </c>
      <c r="E1709">
        <f t="shared" si="134"/>
        <v>2003</v>
      </c>
      <c r="F1709" t="str">
        <f>VLOOKUP(D1709,Ratio!$A$2:$Z$124,MATCH('Long form'!E1709,Ratio!$A$1:$Z$1,0),FALSE)</f>
        <v/>
      </c>
      <c r="G1709" t="str">
        <f>VLOOKUP(C1709,'[1]Long form'!C$2:F$2617,4,FALSE)</f>
        <v/>
      </c>
    </row>
    <row r="1710" spans="1:7" x14ac:dyDescent="0.4">
      <c r="A1710">
        <f t="shared" si="130"/>
        <v>72</v>
      </c>
      <c r="B1710">
        <f t="shared" si="131"/>
        <v>5</v>
      </c>
      <c r="C1710" t="str">
        <f t="shared" si="132"/>
        <v>Malaysia2004</v>
      </c>
      <c r="D1710" t="str">
        <f t="shared" si="133"/>
        <v>Malaysia</v>
      </c>
      <c r="E1710">
        <f t="shared" si="134"/>
        <v>2004</v>
      </c>
      <c r="F1710" t="str">
        <f>VLOOKUP(D1710,Ratio!$A$2:$Z$124,MATCH('Long form'!E1710,Ratio!$A$1:$Z$1,0),FALSE)</f>
        <v/>
      </c>
      <c r="G1710" t="str">
        <f>VLOOKUP(C1710,'[1]Long form'!C$2:F$2617,4,FALSE)</f>
        <v/>
      </c>
    </row>
    <row r="1711" spans="1:7" x14ac:dyDescent="0.4">
      <c r="A1711">
        <f t="shared" si="130"/>
        <v>72</v>
      </c>
      <c r="B1711">
        <f t="shared" si="131"/>
        <v>6</v>
      </c>
      <c r="C1711" t="str">
        <f t="shared" si="132"/>
        <v>Malaysia2005</v>
      </c>
      <c r="D1711" t="str">
        <f t="shared" si="133"/>
        <v>Malaysia</v>
      </c>
      <c r="E1711">
        <f t="shared" si="134"/>
        <v>2005</v>
      </c>
      <c r="F1711">
        <f>VLOOKUP(D1711,Ratio!$A$2:$Z$124,MATCH('Long form'!E1711,Ratio!$A$1:$Z$1,0),FALSE)</f>
        <v>0.11259263749217063</v>
      </c>
      <c r="G1711">
        <f>VLOOKUP(C1711,'[1]Long form'!C$2:F$2617,4,FALSE)</f>
        <v>0.15065978682165357</v>
      </c>
    </row>
    <row r="1712" spans="1:7" x14ac:dyDescent="0.4">
      <c r="A1712">
        <f t="shared" si="130"/>
        <v>72</v>
      </c>
      <c r="B1712">
        <f t="shared" si="131"/>
        <v>7</v>
      </c>
      <c r="C1712" t="str">
        <f t="shared" si="132"/>
        <v>Malaysia2006</v>
      </c>
      <c r="D1712" t="str">
        <f t="shared" si="133"/>
        <v>Malaysia</v>
      </c>
      <c r="E1712">
        <f t="shared" si="134"/>
        <v>2006</v>
      </c>
      <c r="F1712">
        <f>VLOOKUP(D1712,Ratio!$A$2:$Z$124,MATCH('Long form'!E1712,Ratio!$A$1:$Z$1,0),FALSE)</f>
        <v>0.10085934270989691</v>
      </c>
      <c r="G1712">
        <f>VLOOKUP(C1712,'[1]Long form'!C$2:F$2617,4,FALSE)</f>
        <v>0.14706835115137012</v>
      </c>
    </row>
    <row r="1713" spans="1:7" x14ac:dyDescent="0.4">
      <c r="A1713">
        <f t="shared" si="130"/>
        <v>72</v>
      </c>
      <c r="B1713">
        <f t="shared" si="131"/>
        <v>8</v>
      </c>
      <c r="C1713" t="str">
        <f t="shared" si="132"/>
        <v>Malaysia2007</v>
      </c>
      <c r="D1713" t="str">
        <f t="shared" si="133"/>
        <v>Malaysia</v>
      </c>
      <c r="E1713">
        <f t="shared" si="134"/>
        <v>2007</v>
      </c>
      <c r="F1713">
        <f>VLOOKUP(D1713,Ratio!$A$2:$Z$124,MATCH('Long form'!E1713,Ratio!$A$1:$Z$1,0),FALSE)</f>
        <v>0.10134795316743551</v>
      </c>
      <c r="G1713">
        <f>VLOOKUP(C1713,'[1]Long form'!C$2:F$2617,4,FALSE)</f>
        <v>0.14812790974100615</v>
      </c>
    </row>
    <row r="1714" spans="1:7" x14ac:dyDescent="0.4">
      <c r="A1714">
        <f t="shared" si="130"/>
        <v>72</v>
      </c>
      <c r="B1714">
        <f t="shared" si="131"/>
        <v>9</v>
      </c>
      <c r="C1714" t="str">
        <f t="shared" si="132"/>
        <v>Malaysia2008</v>
      </c>
      <c r="D1714" t="str">
        <f t="shared" si="133"/>
        <v>Malaysia</v>
      </c>
      <c r="E1714">
        <f t="shared" si="134"/>
        <v>2008</v>
      </c>
      <c r="F1714">
        <f>VLOOKUP(D1714,Ratio!$A$2:$Z$124,MATCH('Long form'!E1714,Ratio!$A$1:$Z$1,0),FALSE)</f>
        <v>7.3671488114267103E-2</v>
      </c>
      <c r="G1714">
        <f>VLOOKUP(C1714,'[1]Long form'!C$2:F$2617,4,FALSE)</f>
        <v>0.16061906456117214</v>
      </c>
    </row>
    <row r="1715" spans="1:7" x14ac:dyDescent="0.4">
      <c r="A1715">
        <f t="shared" ref="A1715:A1778" si="135">A1691+1</f>
        <v>72</v>
      </c>
      <c r="B1715">
        <f t="shared" ref="B1715:B1778" si="136">B1691</f>
        <v>10</v>
      </c>
      <c r="C1715" t="str">
        <f t="shared" si="132"/>
        <v>Malaysia2009</v>
      </c>
      <c r="D1715" t="str">
        <f t="shared" si="133"/>
        <v>Malaysia</v>
      </c>
      <c r="E1715">
        <f t="shared" si="134"/>
        <v>2009</v>
      </c>
      <c r="F1715">
        <f>VLOOKUP(D1715,Ratio!$A$2:$Z$124,MATCH('Long form'!E1715,Ratio!$A$1:$Z$1,0),FALSE)</f>
        <v>6.6047756883262781E-2</v>
      </c>
      <c r="G1715">
        <f>VLOOKUP(C1715,'[1]Long form'!C$2:F$2617,4,FALSE)</f>
        <v>0.18214550384677594</v>
      </c>
    </row>
    <row r="1716" spans="1:7" x14ac:dyDescent="0.4">
      <c r="A1716">
        <f t="shared" si="135"/>
        <v>72</v>
      </c>
      <c r="B1716">
        <f t="shared" si="136"/>
        <v>11</v>
      </c>
      <c r="C1716" t="str">
        <f t="shared" si="132"/>
        <v>Malaysia2010</v>
      </c>
      <c r="D1716" t="str">
        <f t="shared" si="133"/>
        <v>Malaysia</v>
      </c>
      <c r="E1716">
        <f t="shared" si="134"/>
        <v>2010</v>
      </c>
      <c r="F1716">
        <f>VLOOKUP(D1716,Ratio!$A$2:$Z$124,MATCH('Long form'!E1716,Ratio!$A$1:$Z$1,0),FALSE)</f>
        <v>5.0903420476321369E-2</v>
      </c>
      <c r="G1716">
        <f>VLOOKUP(C1716,'[1]Long form'!C$2:F$2617,4,FALSE)</f>
        <v>0.17450290299939672</v>
      </c>
    </row>
    <row r="1717" spans="1:7" x14ac:dyDescent="0.4">
      <c r="A1717">
        <f t="shared" si="135"/>
        <v>72</v>
      </c>
      <c r="B1717">
        <f t="shared" si="136"/>
        <v>12</v>
      </c>
      <c r="C1717" t="str">
        <f t="shared" si="132"/>
        <v>Malaysia2011</v>
      </c>
      <c r="D1717" t="str">
        <f t="shared" si="133"/>
        <v>Malaysia</v>
      </c>
      <c r="E1717">
        <f t="shared" si="134"/>
        <v>2011</v>
      </c>
      <c r="F1717">
        <f>VLOOKUP(D1717,Ratio!$A$2:$Z$124,MATCH('Long form'!E1717,Ratio!$A$1:$Z$1,0),FALSE)</f>
        <v>5.2288153274108337E-2</v>
      </c>
      <c r="G1717">
        <f>VLOOKUP(C1717,'[1]Long form'!C$2:F$2617,4,FALSE)</f>
        <v>0.15462612430367326</v>
      </c>
    </row>
    <row r="1718" spans="1:7" x14ac:dyDescent="0.4">
      <c r="A1718">
        <f t="shared" si="135"/>
        <v>72</v>
      </c>
      <c r="B1718">
        <f t="shared" si="136"/>
        <v>13</v>
      </c>
      <c r="C1718" t="str">
        <f t="shared" si="132"/>
        <v>Malaysia2012</v>
      </c>
      <c r="D1718" t="str">
        <f t="shared" si="133"/>
        <v>Malaysia</v>
      </c>
      <c r="E1718">
        <f t="shared" si="134"/>
        <v>2012</v>
      </c>
      <c r="F1718">
        <f>VLOOKUP(D1718,Ratio!$A$2:$Z$124,MATCH('Long form'!E1718,Ratio!$A$1:$Z$1,0),FALSE)</f>
        <v>4.1113757785888848E-2</v>
      </c>
      <c r="G1718">
        <f>VLOOKUP(C1718,'[1]Long form'!C$2:F$2617,4,FALSE)</f>
        <v>0.15537297444822057</v>
      </c>
    </row>
    <row r="1719" spans="1:7" x14ac:dyDescent="0.4">
      <c r="A1719">
        <f t="shared" si="135"/>
        <v>72</v>
      </c>
      <c r="B1719">
        <f t="shared" si="136"/>
        <v>14</v>
      </c>
      <c r="C1719" t="str">
        <f t="shared" si="132"/>
        <v>Malaysia2013</v>
      </c>
      <c r="D1719" t="str">
        <f t="shared" si="133"/>
        <v>Malaysia</v>
      </c>
      <c r="E1719">
        <f t="shared" si="134"/>
        <v>2013</v>
      </c>
      <c r="F1719">
        <f>VLOOKUP(D1719,Ratio!$A$2:$Z$124,MATCH('Long form'!E1719,Ratio!$A$1:$Z$1,0),FALSE)</f>
        <v>4.4163876429701356E-2</v>
      </c>
      <c r="G1719">
        <f>VLOOKUP(C1719,'[1]Long form'!C$2:F$2617,4,FALSE)</f>
        <v>0.1491448280185711</v>
      </c>
    </row>
    <row r="1720" spans="1:7" x14ac:dyDescent="0.4">
      <c r="A1720">
        <f t="shared" si="135"/>
        <v>72</v>
      </c>
      <c r="B1720">
        <f t="shared" si="136"/>
        <v>15</v>
      </c>
      <c r="C1720" t="str">
        <f t="shared" si="132"/>
        <v>Malaysia2014</v>
      </c>
      <c r="D1720" t="str">
        <f t="shared" si="133"/>
        <v>Malaysia</v>
      </c>
      <c r="E1720">
        <f t="shared" si="134"/>
        <v>2014</v>
      </c>
      <c r="F1720">
        <f>VLOOKUP(D1720,Ratio!$A$2:$Z$124,MATCH('Long form'!E1720,Ratio!$A$1:$Z$1,0),FALSE)</f>
        <v>3.4626026325750764E-2</v>
      </c>
      <c r="G1720">
        <f>VLOOKUP(C1720,'[1]Long form'!C$2:F$2617,4,FALSE)</f>
        <v>0.15887547456689941</v>
      </c>
    </row>
    <row r="1721" spans="1:7" x14ac:dyDescent="0.4">
      <c r="A1721">
        <f t="shared" si="135"/>
        <v>72</v>
      </c>
      <c r="B1721">
        <f t="shared" si="136"/>
        <v>16</v>
      </c>
      <c r="C1721" t="str">
        <f t="shared" si="132"/>
        <v>Malaysia2015</v>
      </c>
      <c r="D1721" t="str">
        <f t="shared" si="133"/>
        <v>Malaysia</v>
      </c>
      <c r="E1721">
        <f t="shared" si="134"/>
        <v>2015</v>
      </c>
      <c r="F1721">
        <f>VLOOKUP(D1721,Ratio!$A$2:$Z$124,MATCH('Long form'!E1721,Ratio!$A$1:$Z$1,0),FALSE)</f>
        <v>3.2427944778502742E-2</v>
      </c>
      <c r="G1721">
        <f>VLOOKUP(C1721,'[1]Long form'!C$2:F$2617,4,FALSE)</f>
        <v>0.16712413489608072</v>
      </c>
    </row>
    <row r="1722" spans="1:7" x14ac:dyDescent="0.4">
      <c r="A1722">
        <f t="shared" si="135"/>
        <v>72</v>
      </c>
      <c r="B1722">
        <f t="shared" si="136"/>
        <v>17</v>
      </c>
      <c r="C1722" t="str">
        <f t="shared" si="132"/>
        <v>Malaysia2016</v>
      </c>
      <c r="D1722" t="str">
        <f t="shared" si="133"/>
        <v>Malaysia</v>
      </c>
      <c r="E1722">
        <f t="shared" si="134"/>
        <v>2016</v>
      </c>
      <c r="F1722">
        <f>VLOOKUP(D1722,Ratio!$A$2:$Z$124,MATCH('Long form'!E1722,Ratio!$A$1:$Z$1,0),FALSE)</f>
        <v>3.0857299528008572E-2</v>
      </c>
      <c r="G1722">
        <f>VLOOKUP(C1722,'[1]Long form'!C$2:F$2617,4,FALSE)</f>
        <v>0.17021365930152352</v>
      </c>
    </row>
    <row r="1723" spans="1:7" x14ac:dyDescent="0.4">
      <c r="A1723">
        <f t="shared" si="135"/>
        <v>72</v>
      </c>
      <c r="B1723">
        <f t="shared" si="136"/>
        <v>18</v>
      </c>
      <c r="C1723" t="str">
        <f t="shared" si="132"/>
        <v>Malaysia2017</v>
      </c>
      <c r="D1723" t="str">
        <f t="shared" si="133"/>
        <v>Malaysia</v>
      </c>
      <c r="E1723">
        <f t="shared" si="134"/>
        <v>2017</v>
      </c>
      <c r="F1723">
        <f>VLOOKUP(D1723,Ratio!$A$2:$Z$124,MATCH('Long form'!E1723,Ratio!$A$1:$Z$1,0),FALSE)</f>
        <v>2.7586131816399954E-2</v>
      </c>
      <c r="G1723">
        <f>VLOOKUP(C1723,'[1]Long form'!C$2:F$2617,4,FALSE)</f>
        <v>0.17800947457656485</v>
      </c>
    </row>
    <row r="1724" spans="1:7" x14ac:dyDescent="0.4">
      <c r="A1724">
        <f t="shared" si="135"/>
        <v>72</v>
      </c>
      <c r="B1724">
        <f t="shared" si="136"/>
        <v>19</v>
      </c>
      <c r="C1724" t="str">
        <f t="shared" si="132"/>
        <v>Malaysia2018</v>
      </c>
      <c r="D1724" t="str">
        <f t="shared" si="133"/>
        <v>Malaysia</v>
      </c>
      <c r="E1724">
        <f t="shared" si="134"/>
        <v>2018</v>
      </c>
      <c r="F1724">
        <f>VLOOKUP(D1724,Ratio!$A$2:$Z$124,MATCH('Long form'!E1724,Ratio!$A$1:$Z$1,0),FALSE)</f>
        <v>3.5942113091182726E-2</v>
      </c>
      <c r="G1724">
        <f>VLOOKUP(C1724,'[1]Long form'!C$2:F$2617,4,FALSE)</f>
        <v>0.18099502670159787</v>
      </c>
    </row>
    <row r="1725" spans="1:7" x14ac:dyDescent="0.4">
      <c r="A1725">
        <f t="shared" si="135"/>
        <v>72</v>
      </c>
      <c r="B1725">
        <f t="shared" si="136"/>
        <v>20</v>
      </c>
      <c r="C1725" t="str">
        <f t="shared" si="132"/>
        <v>Malaysia2019</v>
      </c>
      <c r="D1725" t="str">
        <f t="shared" si="133"/>
        <v>Malaysia</v>
      </c>
      <c r="E1725">
        <f t="shared" si="134"/>
        <v>2019</v>
      </c>
      <c r="F1725">
        <f>VLOOKUP(D1725,Ratio!$A$2:$Z$124,MATCH('Long form'!E1725,Ratio!$A$1:$Z$1,0),FALSE)</f>
        <v>3.2858709882223489E-2</v>
      </c>
      <c r="G1725">
        <f>VLOOKUP(C1725,'[1]Long form'!C$2:F$2617,4,FALSE)</f>
        <v>0.18634832603855792</v>
      </c>
    </row>
    <row r="1726" spans="1:7" x14ac:dyDescent="0.4">
      <c r="A1726">
        <f t="shared" si="135"/>
        <v>72</v>
      </c>
      <c r="B1726">
        <f t="shared" si="136"/>
        <v>21</v>
      </c>
      <c r="C1726" t="str">
        <f t="shared" si="132"/>
        <v>Malaysia2020</v>
      </c>
      <c r="D1726" t="str">
        <f t="shared" si="133"/>
        <v>Malaysia</v>
      </c>
      <c r="E1726">
        <f t="shared" si="134"/>
        <v>2020</v>
      </c>
      <c r="F1726">
        <f>VLOOKUP(D1726,Ratio!$A$2:$Z$124,MATCH('Long form'!E1726,Ratio!$A$1:$Z$1,0),FALSE)</f>
        <v>6.3904899356424141E-2</v>
      </c>
      <c r="G1726">
        <f>VLOOKUP(C1726,'[1]Long form'!C$2:F$2617,4,FALSE)</f>
        <v>0.18876199900952556</v>
      </c>
    </row>
    <row r="1727" spans="1:7" x14ac:dyDescent="0.4">
      <c r="A1727">
        <f t="shared" si="135"/>
        <v>72</v>
      </c>
      <c r="B1727">
        <f t="shared" si="136"/>
        <v>22</v>
      </c>
      <c r="C1727" t="str">
        <f t="shared" si="132"/>
        <v>Malaysia2021</v>
      </c>
      <c r="D1727" t="str">
        <f t="shared" si="133"/>
        <v>Malaysia</v>
      </c>
      <c r="E1727">
        <f t="shared" si="134"/>
        <v>2021</v>
      </c>
      <c r="F1727">
        <f>VLOOKUP(D1727,Ratio!$A$2:$Z$124,MATCH('Long form'!E1727,Ratio!$A$1:$Z$1,0),FALSE)</f>
        <v>5.1075388989204232E-2</v>
      </c>
      <c r="G1727">
        <f>VLOOKUP(C1727,'[1]Long form'!C$2:F$2617,4,FALSE)</f>
        <v>0.19226711657112042</v>
      </c>
    </row>
    <row r="1728" spans="1:7" x14ac:dyDescent="0.4">
      <c r="A1728">
        <f t="shared" si="135"/>
        <v>72</v>
      </c>
      <c r="B1728">
        <f t="shared" si="136"/>
        <v>23</v>
      </c>
      <c r="C1728" t="str">
        <f t="shared" si="132"/>
        <v>Malaysia2022</v>
      </c>
      <c r="D1728" t="str">
        <f t="shared" si="133"/>
        <v>Malaysia</v>
      </c>
      <c r="E1728">
        <f t="shared" si="134"/>
        <v>2022</v>
      </c>
      <c r="F1728">
        <f>VLOOKUP(D1728,Ratio!$A$2:$Z$124,MATCH('Long form'!E1728,Ratio!$A$1:$Z$1,0),FALSE)</f>
        <v>3.9837583122194868E-2</v>
      </c>
      <c r="G1728">
        <f>VLOOKUP(C1728,'[1]Long form'!C$2:F$2617,4,FALSE)</f>
        <v>0.18991898715891972</v>
      </c>
    </row>
    <row r="1729" spans="1:7" x14ac:dyDescent="0.4">
      <c r="A1729">
        <f t="shared" si="135"/>
        <v>72</v>
      </c>
      <c r="B1729">
        <f t="shared" si="136"/>
        <v>24</v>
      </c>
      <c r="C1729" t="str">
        <f t="shared" si="132"/>
        <v>Malaysia2023</v>
      </c>
      <c r="D1729" t="str">
        <f t="shared" si="133"/>
        <v>Malaysia</v>
      </c>
      <c r="E1729">
        <f t="shared" si="134"/>
        <v>2023</v>
      </c>
      <c r="F1729">
        <f>VLOOKUP(D1729,Ratio!$A$2:$Z$124,MATCH('Long form'!E1729,Ratio!$A$1:$Z$1,0),FALSE)</f>
        <v>3.4326447531347129E-2</v>
      </c>
      <c r="G1729">
        <f>VLOOKUP(C1729,'[1]Long form'!C$2:F$2617,4,FALSE)</f>
        <v>0.18896738906179236</v>
      </c>
    </row>
    <row r="1730" spans="1:7" x14ac:dyDescent="0.4">
      <c r="A1730">
        <f t="shared" si="135"/>
        <v>73</v>
      </c>
      <c r="B1730">
        <f t="shared" si="136"/>
        <v>1</v>
      </c>
      <c r="C1730" t="str">
        <f t="shared" si="132"/>
        <v>Maldives2000</v>
      </c>
      <c r="D1730" t="str">
        <f t="shared" si="133"/>
        <v>Maldives</v>
      </c>
      <c r="E1730">
        <f t="shared" si="134"/>
        <v>2000</v>
      </c>
      <c r="F1730" t="str">
        <f>VLOOKUP(D1730,Ratio!$A$2:$Z$124,MATCH('Long form'!E1730,Ratio!$A$1:$Z$1,0),FALSE)</f>
        <v/>
      </c>
      <c r="G1730" t="str">
        <f>VLOOKUP(C1730,'[1]Long form'!C$2:F$2617,4,FALSE)</f>
        <v/>
      </c>
    </row>
    <row r="1731" spans="1:7" x14ac:dyDescent="0.4">
      <c r="A1731">
        <f t="shared" si="135"/>
        <v>73</v>
      </c>
      <c r="B1731">
        <f t="shared" si="136"/>
        <v>2</v>
      </c>
      <c r="C1731" t="str">
        <f t="shared" ref="C1731:C1794" si="137">D1731&amp;E1731</f>
        <v>Maldives2001</v>
      </c>
      <c r="D1731" t="str">
        <f t="shared" ref="D1731:D1794" si="138">VLOOKUP(A1731,$J$2:$K$124,2,FALSE)</f>
        <v>Maldives</v>
      </c>
      <c r="E1731">
        <f t="shared" ref="E1731:E1794" si="139">VLOOKUP(B1731,$N$2:$O$25,2,FALSE)</f>
        <v>2001</v>
      </c>
      <c r="F1731" t="str">
        <f>VLOOKUP(D1731,Ratio!$A$2:$Z$124,MATCH('Long form'!E1731,Ratio!$A$1:$Z$1,0),FALSE)</f>
        <v/>
      </c>
      <c r="G1731" t="str">
        <f>VLOOKUP(C1731,'[1]Long form'!C$2:F$2617,4,FALSE)</f>
        <v/>
      </c>
    </row>
    <row r="1732" spans="1:7" x14ac:dyDescent="0.4">
      <c r="A1732">
        <f t="shared" si="135"/>
        <v>73</v>
      </c>
      <c r="B1732">
        <f t="shared" si="136"/>
        <v>3</v>
      </c>
      <c r="C1732" t="str">
        <f t="shared" si="137"/>
        <v>Maldives2002</v>
      </c>
      <c r="D1732" t="str">
        <f t="shared" si="138"/>
        <v>Maldives</v>
      </c>
      <c r="E1732">
        <f t="shared" si="139"/>
        <v>2002</v>
      </c>
      <c r="F1732" t="str">
        <f>VLOOKUP(D1732,Ratio!$A$2:$Z$124,MATCH('Long form'!E1732,Ratio!$A$1:$Z$1,0),FALSE)</f>
        <v/>
      </c>
      <c r="G1732" t="str">
        <f>VLOOKUP(C1732,'[1]Long form'!C$2:F$2617,4,FALSE)</f>
        <v/>
      </c>
    </row>
    <row r="1733" spans="1:7" x14ac:dyDescent="0.4">
      <c r="A1733">
        <f t="shared" si="135"/>
        <v>73</v>
      </c>
      <c r="B1733">
        <f t="shared" si="136"/>
        <v>4</v>
      </c>
      <c r="C1733" t="str">
        <f t="shared" si="137"/>
        <v>Maldives2003</v>
      </c>
      <c r="D1733" t="str">
        <f t="shared" si="138"/>
        <v>Maldives</v>
      </c>
      <c r="E1733">
        <f t="shared" si="139"/>
        <v>2003</v>
      </c>
      <c r="F1733" t="str">
        <f>VLOOKUP(D1733,Ratio!$A$2:$Z$124,MATCH('Long form'!E1733,Ratio!$A$1:$Z$1,0),FALSE)</f>
        <v/>
      </c>
      <c r="G1733" t="str">
        <f>VLOOKUP(C1733,'[1]Long form'!C$2:F$2617,4,FALSE)</f>
        <v/>
      </c>
    </row>
    <row r="1734" spans="1:7" x14ac:dyDescent="0.4">
      <c r="A1734">
        <f t="shared" si="135"/>
        <v>73</v>
      </c>
      <c r="B1734">
        <f t="shared" si="136"/>
        <v>5</v>
      </c>
      <c r="C1734" t="str">
        <f t="shared" si="137"/>
        <v>Maldives2004</v>
      </c>
      <c r="D1734" t="str">
        <f t="shared" si="138"/>
        <v>Maldives</v>
      </c>
      <c r="E1734">
        <f t="shared" si="139"/>
        <v>2004</v>
      </c>
      <c r="F1734" t="str">
        <f>VLOOKUP(D1734,Ratio!$A$2:$Z$124,MATCH('Long form'!E1734,Ratio!$A$1:$Z$1,0),FALSE)</f>
        <v/>
      </c>
      <c r="G1734" t="str">
        <f>VLOOKUP(C1734,'[1]Long form'!C$2:F$2617,4,FALSE)</f>
        <v/>
      </c>
    </row>
    <row r="1735" spans="1:7" x14ac:dyDescent="0.4">
      <c r="A1735">
        <f t="shared" si="135"/>
        <v>73</v>
      </c>
      <c r="B1735">
        <f t="shared" si="136"/>
        <v>6</v>
      </c>
      <c r="C1735" t="str">
        <f t="shared" si="137"/>
        <v>Maldives2005</v>
      </c>
      <c r="D1735" t="str">
        <f t="shared" si="138"/>
        <v>Maldives</v>
      </c>
      <c r="E1735">
        <f t="shared" si="139"/>
        <v>2005</v>
      </c>
      <c r="F1735" t="str">
        <f>VLOOKUP(D1735,Ratio!$A$2:$Z$124,MATCH('Long form'!E1735,Ratio!$A$1:$Z$1,0),FALSE)</f>
        <v/>
      </c>
      <c r="G1735" t="str">
        <f>VLOOKUP(C1735,'[1]Long form'!C$2:F$2617,4,FALSE)</f>
        <v/>
      </c>
    </row>
    <row r="1736" spans="1:7" x14ac:dyDescent="0.4">
      <c r="A1736">
        <f t="shared" si="135"/>
        <v>73</v>
      </c>
      <c r="B1736">
        <f t="shared" si="136"/>
        <v>7</v>
      </c>
      <c r="C1736" t="str">
        <f t="shared" si="137"/>
        <v>Maldives2006</v>
      </c>
      <c r="D1736" t="str">
        <f t="shared" si="138"/>
        <v>Maldives</v>
      </c>
      <c r="E1736">
        <f t="shared" si="139"/>
        <v>2006</v>
      </c>
      <c r="F1736" t="str">
        <f>VLOOKUP(D1736,Ratio!$A$2:$Z$124,MATCH('Long form'!E1736,Ratio!$A$1:$Z$1,0),FALSE)</f>
        <v/>
      </c>
      <c r="G1736" t="str">
        <f>VLOOKUP(C1736,'[1]Long form'!C$2:F$2617,4,FALSE)</f>
        <v/>
      </c>
    </row>
    <row r="1737" spans="1:7" x14ac:dyDescent="0.4">
      <c r="A1737">
        <f t="shared" si="135"/>
        <v>73</v>
      </c>
      <c r="B1737">
        <f t="shared" si="136"/>
        <v>8</v>
      </c>
      <c r="C1737" t="str">
        <f t="shared" si="137"/>
        <v>Maldives2007</v>
      </c>
      <c r="D1737" t="str">
        <f t="shared" si="138"/>
        <v>Maldives</v>
      </c>
      <c r="E1737">
        <f t="shared" si="139"/>
        <v>2007</v>
      </c>
      <c r="F1737" t="str">
        <f>VLOOKUP(D1737,Ratio!$A$2:$Z$124,MATCH('Long form'!E1737,Ratio!$A$1:$Z$1,0),FALSE)</f>
        <v/>
      </c>
      <c r="G1737" t="str">
        <f>VLOOKUP(C1737,'[1]Long form'!C$2:F$2617,4,FALSE)</f>
        <v/>
      </c>
    </row>
    <row r="1738" spans="1:7" x14ac:dyDescent="0.4">
      <c r="A1738">
        <f t="shared" si="135"/>
        <v>73</v>
      </c>
      <c r="B1738">
        <f t="shared" si="136"/>
        <v>9</v>
      </c>
      <c r="C1738" t="str">
        <f t="shared" si="137"/>
        <v>Maldives2008</v>
      </c>
      <c r="D1738" t="str">
        <f t="shared" si="138"/>
        <v>Maldives</v>
      </c>
      <c r="E1738">
        <f t="shared" si="139"/>
        <v>2008</v>
      </c>
      <c r="F1738" t="str">
        <f>VLOOKUP(D1738,Ratio!$A$2:$Z$124,MATCH('Long form'!E1738,Ratio!$A$1:$Z$1,0),FALSE)</f>
        <v/>
      </c>
      <c r="G1738" t="str">
        <f>VLOOKUP(C1738,'[1]Long form'!C$2:F$2617,4,FALSE)</f>
        <v/>
      </c>
    </row>
    <row r="1739" spans="1:7" x14ac:dyDescent="0.4">
      <c r="A1739">
        <f t="shared" si="135"/>
        <v>73</v>
      </c>
      <c r="B1739">
        <f t="shared" si="136"/>
        <v>10</v>
      </c>
      <c r="C1739" t="str">
        <f t="shared" si="137"/>
        <v>Maldives2009</v>
      </c>
      <c r="D1739" t="str">
        <f t="shared" si="138"/>
        <v>Maldives</v>
      </c>
      <c r="E1739">
        <f t="shared" si="139"/>
        <v>2009</v>
      </c>
      <c r="F1739" t="str">
        <f>VLOOKUP(D1739,Ratio!$A$2:$Z$124,MATCH('Long form'!E1739,Ratio!$A$1:$Z$1,0),FALSE)</f>
        <v/>
      </c>
      <c r="G1739" t="str">
        <f>VLOOKUP(C1739,'[1]Long form'!C$2:F$2617,4,FALSE)</f>
        <v/>
      </c>
    </row>
    <row r="1740" spans="1:7" x14ac:dyDescent="0.4">
      <c r="A1740">
        <f t="shared" si="135"/>
        <v>73</v>
      </c>
      <c r="B1740">
        <f t="shared" si="136"/>
        <v>11</v>
      </c>
      <c r="C1740" t="str">
        <f t="shared" si="137"/>
        <v>Maldives2010</v>
      </c>
      <c r="D1740" t="str">
        <f t="shared" si="138"/>
        <v>Maldives</v>
      </c>
      <c r="E1740">
        <f t="shared" si="139"/>
        <v>2010</v>
      </c>
      <c r="F1740" t="str">
        <f>VLOOKUP(D1740,Ratio!$A$2:$Z$124,MATCH('Long form'!E1740,Ratio!$A$1:$Z$1,0),FALSE)</f>
        <v/>
      </c>
      <c r="G1740" t="str">
        <f>VLOOKUP(C1740,'[1]Long form'!C$2:F$2617,4,FALSE)</f>
        <v/>
      </c>
    </row>
    <row r="1741" spans="1:7" x14ac:dyDescent="0.4">
      <c r="A1741">
        <f t="shared" si="135"/>
        <v>73</v>
      </c>
      <c r="B1741">
        <f t="shared" si="136"/>
        <v>12</v>
      </c>
      <c r="C1741" t="str">
        <f t="shared" si="137"/>
        <v>Maldives2011</v>
      </c>
      <c r="D1741" t="str">
        <f t="shared" si="138"/>
        <v>Maldives</v>
      </c>
      <c r="E1741">
        <f t="shared" si="139"/>
        <v>2011</v>
      </c>
      <c r="F1741" t="str">
        <f>VLOOKUP(D1741,Ratio!$A$2:$Z$124,MATCH('Long form'!E1741,Ratio!$A$1:$Z$1,0),FALSE)</f>
        <v/>
      </c>
      <c r="G1741" t="str">
        <f>VLOOKUP(C1741,'[1]Long form'!C$2:F$2617,4,FALSE)</f>
        <v/>
      </c>
    </row>
    <row r="1742" spans="1:7" x14ac:dyDescent="0.4">
      <c r="A1742">
        <f t="shared" si="135"/>
        <v>73</v>
      </c>
      <c r="B1742">
        <f t="shared" si="136"/>
        <v>13</v>
      </c>
      <c r="C1742" t="str">
        <f t="shared" si="137"/>
        <v>Maldives2012</v>
      </c>
      <c r="D1742" t="str">
        <f t="shared" si="138"/>
        <v>Maldives</v>
      </c>
      <c r="E1742">
        <f t="shared" si="139"/>
        <v>2012</v>
      </c>
      <c r="F1742">
        <f>VLOOKUP(D1742,Ratio!$A$2:$Z$124,MATCH('Long form'!E1742,Ratio!$A$1:$Z$1,0),FALSE)</f>
        <v>0.10291505466122987</v>
      </c>
      <c r="G1742">
        <f>VLOOKUP(C1742,'[1]Long form'!C$2:F$2617,4,FALSE)</f>
        <v>0.37247826056626154</v>
      </c>
    </row>
    <row r="1743" spans="1:7" x14ac:dyDescent="0.4">
      <c r="A1743">
        <f t="shared" si="135"/>
        <v>73</v>
      </c>
      <c r="B1743">
        <f t="shared" si="136"/>
        <v>14</v>
      </c>
      <c r="C1743" t="str">
        <f t="shared" si="137"/>
        <v>Maldives2013</v>
      </c>
      <c r="D1743" t="str">
        <f t="shared" si="138"/>
        <v>Maldives</v>
      </c>
      <c r="E1743">
        <f t="shared" si="139"/>
        <v>2013</v>
      </c>
      <c r="F1743">
        <f>VLOOKUP(D1743,Ratio!$A$2:$Z$124,MATCH('Long form'!E1743,Ratio!$A$1:$Z$1,0),FALSE)</f>
        <v>-9.0826784736764248E-3</v>
      </c>
      <c r="G1743">
        <f>VLOOKUP(C1743,'[1]Long form'!C$2:F$2617,4,FALSE)</f>
        <v>0.41131900769733037</v>
      </c>
    </row>
    <row r="1744" spans="1:7" x14ac:dyDescent="0.4">
      <c r="A1744">
        <f t="shared" si="135"/>
        <v>73</v>
      </c>
      <c r="B1744">
        <f t="shared" si="136"/>
        <v>15</v>
      </c>
      <c r="C1744" t="str">
        <f t="shared" si="137"/>
        <v>Maldives2014</v>
      </c>
      <c r="D1744" t="str">
        <f t="shared" si="138"/>
        <v>Maldives</v>
      </c>
      <c r="E1744">
        <f t="shared" si="139"/>
        <v>2014</v>
      </c>
      <c r="F1744">
        <f>VLOOKUP(D1744,Ratio!$A$2:$Z$124,MATCH('Long form'!E1744,Ratio!$A$1:$Z$1,0),FALSE)</f>
        <v>1.284201919703907E-2</v>
      </c>
      <c r="G1744">
        <f>VLOOKUP(C1744,'[1]Long form'!C$2:F$2617,4,FALSE)</f>
        <v>0.44471570775786307</v>
      </c>
    </row>
    <row r="1745" spans="1:7" x14ac:dyDescent="0.4">
      <c r="A1745">
        <f t="shared" si="135"/>
        <v>73</v>
      </c>
      <c r="B1745">
        <f t="shared" si="136"/>
        <v>16</v>
      </c>
      <c r="C1745" t="str">
        <f t="shared" si="137"/>
        <v>Maldives2015</v>
      </c>
      <c r="D1745" t="str">
        <f t="shared" si="138"/>
        <v>Maldives</v>
      </c>
      <c r="E1745">
        <f t="shared" si="139"/>
        <v>2015</v>
      </c>
      <c r="F1745">
        <f>VLOOKUP(D1745,Ratio!$A$2:$Z$124,MATCH('Long form'!E1745,Ratio!$A$1:$Z$1,0),FALSE)</f>
        <v>2.7687557361068125E-2</v>
      </c>
      <c r="G1745">
        <f>VLOOKUP(C1745,'[1]Long form'!C$2:F$2617,4,FALSE)</f>
        <v>0.41499249841042751</v>
      </c>
    </row>
    <row r="1746" spans="1:7" x14ac:dyDescent="0.4">
      <c r="A1746">
        <f t="shared" si="135"/>
        <v>73</v>
      </c>
      <c r="B1746">
        <f t="shared" si="136"/>
        <v>17</v>
      </c>
      <c r="C1746" t="str">
        <f t="shared" si="137"/>
        <v>Maldives2016</v>
      </c>
      <c r="D1746" t="str">
        <f t="shared" si="138"/>
        <v>Maldives</v>
      </c>
      <c r="E1746">
        <f t="shared" si="139"/>
        <v>2016</v>
      </c>
      <c r="F1746">
        <f>VLOOKUP(D1746,Ratio!$A$2:$Z$124,MATCH('Long form'!E1746,Ratio!$A$1:$Z$1,0),FALSE)</f>
        <v>-3.2990890438316767E-2</v>
      </c>
      <c r="G1746">
        <f>VLOOKUP(C1746,'[1]Long form'!C$2:F$2617,4,FALSE)</f>
        <v>0.44577783723864944</v>
      </c>
    </row>
    <row r="1747" spans="1:7" x14ac:dyDescent="0.4">
      <c r="A1747">
        <f t="shared" si="135"/>
        <v>73</v>
      </c>
      <c r="B1747">
        <f t="shared" si="136"/>
        <v>18</v>
      </c>
      <c r="C1747" t="str">
        <f t="shared" si="137"/>
        <v>Maldives2017</v>
      </c>
      <c r="D1747" t="str">
        <f t="shared" si="138"/>
        <v>Maldives</v>
      </c>
      <c r="E1747">
        <f t="shared" si="139"/>
        <v>2017</v>
      </c>
      <c r="F1747">
        <f>VLOOKUP(D1747,Ratio!$A$2:$Z$124,MATCH('Long form'!E1747,Ratio!$A$1:$Z$1,0),FALSE)</f>
        <v>2.7003058473559695E-2</v>
      </c>
      <c r="G1747">
        <f>VLOOKUP(C1747,'[1]Long form'!C$2:F$2617,4,FALSE)</f>
        <v>0.44875033644285378</v>
      </c>
    </row>
    <row r="1748" spans="1:7" x14ac:dyDescent="0.4">
      <c r="A1748">
        <f t="shared" si="135"/>
        <v>73</v>
      </c>
      <c r="B1748">
        <f t="shared" si="136"/>
        <v>19</v>
      </c>
      <c r="C1748" t="str">
        <f t="shared" si="137"/>
        <v>Maldives2018</v>
      </c>
      <c r="D1748" t="str">
        <f t="shared" si="138"/>
        <v>Maldives</v>
      </c>
      <c r="E1748">
        <f t="shared" si="139"/>
        <v>2018</v>
      </c>
      <c r="F1748">
        <f>VLOOKUP(D1748,Ratio!$A$2:$Z$124,MATCH('Long form'!E1748,Ratio!$A$1:$Z$1,0),FALSE)</f>
        <v>1.25082292180103E-3</v>
      </c>
      <c r="G1748">
        <f>VLOOKUP(C1748,'[1]Long form'!C$2:F$2617,4,FALSE)</f>
        <v>0.44736797957907964</v>
      </c>
    </row>
    <row r="1749" spans="1:7" x14ac:dyDescent="0.4">
      <c r="A1749">
        <f t="shared" si="135"/>
        <v>73</v>
      </c>
      <c r="B1749">
        <f t="shared" si="136"/>
        <v>20</v>
      </c>
      <c r="C1749" t="str">
        <f t="shared" si="137"/>
        <v>Maldives2019</v>
      </c>
      <c r="D1749" t="str">
        <f t="shared" si="138"/>
        <v>Maldives</v>
      </c>
      <c r="E1749">
        <f t="shared" si="139"/>
        <v>2019</v>
      </c>
      <c r="F1749">
        <f>VLOOKUP(D1749,Ratio!$A$2:$Z$124,MATCH('Long form'!E1749,Ratio!$A$1:$Z$1,0),FALSE)</f>
        <v>3.5785406991716076E-2</v>
      </c>
      <c r="G1749">
        <f>VLOOKUP(C1749,'[1]Long form'!C$2:F$2617,4,FALSE)</f>
        <v>0.46396059565643755</v>
      </c>
    </row>
    <row r="1750" spans="1:7" x14ac:dyDescent="0.4">
      <c r="A1750">
        <f t="shared" si="135"/>
        <v>73</v>
      </c>
      <c r="B1750">
        <f t="shared" si="136"/>
        <v>21</v>
      </c>
      <c r="C1750" t="str">
        <f t="shared" si="137"/>
        <v>Maldives2020</v>
      </c>
      <c r="D1750" t="str">
        <f t="shared" si="138"/>
        <v>Maldives</v>
      </c>
      <c r="E1750">
        <f t="shared" si="139"/>
        <v>2020</v>
      </c>
      <c r="F1750">
        <f>VLOOKUP(D1750,Ratio!$A$2:$Z$124,MATCH('Long form'!E1750,Ratio!$A$1:$Z$1,0),FALSE)</f>
        <v>8.8829455621543263E-2</v>
      </c>
      <c r="G1750">
        <f>VLOOKUP(C1750,'[1]Long form'!C$2:F$2617,4,FALSE)</f>
        <v>0.46268068833259018</v>
      </c>
    </row>
    <row r="1751" spans="1:7" x14ac:dyDescent="0.4">
      <c r="A1751">
        <f t="shared" si="135"/>
        <v>73</v>
      </c>
      <c r="B1751">
        <f t="shared" si="136"/>
        <v>22</v>
      </c>
      <c r="C1751" t="str">
        <f t="shared" si="137"/>
        <v>Maldives2021</v>
      </c>
      <c r="D1751" t="str">
        <f t="shared" si="138"/>
        <v>Maldives</v>
      </c>
      <c r="E1751">
        <f t="shared" si="139"/>
        <v>2021</v>
      </c>
      <c r="F1751">
        <f>VLOOKUP(D1751,Ratio!$A$2:$Z$124,MATCH('Long form'!E1751,Ratio!$A$1:$Z$1,0),FALSE)</f>
        <v>-9.6057523668525071E-3</v>
      </c>
      <c r="G1751">
        <f>VLOOKUP(C1751,'[1]Long form'!C$2:F$2617,4,FALSE)</f>
        <v>0.46882265972504278</v>
      </c>
    </row>
    <row r="1752" spans="1:7" x14ac:dyDescent="0.4">
      <c r="A1752">
        <f t="shared" si="135"/>
        <v>73</v>
      </c>
      <c r="B1752">
        <f t="shared" si="136"/>
        <v>23</v>
      </c>
      <c r="C1752" t="str">
        <f t="shared" si="137"/>
        <v>Maldives2022</v>
      </c>
      <c r="D1752" t="str">
        <f t="shared" si="138"/>
        <v>Maldives</v>
      </c>
      <c r="E1752">
        <f t="shared" si="139"/>
        <v>2022</v>
      </c>
      <c r="F1752">
        <f>VLOOKUP(D1752,Ratio!$A$2:$Z$124,MATCH('Long form'!E1752,Ratio!$A$1:$Z$1,0),FALSE)</f>
        <v>-1.0777130323727636E-2</v>
      </c>
      <c r="G1752">
        <f>VLOOKUP(C1752,'[1]Long form'!C$2:F$2617,4,FALSE)</f>
        <v>0.50724879366027287</v>
      </c>
    </row>
    <row r="1753" spans="1:7" x14ac:dyDescent="0.4">
      <c r="A1753">
        <f t="shared" si="135"/>
        <v>73</v>
      </c>
      <c r="B1753">
        <f t="shared" si="136"/>
        <v>24</v>
      </c>
      <c r="C1753" t="str">
        <f t="shared" si="137"/>
        <v>Maldives2023</v>
      </c>
      <c r="D1753" t="str">
        <f t="shared" si="138"/>
        <v>Maldives</v>
      </c>
      <c r="E1753">
        <f t="shared" si="139"/>
        <v>2023</v>
      </c>
      <c r="F1753">
        <f>VLOOKUP(D1753,Ratio!$A$2:$Z$124,MATCH('Long form'!E1753,Ratio!$A$1:$Z$1,0),FALSE)</f>
        <v>4.1292943622724407E-3</v>
      </c>
      <c r="G1753">
        <f>VLOOKUP(C1753,'[1]Long form'!C$2:F$2617,4,FALSE)</f>
        <v>0.50607160397264828</v>
      </c>
    </row>
    <row r="1754" spans="1:7" x14ac:dyDescent="0.4">
      <c r="A1754">
        <f t="shared" si="135"/>
        <v>74</v>
      </c>
      <c r="B1754">
        <f t="shared" si="136"/>
        <v>1</v>
      </c>
      <c r="C1754" t="str">
        <f t="shared" si="137"/>
        <v>Mauritius2000</v>
      </c>
      <c r="D1754" t="str">
        <f t="shared" si="138"/>
        <v>Mauritius</v>
      </c>
      <c r="E1754">
        <f t="shared" si="139"/>
        <v>2000</v>
      </c>
      <c r="F1754" t="str">
        <f>VLOOKUP(D1754,Ratio!$A$2:$Z$124,MATCH('Long form'!E1754,Ratio!$A$1:$Z$1,0),FALSE)</f>
        <v/>
      </c>
      <c r="G1754" t="str">
        <f>VLOOKUP(C1754,'[1]Long form'!C$2:F$2617,4,FALSE)</f>
        <v/>
      </c>
    </row>
    <row r="1755" spans="1:7" x14ac:dyDescent="0.4">
      <c r="A1755">
        <f t="shared" si="135"/>
        <v>74</v>
      </c>
      <c r="B1755">
        <f t="shared" si="136"/>
        <v>2</v>
      </c>
      <c r="C1755" t="str">
        <f t="shared" si="137"/>
        <v>Mauritius2001</v>
      </c>
      <c r="D1755" t="str">
        <f t="shared" si="138"/>
        <v>Mauritius</v>
      </c>
      <c r="E1755">
        <f t="shared" si="139"/>
        <v>2001</v>
      </c>
      <c r="F1755" t="str">
        <f>VLOOKUP(D1755,Ratio!$A$2:$Z$124,MATCH('Long form'!E1755,Ratio!$A$1:$Z$1,0),FALSE)</f>
        <v/>
      </c>
      <c r="G1755" t="str">
        <f>VLOOKUP(C1755,'[1]Long form'!C$2:F$2617,4,FALSE)</f>
        <v/>
      </c>
    </row>
    <row r="1756" spans="1:7" x14ac:dyDescent="0.4">
      <c r="A1756">
        <f t="shared" si="135"/>
        <v>74</v>
      </c>
      <c r="B1756">
        <f t="shared" si="136"/>
        <v>3</v>
      </c>
      <c r="C1756" t="str">
        <f t="shared" si="137"/>
        <v>Mauritius2002</v>
      </c>
      <c r="D1756" t="str">
        <f t="shared" si="138"/>
        <v>Mauritius</v>
      </c>
      <c r="E1756">
        <f t="shared" si="139"/>
        <v>2002</v>
      </c>
      <c r="F1756" t="str">
        <f>VLOOKUP(D1756,Ratio!$A$2:$Z$124,MATCH('Long form'!E1756,Ratio!$A$1:$Z$1,0),FALSE)</f>
        <v/>
      </c>
      <c r="G1756" t="str">
        <f>VLOOKUP(C1756,'[1]Long form'!C$2:F$2617,4,FALSE)</f>
        <v/>
      </c>
    </row>
    <row r="1757" spans="1:7" x14ac:dyDescent="0.4">
      <c r="A1757">
        <f t="shared" si="135"/>
        <v>74</v>
      </c>
      <c r="B1757">
        <f t="shared" si="136"/>
        <v>4</v>
      </c>
      <c r="C1757" t="str">
        <f t="shared" si="137"/>
        <v>Mauritius2003</v>
      </c>
      <c r="D1757" t="str">
        <f t="shared" si="138"/>
        <v>Mauritius</v>
      </c>
      <c r="E1757">
        <f t="shared" si="139"/>
        <v>2003</v>
      </c>
      <c r="F1757" t="str">
        <f>VLOOKUP(D1757,Ratio!$A$2:$Z$124,MATCH('Long form'!E1757,Ratio!$A$1:$Z$1,0),FALSE)</f>
        <v/>
      </c>
      <c r="G1757" t="str">
        <f>VLOOKUP(C1757,'[1]Long form'!C$2:F$2617,4,FALSE)</f>
        <v/>
      </c>
    </row>
    <row r="1758" spans="1:7" x14ac:dyDescent="0.4">
      <c r="A1758">
        <f t="shared" si="135"/>
        <v>74</v>
      </c>
      <c r="B1758">
        <f t="shared" si="136"/>
        <v>5</v>
      </c>
      <c r="C1758" t="str">
        <f t="shared" si="137"/>
        <v>Mauritius2004</v>
      </c>
      <c r="D1758" t="str">
        <f t="shared" si="138"/>
        <v>Mauritius</v>
      </c>
      <c r="E1758">
        <f t="shared" si="139"/>
        <v>2004</v>
      </c>
      <c r="F1758" t="str">
        <f>VLOOKUP(D1758,Ratio!$A$2:$Z$124,MATCH('Long form'!E1758,Ratio!$A$1:$Z$1,0),FALSE)</f>
        <v/>
      </c>
      <c r="G1758" t="str">
        <f>VLOOKUP(C1758,'[1]Long form'!C$2:F$2617,4,FALSE)</f>
        <v/>
      </c>
    </row>
    <row r="1759" spans="1:7" x14ac:dyDescent="0.4">
      <c r="A1759">
        <f t="shared" si="135"/>
        <v>74</v>
      </c>
      <c r="B1759">
        <f t="shared" si="136"/>
        <v>6</v>
      </c>
      <c r="C1759" t="str">
        <f t="shared" si="137"/>
        <v>Mauritius2005</v>
      </c>
      <c r="D1759" t="str">
        <f t="shared" si="138"/>
        <v>Mauritius</v>
      </c>
      <c r="E1759">
        <f t="shared" si="139"/>
        <v>2005</v>
      </c>
      <c r="F1759" t="str">
        <f>VLOOKUP(D1759,Ratio!$A$2:$Z$124,MATCH('Long form'!E1759,Ratio!$A$1:$Z$1,0),FALSE)</f>
        <v/>
      </c>
      <c r="G1759" t="str">
        <f>VLOOKUP(C1759,'[1]Long form'!C$2:F$2617,4,FALSE)</f>
        <v/>
      </c>
    </row>
    <row r="1760" spans="1:7" x14ac:dyDescent="0.4">
      <c r="A1760">
        <f t="shared" si="135"/>
        <v>74</v>
      </c>
      <c r="B1760">
        <f t="shared" si="136"/>
        <v>7</v>
      </c>
      <c r="C1760" t="str">
        <f t="shared" si="137"/>
        <v>Mauritius2006</v>
      </c>
      <c r="D1760" t="str">
        <f t="shared" si="138"/>
        <v>Mauritius</v>
      </c>
      <c r="E1760">
        <f t="shared" si="139"/>
        <v>2006</v>
      </c>
      <c r="F1760" t="str">
        <f>VLOOKUP(D1760,Ratio!$A$2:$Z$124,MATCH('Long form'!E1760,Ratio!$A$1:$Z$1,0),FALSE)</f>
        <v/>
      </c>
      <c r="G1760" t="str">
        <f>VLOOKUP(C1760,'[1]Long form'!C$2:F$2617,4,FALSE)</f>
        <v/>
      </c>
    </row>
    <row r="1761" spans="1:7" x14ac:dyDescent="0.4">
      <c r="A1761">
        <f t="shared" si="135"/>
        <v>74</v>
      </c>
      <c r="B1761">
        <f t="shared" si="136"/>
        <v>8</v>
      </c>
      <c r="C1761" t="str">
        <f t="shared" si="137"/>
        <v>Mauritius2007</v>
      </c>
      <c r="D1761" t="str">
        <f t="shared" si="138"/>
        <v>Mauritius</v>
      </c>
      <c r="E1761">
        <f t="shared" si="139"/>
        <v>2007</v>
      </c>
      <c r="F1761" t="str">
        <f>VLOOKUP(D1761,Ratio!$A$2:$Z$124,MATCH('Long form'!E1761,Ratio!$A$1:$Z$1,0),FALSE)</f>
        <v/>
      </c>
      <c r="G1761" t="str">
        <f>VLOOKUP(C1761,'[1]Long form'!C$2:F$2617,4,FALSE)</f>
        <v/>
      </c>
    </row>
    <row r="1762" spans="1:7" x14ac:dyDescent="0.4">
      <c r="A1762">
        <f t="shared" si="135"/>
        <v>74</v>
      </c>
      <c r="B1762">
        <f t="shared" si="136"/>
        <v>9</v>
      </c>
      <c r="C1762" t="str">
        <f t="shared" si="137"/>
        <v>Mauritius2008</v>
      </c>
      <c r="D1762" t="str">
        <f t="shared" si="138"/>
        <v>Mauritius</v>
      </c>
      <c r="E1762">
        <f t="shared" si="139"/>
        <v>2008</v>
      </c>
      <c r="F1762" t="str">
        <f>VLOOKUP(D1762,Ratio!$A$2:$Z$124,MATCH('Long form'!E1762,Ratio!$A$1:$Z$1,0),FALSE)</f>
        <v/>
      </c>
      <c r="G1762" t="str">
        <f>VLOOKUP(C1762,'[1]Long form'!C$2:F$2617,4,FALSE)</f>
        <v/>
      </c>
    </row>
    <row r="1763" spans="1:7" x14ac:dyDescent="0.4">
      <c r="A1763">
        <f t="shared" si="135"/>
        <v>74</v>
      </c>
      <c r="B1763">
        <f t="shared" si="136"/>
        <v>10</v>
      </c>
      <c r="C1763" t="str">
        <f t="shared" si="137"/>
        <v>Mauritius2009</v>
      </c>
      <c r="D1763" t="str">
        <f t="shared" si="138"/>
        <v>Mauritius</v>
      </c>
      <c r="E1763">
        <f t="shared" si="139"/>
        <v>2009</v>
      </c>
      <c r="F1763">
        <f>VLOOKUP(D1763,Ratio!$A$2:$Z$124,MATCH('Long form'!E1763,Ratio!$A$1:$Z$1,0),FALSE)</f>
        <v>0</v>
      </c>
      <c r="G1763">
        <f>VLOOKUP(C1763,'[1]Long form'!C$2:F$2617,4,FALSE)</f>
        <v>0.15354529920016791</v>
      </c>
    </row>
    <row r="1764" spans="1:7" x14ac:dyDescent="0.4">
      <c r="A1764">
        <f t="shared" si="135"/>
        <v>74</v>
      </c>
      <c r="B1764">
        <f t="shared" si="136"/>
        <v>11</v>
      </c>
      <c r="C1764" t="str">
        <f t="shared" si="137"/>
        <v>Mauritius2010</v>
      </c>
      <c r="D1764" t="str">
        <f t="shared" si="138"/>
        <v>Mauritius</v>
      </c>
      <c r="E1764">
        <f t="shared" si="139"/>
        <v>2010</v>
      </c>
      <c r="F1764">
        <f>VLOOKUP(D1764,Ratio!$A$2:$Z$124,MATCH('Long form'!E1764,Ratio!$A$1:$Z$1,0),FALSE)</f>
        <v>0</v>
      </c>
      <c r="G1764">
        <f>VLOOKUP(C1764,'[1]Long form'!C$2:F$2617,4,FALSE)</f>
        <v>0.15999351728549788</v>
      </c>
    </row>
    <row r="1765" spans="1:7" x14ac:dyDescent="0.4">
      <c r="A1765">
        <f t="shared" si="135"/>
        <v>74</v>
      </c>
      <c r="B1765">
        <f t="shared" si="136"/>
        <v>12</v>
      </c>
      <c r="C1765" t="str">
        <f t="shared" si="137"/>
        <v>Mauritius2011</v>
      </c>
      <c r="D1765" t="str">
        <f t="shared" si="138"/>
        <v>Mauritius</v>
      </c>
      <c r="E1765">
        <f t="shared" si="139"/>
        <v>2011</v>
      </c>
      <c r="F1765">
        <f>VLOOKUP(D1765,Ratio!$A$2:$Z$124,MATCH('Long form'!E1765,Ratio!$A$1:$Z$1,0),FALSE)</f>
        <v>0</v>
      </c>
      <c r="G1765">
        <f>VLOOKUP(C1765,'[1]Long form'!C$2:F$2617,4,FALSE)</f>
        <v>0.15662227770369691</v>
      </c>
    </row>
    <row r="1766" spans="1:7" x14ac:dyDescent="0.4">
      <c r="A1766">
        <f t="shared" si="135"/>
        <v>74</v>
      </c>
      <c r="B1766">
        <f t="shared" si="136"/>
        <v>13</v>
      </c>
      <c r="C1766" t="str">
        <f t="shared" si="137"/>
        <v>Mauritius2012</v>
      </c>
      <c r="D1766" t="str">
        <f t="shared" si="138"/>
        <v>Mauritius</v>
      </c>
      <c r="E1766">
        <f t="shared" si="139"/>
        <v>2012</v>
      </c>
      <c r="F1766">
        <f>VLOOKUP(D1766,Ratio!$A$2:$Z$124,MATCH('Long form'!E1766,Ratio!$A$1:$Z$1,0),FALSE)</f>
        <v>0</v>
      </c>
      <c r="G1766">
        <f>VLOOKUP(C1766,'[1]Long form'!C$2:F$2617,4,FALSE)</f>
        <v>0.17090056720664182</v>
      </c>
    </row>
    <row r="1767" spans="1:7" x14ac:dyDescent="0.4">
      <c r="A1767">
        <f t="shared" si="135"/>
        <v>74</v>
      </c>
      <c r="B1767">
        <f t="shared" si="136"/>
        <v>14</v>
      </c>
      <c r="C1767" t="str">
        <f t="shared" si="137"/>
        <v>Mauritius2013</v>
      </c>
      <c r="D1767" t="str">
        <f t="shared" si="138"/>
        <v>Mauritius</v>
      </c>
      <c r="E1767">
        <f t="shared" si="139"/>
        <v>2013</v>
      </c>
      <c r="F1767">
        <f>VLOOKUP(D1767,Ratio!$A$2:$Z$124,MATCH('Long form'!E1767,Ratio!$A$1:$Z$1,0),FALSE)</f>
        <v>0</v>
      </c>
      <c r="G1767">
        <f>VLOOKUP(C1767,'[1]Long form'!C$2:F$2617,4,FALSE)</f>
        <v>0.1729564128704226</v>
      </c>
    </row>
    <row r="1768" spans="1:7" x14ac:dyDescent="0.4">
      <c r="A1768">
        <f t="shared" si="135"/>
        <v>74</v>
      </c>
      <c r="B1768">
        <f t="shared" si="136"/>
        <v>15</v>
      </c>
      <c r="C1768" t="str">
        <f t="shared" si="137"/>
        <v>Mauritius2014</v>
      </c>
      <c r="D1768" t="str">
        <f t="shared" si="138"/>
        <v>Mauritius</v>
      </c>
      <c r="E1768">
        <f t="shared" si="139"/>
        <v>2014</v>
      </c>
      <c r="F1768">
        <f>VLOOKUP(D1768,Ratio!$A$2:$Z$124,MATCH('Long form'!E1768,Ratio!$A$1:$Z$1,0),FALSE)</f>
        <v>0</v>
      </c>
      <c r="G1768">
        <f>VLOOKUP(C1768,'[1]Long form'!C$2:F$2617,4,FALSE)</f>
        <v>0.17079466277427291</v>
      </c>
    </row>
    <row r="1769" spans="1:7" x14ac:dyDescent="0.4">
      <c r="A1769">
        <f t="shared" si="135"/>
        <v>74</v>
      </c>
      <c r="B1769">
        <f t="shared" si="136"/>
        <v>16</v>
      </c>
      <c r="C1769" t="str">
        <f t="shared" si="137"/>
        <v>Mauritius2015</v>
      </c>
      <c r="D1769" t="str">
        <f t="shared" si="138"/>
        <v>Mauritius</v>
      </c>
      <c r="E1769">
        <f t="shared" si="139"/>
        <v>2015</v>
      </c>
      <c r="F1769">
        <f>VLOOKUP(D1769,Ratio!$A$2:$Z$124,MATCH('Long form'!E1769,Ratio!$A$1:$Z$1,0),FALSE)</f>
        <v>0</v>
      </c>
      <c r="G1769">
        <f>VLOOKUP(C1769,'[1]Long form'!C$2:F$2617,4,FALSE)</f>
        <v>0.18383057849063164</v>
      </c>
    </row>
    <row r="1770" spans="1:7" x14ac:dyDescent="0.4">
      <c r="A1770">
        <f t="shared" si="135"/>
        <v>74</v>
      </c>
      <c r="B1770">
        <f t="shared" si="136"/>
        <v>17</v>
      </c>
      <c r="C1770" t="str">
        <f t="shared" si="137"/>
        <v>Mauritius2016</v>
      </c>
      <c r="D1770" t="str">
        <f t="shared" si="138"/>
        <v>Mauritius</v>
      </c>
      <c r="E1770">
        <f t="shared" si="139"/>
        <v>2016</v>
      </c>
      <c r="F1770">
        <f>VLOOKUP(D1770,Ratio!$A$2:$Z$124,MATCH('Long form'!E1770,Ratio!$A$1:$Z$1,0),FALSE)</f>
        <v>0</v>
      </c>
      <c r="G1770">
        <f>VLOOKUP(C1770,'[1]Long form'!C$2:F$2617,4,FALSE)</f>
        <v>0.1823576813006115</v>
      </c>
    </row>
    <row r="1771" spans="1:7" x14ac:dyDescent="0.4">
      <c r="A1771">
        <f t="shared" si="135"/>
        <v>74</v>
      </c>
      <c r="B1771">
        <f t="shared" si="136"/>
        <v>18</v>
      </c>
      <c r="C1771" t="str">
        <f t="shared" si="137"/>
        <v>Mauritius2017</v>
      </c>
      <c r="D1771" t="str">
        <f t="shared" si="138"/>
        <v>Mauritius</v>
      </c>
      <c r="E1771">
        <f t="shared" si="139"/>
        <v>2017</v>
      </c>
      <c r="F1771">
        <f>VLOOKUP(D1771,Ratio!$A$2:$Z$124,MATCH('Long form'!E1771,Ratio!$A$1:$Z$1,0),FALSE)</f>
        <v>0</v>
      </c>
      <c r="G1771">
        <f>VLOOKUP(C1771,'[1]Long form'!C$2:F$2617,4,FALSE)</f>
        <v>0.18752418294851642</v>
      </c>
    </row>
    <row r="1772" spans="1:7" x14ac:dyDescent="0.4">
      <c r="A1772">
        <f t="shared" si="135"/>
        <v>74</v>
      </c>
      <c r="B1772">
        <f t="shared" si="136"/>
        <v>19</v>
      </c>
      <c r="C1772" t="str">
        <f t="shared" si="137"/>
        <v>Mauritius2018</v>
      </c>
      <c r="D1772" t="str">
        <f t="shared" si="138"/>
        <v>Mauritius</v>
      </c>
      <c r="E1772">
        <f t="shared" si="139"/>
        <v>2018</v>
      </c>
      <c r="F1772">
        <f>VLOOKUP(D1772,Ratio!$A$2:$Z$124,MATCH('Long form'!E1772,Ratio!$A$1:$Z$1,0),FALSE)</f>
        <v>0</v>
      </c>
      <c r="G1772">
        <f>VLOOKUP(C1772,'[1]Long form'!C$2:F$2617,4,FALSE)</f>
        <v>0.19243484012944884</v>
      </c>
    </row>
    <row r="1773" spans="1:7" x14ac:dyDescent="0.4">
      <c r="A1773">
        <f t="shared" si="135"/>
        <v>74</v>
      </c>
      <c r="B1773">
        <f t="shared" si="136"/>
        <v>20</v>
      </c>
      <c r="C1773" t="str">
        <f t="shared" si="137"/>
        <v>Mauritius2019</v>
      </c>
      <c r="D1773" t="str">
        <f t="shared" si="138"/>
        <v>Mauritius</v>
      </c>
      <c r="E1773">
        <f t="shared" si="139"/>
        <v>2019</v>
      </c>
      <c r="F1773">
        <f>VLOOKUP(D1773,Ratio!$A$2:$Z$124,MATCH('Long form'!E1773,Ratio!$A$1:$Z$1,0),FALSE)</f>
        <v>0</v>
      </c>
      <c r="G1773">
        <f>VLOOKUP(C1773,'[1]Long form'!C$2:F$2617,4,FALSE)</f>
        <v>0.19600371347647474</v>
      </c>
    </row>
    <row r="1774" spans="1:7" x14ac:dyDescent="0.4">
      <c r="A1774">
        <f t="shared" si="135"/>
        <v>74</v>
      </c>
      <c r="B1774">
        <f t="shared" si="136"/>
        <v>21</v>
      </c>
      <c r="C1774" t="str">
        <f t="shared" si="137"/>
        <v>Mauritius2020</v>
      </c>
      <c r="D1774" t="str">
        <f t="shared" si="138"/>
        <v>Mauritius</v>
      </c>
      <c r="E1774">
        <f t="shared" si="139"/>
        <v>2020</v>
      </c>
      <c r="F1774">
        <f>VLOOKUP(D1774,Ratio!$A$2:$Z$124,MATCH('Long form'!E1774,Ratio!$A$1:$Z$1,0),FALSE)</f>
        <v>0</v>
      </c>
      <c r="G1774">
        <f>VLOOKUP(C1774,'[1]Long form'!C$2:F$2617,4,FALSE)</f>
        <v>0.19707844948950715</v>
      </c>
    </row>
    <row r="1775" spans="1:7" x14ac:dyDescent="0.4">
      <c r="A1775">
        <f t="shared" si="135"/>
        <v>74</v>
      </c>
      <c r="B1775">
        <f t="shared" si="136"/>
        <v>22</v>
      </c>
      <c r="C1775" t="str">
        <f t="shared" si="137"/>
        <v>Mauritius2021</v>
      </c>
      <c r="D1775" t="str">
        <f t="shared" si="138"/>
        <v>Mauritius</v>
      </c>
      <c r="E1775">
        <f t="shared" si="139"/>
        <v>2021</v>
      </c>
      <c r="F1775">
        <f>VLOOKUP(D1775,Ratio!$A$2:$Z$124,MATCH('Long form'!E1775,Ratio!$A$1:$Z$1,0),FALSE)</f>
        <v>2.898642891089933E-2</v>
      </c>
      <c r="G1775">
        <f>VLOOKUP(C1775,'[1]Long form'!C$2:F$2617,4,FALSE)</f>
        <v>0.20669776387624181</v>
      </c>
    </row>
    <row r="1776" spans="1:7" x14ac:dyDescent="0.4">
      <c r="A1776">
        <f t="shared" si="135"/>
        <v>74</v>
      </c>
      <c r="B1776">
        <f t="shared" si="136"/>
        <v>23</v>
      </c>
      <c r="C1776" t="str">
        <f t="shared" si="137"/>
        <v>Mauritius2022</v>
      </c>
      <c r="D1776" t="str">
        <f t="shared" si="138"/>
        <v>Mauritius</v>
      </c>
      <c r="E1776">
        <f t="shared" si="139"/>
        <v>2022</v>
      </c>
      <c r="F1776">
        <f>VLOOKUP(D1776,Ratio!$A$2:$Z$124,MATCH('Long form'!E1776,Ratio!$A$1:$Z$1,0),FALSE)</f>
        <v>2.38498438970315E-2</v>
      </c>
      <c r="G1776">
        <f>VLOOKUP(C1776,'[1]Long form'!C$2:F$2617,4,FALSE)</f>
        <v>0.20643963291929907</v>
      </c>
    </row>
    <row r="1777" spans="1:7" x14ac:dyDescent="0.4">
      <c r="A1777">
        <f t="shared" si="135"/>
        <v>74</v>
      </c>
      <c r="B1777">
        <f t="shared" si="136"/>
        <v>24</v>
      </c>
      <c r="C1777" t="str">
        <f t="shared" si="137"/>
        <v>Mauritius2023</v>
      </c>
      <c r="D1777" t="str">
        <f t="shared" si="138"/>
        <v>Mauritius</v>
      </c>
      <c r="E1777">
        <f t="shared" si="139"/>
        <v>2023</v>
      </c>
      <c r="F1777">
        <f>VLOOKUP(D1777,Ratio!$A$2:$Z$124,MATCH('Long form'!E1777,Ratio!$A$1:$Z$1,0),FALSE)</f>
        <v>1.3330373652001541E-2</v>
      </c>
      <c r="G1777">
        <f>VLOOKUP(C1777,'[1]Long form'!C$2:F$2617,4,FALSE)</f>
        <v>0.22097399482574448</v>
      </c>
    </row>
    <row r="1778" spans="1:7" x14ac:dyDescent="0.4">
      <c r="A1778">
        <f t="shared" si="135"/>
        <v>75</v>
      </c>
      <c r="B1778">
        <f t="shared" si="136"/>
        <v>1</v>
      </c>
      <c r="C1778" t="str">
        <f t="shared" si="137"/>
        <v>Mexico2000</v>
      </c>
      <c r="D1778" t="str">
        <f t="shared" si="138"/>
        <v>Mexico</v>
      </c>
      <c r="E1778">
        <f t="shared" si="139"/>
        <v>2000</v>
      </c>
      <c r="F1778" t="str">
        <f>VLOOKUP(D1778,Ratio!$A$2:$Z$124,MATCH('Long form'!E1778,Ratio!$A$1:$Z$1,0),FALSE)</f>
        <v/>
      </c>
      <c r="G1778" t="str">
        <f>VLOOKUP(C1778,'[1]Long form'!C$2:F$2617,4,FALSE)</f>
        <v/>
      </c>
    </row>
    <row r="1779" spans="1:7" x14ac:dyDescent="0.4">
      <c r="A1779">
        <f t="shared" ref="A1779:A1842" si="140">A1755+1</f>
        <v>75</v>
      </c>
      <c r="B1779">
        <f t="shared" ref="B1779:B1842" si="141">B1755</f>
        <v>2</v>
      </c>
      <c r="C1779" t="str">
        <f t="shared" si="137"/>
        <v>Mexico2001</v>
      </c>
      <c r="D1779" t="str">
        <f t="shared" si="138"/>
        <v>Mexico</v>
      </c>
      <c r="E1779">
        <f t="shared" si="139"/>
        <v>2001</v>
      </c>
      <c r="F1779" t="str">
        <f>VLOOKUP(D1779,Ratio!$A$2:$Z$124,MATCH('Long form'!E1779,Ratio!$A$1:$Z$1,0),FALSE)</f>
        <v/>
      </c>
      <c r="G1779" t="str">
        <f>VLOOKUP(C1779,'[1]Long form'!C$2:F$2617,4,FALSE)</f>
        <v/>
      </c>
    </row>
    <row r="1780" spans="1:7" x14ac:dyDescent="0.4">
      <c r="A1780">
        <f t="shared" si="140"/>
        <v>75</v>
      </c>
      <c r="B1780">
        <f t="shared" si="141"/>
        <v>3</v>
      </c>
      <c r="C1780" t="str">
        <f t="shared" si="137"/>
        <v>Mexico2002</v>
      </c>
      <c r="D1780" t="str">
        <f t="shared" si="138"/>
        <v>Mexico</v>
      </c>
      <c r="E1780">
        <f t="shared" si="139"/>
        <v>2002</v>
      </c>
      <c r="F1780" t="str">
        <f>VLOOKUP(D1780,Ratio!$A$2:$Z$124,MATCH('Long form'!E1780,Ratio!$A$1:$Z$1,0),FALSE)</f>
        <v/>
      </c>
      <c r="G1780" t="str">
        <f>VLOOKUP(C1780,'[1]Long form'!C$2:F$2617,4,FALSE)</f>
        <v/>
      </c>
    </row>
    <row r="1781" spans="1:7" x14ac:dyDescent="0.4">
      <c r="A1781">
        <f t="shared" si="140"/>
        <v>75</v>
      </c>
      <c r="B1781">
        <f t="shared" si="141"/>
        <v>4</v>
      </c>
      <c r="C1781" t="str">
        <f t="shared" si="137"/>
        <v>Mexico2003</v>
      </c>
      <c r="D1781" t="str">
        <f t="shared" si="138"/>
        <v>Mexico</v>
      </c>
      <c r="E1781">
        <f t="shared" si="139"/>
        <v>2003</v>
      </c>
      <c r="F1781" t="str">
        <f>VLOOKUP(D1781,Ratio!$A$2:$Z$124,MATCH('Long form'!E1781,Ratio!$A$1:$Z$1,0),FALSE)</f>
        <v/>
      </c>
      <c r="G1781" t="str">
        <f>VLOOKUP(C1781,'[1]Long form'!C$2:F$2617,4,FALSE)</f>
        <v/>
      </c>
    </row>
    <row r="1782" spans="1:7" x14ac:dyDescent="0.4">
      <c r="A1782">
        <f t="shared" si="140"/>
        <v>75</v>
      </c>
      <c r="B1782">
        <f t="shared" si="141"/>
        <v>5</v>
      </c>
      <c r="C1782" t="str">
        <f t="shared" si="137"/>
        <v>Mexico2004</v>
      </c>
      <c r="D1782" t="str">
        <f t="shared" si="138"/>
        <v>Mexico</v>
      </c>
      <c r="E1782">
        <f t="shared" si="139"/>
        <v>2004</v>
      </c>
      <c r="F1782" t="str">
        <f>VLOOKUP(D1782,Ratio!$A$2:$Z$124,MATCH('Long form'!E1782,Ratio!$A$1:$Z$1,0),FALSE)</f>
        <v/>
      </c>
      <c r="G1782" t="str">
        <f>VLOOKUP(C1782,'[1]Long form'!C$2:F$2617,4,FALSE)</f>
        <v/>
      </c>
    </row>
    <row r="1783" spans="1:7" x14ac:dyDescent="0.4">
      <c r="A1783">
        <f t="shared" si="140"/>
        <v>75</v>
      </c>
      <c r="B1783">
        <f t="shared" si="141"/>
        <v>6</v>
      </c>
      <c r="C1783" t="str">
        <f t="shared" si="137"/>
        <v>Mexico2005</v>
      </c>
      <c r="D1783" t="str">
        <f t="shared" si="138"/>
        <v>Mexico</v>
      </c>
      <c r="E1783">
        <f t="shared" si="139"/>
        <v>2005</v>
      </c>
      <c r="F1783">
        <f>VLOOKUP(D1783,Ratio!$A$2:$Z$124,MATCH('Long form'!E1783,Ratio!$A$1:$Z$1,0),FALSE)</f>
        <v>6.3744147872186574E-2</v>
      </c>
      <c r="G1783">
        <f>VLOOKUP(C1783,'[1]Long form'!C$2:F$2617,4,FALSE)</f>
        <v>0.1342410470148731</v>
      </c>
    </row>
    <row r="1784" spans="1:7" x14ac:dyDescent="0.4">
      <c r="A1784">
        <f t="shared" si="140"/>
        <v>75</v>
      </c>
      <c r="B1784">
        <f t="shared" si="141"/>
        <v>7</v>
      </c>
      <c r="C1784" t="str">
        <f t="shared" si="137"/>
        <v>Mexico2006</v>
      </c>
      <c r="D1784" t="str">
        <f t="shared" si="138"/>
        <v>Mexico</v>
      </c>
      <c r="E1784">
        <f t="shared" si="139"/>
        <v>2006</v>
      </c>
      <c r="F1784">
        <f>VLOOKUP(D1784,Ratio!$A$2:$Z$124,MATCH('Long form'!E1784,Ratio!$A$1:$Z$1,0),FALSE)</f>
        <v>7.7957411543795596E-2</v>
      </c>
      <c r="G1784">
        <f>VLOOKUP(C1784,'[1]Long form'!C$2:F$2617,4,FALSE)</f>
        <v>0.16085612958731368</v>
      </c>
    </row>
    <row r="1785" spans="1:7" x14ac:dyDescent="0.4">
      <c r="A1785">
        <f t="shared" si="140"/>
        <v>75</v>
      </c>
      <c r="B1785">
        <f t="shared" si="141"/>
        <v>8</v>
      </c>
      <c r="C1785" t="str">
        <f t="shared" si="137"/>
        <v>Mexico2007</v>
      </c>
      <c r="D1785" t="str">
        <f t="shared" si="138"/>
        <v>Mexico</v>
      </c>
      <c r="E1785">
        <f t="shared" si="139"/>
        <v>2007</v>
      </c>
      <c r="F1785">
        <f>VLOOKUP(D1785,Ratio!$A$2:$Z$124,MATCH('Long form'!E1785,Ratio!$A$1:$Z$1,0),FALSE)</f>
        <v>0.13314917902350201</v>
      </c>
      <c r="G1785">
        <f>VLOOKUP(C1785,'[1]Long form'!C$2:F$2617,4,FALSE)</f>
        <v>0.15894198657759884</v>
      </c>
    </row>
    <row r="1786" spans="1:7" x14ac:dyDescent="0.4">
      <c r="A1786">
        <f t="shared" si="140"/>
        <v>75</v>
      </c>
      <c r="B1786">
        <f t="shared" si="141"/>
        <v>9</v>
      </c>
      <c r="C1786" t="str">
        <f t="shared" si="137"/>
        <v>Mexico2008</v>
      </c>
      <c r="D1786" t="str">
        <f t="shared" si="138"/>
        <v>Mexico</v>
      </c>
      <c r="E1786">
        <f t="shared" si="139"/>
        <v>2008</v>
      </c>
      <c r="F1786">
        <f>VLOOKUP(D1786,Ratio!$A$2:$Z$124,MATCH('Long form'!E1786,Ratio!$A$1:$Z$1,0),FALSE)</f>
        <v>0.20203802567763049</v>
      </c>
      <c r="G1786">
        <f>VLOOKUP(C1786,'[1]Long form'!C$2:F$2617,4,FALSE)</f>
        <v>0.15314173692905161</v>
      </c>
    </row>
    <row r="1787" spans="1:7" x14ac:dyDescent="0.4">
      <c r="A1787">
        <f t="shared" si="140"/>
        <v>75</v>
      </c>
      <c r="B1787">
        <f t="shared" si="141"/>
        <v>10</v>
      </c>
      <c r="C1787" t="str">
        <f t="shared" si="137"/>
        <v>Mexico2009</v>
      </c>
      <c r="D1787" t="str">
        <f t="shared" si="138"/>
        <v>Mexico</v>
      </c>
      <c r="E1787">
        <f t="shared" si="139"/>
        <v>2009</v>
      </c>
      <c r="F1787">
        <f>VLOOKUP(D1787,Ratio!$A$2:$Z$124,MATCH('Long form'!E1787,Ratio!$A$1:$Z$1,0),FALSE)</f>
        <v>0.19475922446931657</v>
      </c>
      <c r="G1787">
        <f>VLOOKUP(C1787,'[1]Long form'!C$2:F$2617,4,FALSE)</f>
        <v>0.16511419731563409</v>
      </c>
    </row>
    <row r="1788" spans="1:7" x14ac:dyDescent="0.4">
      <c r="A1788">
        <f t="shared" si="140"/>
        <v>75</v>
      </c>
      <c r="B1788">
        <f t="shared" si="141"/>
        <v>11</v>
      </c>
      <c r="C1788" t="str">
        <f t="shared" si="137"/>
        <v>Mexico2010</v>
      </c>
      <c r="D1788" t="str">
        <f t="shared" si="138"/>
        <v>Mexico</v>
      </c>
      <c r="E1788">
        <f t="shared" si="139"/>
        <v>2010</v>
      </c>
      <c r="F1788">
        <f>VLOOKUP(D1788,Ratio!$A$2:$Z$124,MATCH('Long form'!E1788,Ratio!$A$1:$Z$1,0),FALSE)</f>
        <v>0.12685803249775604</v>
      </c>
      <c r="G1788">
        <f>VLOOKUP(C1788,'[1]Long form'!C$2:F$2617,4,FALSE)</f>
        <v>0.16819071087555953</v>
      </c>
    </row>
    <row r="1789" spans="1:7" x14ac:dyDescent="0.4">
      <c r="A1789">
        <f t="shared" si="140"/>
        <v>75</v>
      </c>
      <c r="B1789">
        <f t="shared" si="141"/>
        <v>12</v>
      </c>
      <c r="C1789" t="str">
        <f t="shared" si="137"/>
        <v>Mexico2011</v>
      </c>
      <c r="D1789" t="str">
        <f t="shared" si="138"/>
        <v>Mexico</v>
      </c>
      <c r="E1789">
        <f t="shared" si="139"/>
        <v>2011</v>
      </c>
      <c r="F1789">
        <f>VLOOKUP(D1789,Ratio!$A$2:$Z$124,MATCH('Long form'!E1789,Ratio!$A$1:$Z$1,0),FALSE)</f>
        <v>0.11852967475746459</v>
      </c>
      <c r="G1789">
        <f>VLOOKUP(C1789,'[1]Long form'!C$2:F$2617,4,FALSE)</f>
        <v>0.15668869967166923</v>
      </c>
    </row>
    <row r="1790" spans="1:7" x14ac:dyDescent="0.4">
      <c r="A1790">
        <f t="shared" si="140"/>
        <v>75</v>
      </c>
      <c r="B1790">
        <f t="shared" si="141"/>
        <v>13</v>
      </c>
      <c r="C1790" t="str">
        <f t="shared" si="137"/>
        <v>Mexico2012</v>
      </c>
      <c r="D1790" t="str">
        <f t="shared" si="138"/>
        <v>Mexico</v>
      </c>
      <c r="E1790">
        <f t="shared" si="139"/>
        <v>2012</v>
      </c>
      <c r="F1790">
        <f>VLOOKUP(D1790,Ratio!$A$2:$Z$124,MATCH('Long form'!E1790,Ratio!$A$1:$Z$1,0),FALSE)</f>
        <v>0.12481321952679231</v>
      </c>
      <c r="G1790">
        <f>VLOOKUP(C1790,'[1]Long form'!C$2:F$2617,4,FALSE)</f>
        <v>0.15953105171269805</v>
      </c>
    </row>
    <row r="1791" spans="1:7" x14ac:dyDescent="0.4">
      <c r="A1791">
        <f t="shared" si="140"/>
        <v>75</v>
      </c>
      <c r="B1791">
        <f t="shared" si="141"/>
        <v>14</v>
      </c>
      <c r="C1791" t="str">
        <f t="shared" si="137"/>
        <v>Mexico2013</v>
      </c>
      <c r="D1791" t="str">
        <f t="shared" si="138"/>
        <v>Mexico</v>
      </c>
      <c r="E1791">
        <f t="shared" si="139"/>
        <v>2013</v>
      </c>
      <c r="F1791">
        <f>VLOOKUP(D1791,Ratio!$A$2:$Z$124,MATCH('Long form'!E1791,Ratio!$A$1:$Z$1,0),FALSE)</f>
        <v>0.15128211758808841</v>
      </c>
      <c r="G1791">
        <f>VLOOKUP(C1791,'[1]Long form'!C$2:F$2617,4,FALSE)</f>
        <v>0.15533249009208219</v>
      </c>
    </row>
    <row r="1792" spans="1:7" x14ac:dyDescent="0.4">
      <c r="A1792">
        <f t="shared" si="140"/>
        <v>75</v>
      </c>
      <c r="B1792">
        <f t="shared" si="141"/>
        <v>15</v>
      </c>
      <c r="C1792" t="str">
        <f t="shared" si="137"/>
        <v>Mexico2014</v>
      </c>
      <c r="D1792" t="str">
        <f t="shared" si="138"/>
        <v>Mexico</v>
      </c>
      <c r="E1792">
        <f t="shared" si="139"/>
        <v>2014</v>
      </c>
      <c r="F1792">
        <f>VLOOKUP(D1792,Ratio!$A$2:$Z$124,MATCH('Long form'!E1792,Ratio!$A$1:$Z$1,0),FALSE)</f>
        <v>0.15242082118489048</v>
      </c>
      <c r="G1792">
        <f>VLOOKUP(C1792,'[1]Long form'!C$2:F$2617,4,FALSE)</f>
        <v>0.1576035152919977</v>
      </c>
    </row>
    <row r="1793" spans="1:7" x14ac:dyDescent="0.4">
      <c r="A1793">
        <f t="shared" si="140"/>
        <v>75</v>
      </c>
      <c r="B1793">
        <f t="shared" si="141"/>
        <v>16</v>
      </c>
      <c r="C1793" t="str">
        <f t="shared" si="137"/>
        <v>Mexico2015</v>
      </c>
      <c r="D1793" t="str">
        <f t="shared" si="138"/>
        <v>Mexico</v>
      </c>
      <c r="E1793">
        <f t="shared" si="139"/>
        <v>2015</v>
      </c>
      <c r="F1793">
        <f>VLOOKUP(D1793,Ratio!$A$2:$Z$124,MATCH('Long form'!E1793,Ratio!$A$1:$Z$1,0),FALSE)</f>
        <v>0.1559382730512332</v>
      </c>
      <c r="G1793">
        <f>VLOOKUP(C1793,'[1]Long form'!C$2:F$2617,4,FALSE)</f>
        <v>0.149641880731716</v>
      </c>
    </row>
    <row r="1794" spans="1:7" x14ac:dyDescent="0.4">
      <c r="A1794">
        <f t="shared" si="140"/>
        <v>75</v>
      </c>
      <c r="B1794">
        <f t="shared" si="141"/>
        <v>17</v>
      </c>
      <c r="C1794" t="str">
        <f t="shared" si="137"/>
        <v>Mexico2016</v>
      </c>
      <c r="D1794" t="str">
        <f t="shared" si="138"/>
        <v>Mexico</v>
      </c>
      <c r="E1794">
        <f t="shared" si="139"/>
        <v>2016</v>
      </c>
      <c r="F1794">
        <f>VLOOKUP(D1794,Ratio!$A$2:$Z$124,MATCH('Long form'!E1794,Ratio!$A$1:$Z$1,0),FALSE)</f>
        <v>0.14692701788006177</v>
      </c>
      <c r="G1794">
        <f>VLOOKUP(C1794,'[1]Long form'!C$2:F$2617,4,FALSE)</f>
        <v>0.14898867045884509</v>
      </c>
    </row>
    <row r="1795" spans="1:7" x14ac:dyDescent="0.4">
      <c r="A1795">
        <f t="shared" si="140"/>
        <v>75</v>
      </c>
      <c r="B1795">
        <f t="shared" si="141"/>
        <v>18</v>
      </c>
      <c r="C1795" t="str">
        <f t="shared" ref="C1795:C1858" si="142">D1795&amp;E1795</f>
        <v>Mexico2017</v>
      </c>
      <c r="D1795" t="str">
        <f t="shared" ref="D1795:D1858" si="143">VLOOKUP(A1795,$J$2:$K$124,2,FALSE)</f>
        <v>Mexico</v>
      </c>
      <c r="E1795">
        <f t="shared" ref="E1795:E1858" si="144">VLOOKUP(B1795,$N$2:$O$25,2,FALSE)</f>
        <v>2017</v>
      </c>
      <c r="F1795">
        <f>VLOOKUP(D1795,Ratio!$A$2:$Z$124,MATCH('Long form'!E1795,Ratio!$A$1:$Z$1,0),FALSE)</f>
        <v>0.15882392965831812</v>
      </c>
      <c r="G1795">
        <f>VLOOKUP(C1795,'[1]Long form'!C$2:F$2617,4,FALSE)</f>
        <v>0.15572990136612949</v>
      </c>
    </row>
    <row r="1796" spans="1:7" x14ac:dyDescent="0.4">
      <c r="A1796">
        <f t="shared" si="140"/>
        <v>75</v>
      </c>
      <c r="B1796">
        <f t="shared" si="141"/>
        <v>19</v>
      </c>
      <c r="C1796" t="str">
        <f t="shared" si="142"/>
        <v>Mexico2018</v>
      </c>
      <c r="D1796" t="str">
        <f t="shared" si="143"/>
        <v>Mexico</v>
      </c>
      <c r="E1796">
        <f t="shared" si="144"/>
        <v>2018</v>
      </c>
      <c r="F1796">
        <f>VLOOKUP(D1796,Ratio!$A$2:$Z$124,MATCH('Long form'!E1796,Ratio!$A$1:$Z$1,0),FALSE)</f>
        <v>0.13835824196880162</v>
      </c>
      <c r="G1796">
        <f>VLOOKUP(C1796,'[1]Long form'!C$2:F$2617,4,FALSE)</f>
        <v>0.15905767943878948</v>
      </c>
    </row>
    <row r="1797" spans="1:7" x14ac:dyDescent="0.4">
      <c r="A1797">
        <f t="shared" si="140"/>
        <v>75</v>
      </c>
      <c r="B1797">
        <f t="shared" si="141"/>
        <v>20</v>
      </c>
      <c r="C1797" t="str">
        <f t="shared" si="142"/>
        <v>Mexico2019</v>
      </c>
      <c r="D1797" t="str">
        <f t="shared" si="143"/>
        <v>Mexico</v>
      </c>
      <c r="E1797">
        <f t="shared" si="144"/>
        <v>2019</v>
      </c>
      <c r="F1797">
        <f>VLOOKUP(D1797,Ratio!$A$2:$Z$124,MATCH('Long form'!E1797,Ratio!$A$1:$Z$1,0),FALSE)</f>
        <v>0.12934429514832896</v>
      </c>
      <c r="G1797">
        <f>VLOOKUP(C1797,'[1]Long form'!C$2:F$2617,4,FALSE)</f>
        <v>0.15982542887778331</v>
      </c>
    </row>
    <row r="1798" spans="1:7" x14ac:dyDescent="0.4">
      <c r="A1798">
        <f t="shared" si="140"/>
        <v>75</v>
      </c>
      <c r="B1798">
        <f t="shared" si="141"/>
        <v>21</v>
      </c>
      <c r="C1798" t="str">
        <f t="shared" si="142"/>
        <v>Mexico2020</v>
      </c>
      <c r="D1798" t="str">
        <f t="shared" si="143"/>
        <v>Mexico</v>
      </c>
      <c r="E1798">
        <f t="shared" si="144"/>
        <v>2020</v>
      </c>
      <c r="F1798">
        <f>VLOOKUP(D1798,Ratio!$A$2:$Z$124,MATCH('Long form'!E1798,Ratio!$A$1:$Z$1,0),FALSE)</f>
        <v>0.15905803466119262</v>
      </c>
      <c r="G1798">
        <f>VLOOKUP(C1798,'[1]Long form'!C$2:F$2617,4,FALSE)</f>
        <v>0.17697545847724974</v>
      </c>
    </row>
    <row r="1799" spans="1:7" x14ac:dyDescent="0.4">
      <c r="A1799">
        <f t="shared" si="140"/>
        <v>75</v>
      </c>
      <c r="B1799">
        <f t="shared" si="141"/>
        <v>22</v>
      </c>
      <c r="C1799" t="str">
        <f t="shared" si="142"/>
        <v>Mexico2021</v>
      </c>
      <c r="D1799" t="str">
        <f t="shared" si="143"/>
        <v>Mexico</v>
      </c>
      <c r="E1799">
        <f t="shared" si="144"/>
        <v>2021</v>
      </c>
      <c r="F1799">
        <f>VLOOKUP(D1799,Ratio!$A$2:$Z$124,MATCH('Long form'!E1799,Ratio!$A$1:$Z$1,0),FALSE)</f>
        <v>7.2879949490115933E-2</v>
      </c>
      <c r="G1799">
        <f>VLOOKUP(C1799,'[1]Long form'!C$2:F$2617,4,FALSE)</f>
        <v>0.19532112631982917</v>
      </c>
    </row>
    <row r="1800" spans="1:7" x14ac:dyDescent="0.4">
      <c r="A1800">
        <f t="shared" si="140"/>
        <v>75</v>
      </c>
      <c r="B1800">
        <f t="shared" si="141"/>
        <v>23</v>
      </c>
      <c r="C1800" t="str">
        <f t="shared" si="142"/>
        <v>Mexico2022</v>
      </c>
      <c r="D1800" t="str">
        <f t="shared" si="143"/>
        <v>Mexico</v>
      </c>
      <c r="E1800">
        <f t="shared" si="144"/>
        <v>2022</v>
      </c>
      <c r="F1800">
        <f>VLOOKUP(D1800,Ratio!$A$2:$Z$124,MATCH('Long form'!E1800,Ratio!$A$1:$Z$1,0),FALSE)</f>
        <v>8.8720994517381427E-2</v>
      </c>
      <c r="G1800">
        <f>VLOOKUP(C1800,'[1]Long form'!C$2:F$2617,4,FALSE)</f>
        <v>0.19004169630543402</v>
      </c>
    </row>
    <row r="1801" spans="1:7" x14ac:dyDescent="0.4">
      <c r="A1801">
        <f t="shared" si="140"/>
        <v>75</v>
      </c>
      <c r="B1801">
        <f t="shared" si="141"/>
        <v>24</v>
      </c>
      <c r="C1801" t="str">
        <f t="shared" si="142"/>
        <v>Mexico2023</v>
      </c>
      <c r="D1801" t="str">
        <f t="shared" si="143"/>
        <v>Mexico</v>
      </c>
      <c r="E1801">
        <f t="shared" si="144"/>
        <v>2023</v>
      </c>
      <c r="F1801">
        <f>VLOOKUP(D1801,Ratio!$A$2:$Z$124,MATCH('Long form'!E1801,Ratio!$A$1:$Z$1,0),FALSE)</f>
        <v>0.11174240952327945</v>
      </c>
      <c r="G1801">
        <f>VLOOKUP(C1801,'[1]Long form'!C$2:F$2617,4,FALSE)</f>
        <v>0.18807823423012035</v>
      </c>
    </row>
    <row r="1802" spans="1:7" ht="27" x14ac:dyDescent="0.4">
      <c r="A1802">
        <f t="shared" si="140"/>
        <v>76</v>
      </c>
      <c r="B1802">
        <f t="shared" si="141"/>
        <v>1</v>
      </c>
      <c r="C1802" t="str">
        <f t="shared" si="142"/>
        <v>Moldova, Rep. of2000</v>
      </c>
      <c r="D1802" t="str">
        <f t="shared" si="143"/>
        <v>Moldova, Rep. of</v>
      </c>
      <c r="E1802">
        <f t="shared" si="144"/>
        <v>2000</v>
      </c>
      <c r="F1802" t="str">
        <f>VLOOKUP(D1802,Ratio!$A$2:$Z$124,MATCH('Long form'!E1802,Ratio!$A$1:$Z$1,0),FALSE)</f>
        <v/>
      </c>
      <c r="G1802" t="str">
        <f>VLOOKUP(C1802,'[1]Long form'!C$2:F$2617,4,FALSE)</f>
        <v/>
      </c>
    </row>
    <row r="1803" spans="1:7" ht="27" x14ac:dyDescent="0.4">
      <c r="A1803">
        <f t="shared" si="140"/>
        <v>76</v>
      </c>
      <c r="B1803">
        <f t="shared" si="141"/>
        <v>2</v>
      </c>
      <c r="C1803" t="str">
        <f t="shared" si="142"/>
        <v>Moldova, Rep. of2001</v>
      </c>
      <c r="D1803" t="str">
        <f t="shared" si="143"/>
        <v>Moldova, Rep. of</v>
      </c>
      <c r="E1803">
        <f t="shared" si="144"/>
        <v>2001</v>
      </c>
      <c r="F1803" t="str">
        <f>VLOOKUP(D1803,Ratio!$A$2:$Z$124,MATCH('Long form'!E1803,Ratio!$A$1:$Z$1,0),FALSE)</f>
        <v/>
      </c>
      <c r="G1803" t="str">
        <f>VLOOKUP(C1803,'[1]Long form'!C$2:F$2617,4,FALSE)</f>
        <v/>
      </c>
    </row>
    <row r="1804" spans="1:7" ht="27" x14ac:dyDescent="0.4">
      <c r="A1804">
        <f t="shared" si="140"/>
        <v>76</v>
      </c>
      <c r="B1804">
        <f t="shared" si="141"/>
        <v>3</v>
      </c>
      <c r="C1804" t="str">
        <f t="shared" si="142"/>
        <v>Moldova, Rep. of2002</v>
      </c>
      <c r="D1804" t="str">
        <f t="shared" si="143"/>
        <v>Moldova, Rep. of</v>
      </c>
      <c r="E1804">
        <f t="shared" si="144"/>
        <v>2002</v>
      </c>
      <c r="F1804" t="str">
        <f>VLOOKUP(D1804,Ratio!$A$2:$Z$124,MATCH('Long form'!E1804,Ratio!$A$1:$Z$1,0),FALSE)</f>
        <v/>
      </c>
      <c r="G1804" t="str">
        <f>VLOOKUP(C1804,'[1]Long form'!C$2:F$2617,4,FALSE)</f>
        <v/>
      </c>
    </row>
    <row r="1805" spans="1:7" ht="27" x14ac:dyDescent="0.4">
      <c r="A1805">
        <f t="shared" si="140"/>
        <v>76</v>
      </c>
      <c r="B1805">
        <f t="shared" si="141"/>
        <v>4</v>
      </c>
      <c r="C1805" t="str">
        <f t="shared" si="142"/>
        <v>Moldova, Rep. of2003</v>
      </c>
      <c r="D1805" t="str">
        <f t="shared" si="143"/>
        <v>Moldova, Rep. of</v>
      </c>
      <c r="E1805">
        <f t="shared" si="144"/>
        <v>2003</v>
      </c>
      <c r="F1805" t="str">
        <f>VLOOKUP(D1805,Ratio!$A$2:$Z$124,MATCH('Long form'!E1805,Ratio!$A$1:$Z$1,0),FALSE)</f>
        <v/>
      </c>
      <c r="G1805" t="str">
        <f>VLOOKUP(C1805,'[1]Long form'!C$2:F$2617,4,FALSE)</f>
        <v/>
      </c>
    </row>
    <row r="1806" spans="1:7" ht="27" x14ac:dyDescent="0.4">
      <c r="A1806">
        <f t="shared" si="140"/>
        <v>76</v>
      </c>
      <c r="B1806">
        <f t="shared" si="141"/>
        <v>5</v>
      </c>
      <c r="C1806" t="str">
        <f t="shared" si="142"/>
        <v>Moldova, Rep. of2004</v>
      </c>
      <c r="D1806" t="str">
        <f t="shared" si="143"/>
        <v>Moldova, Rep. of</v>
      </c>
      <c r="E1806">
        <f t="shared" si="144"/>
        <v>2004</v>
      </c>
      <c r="F1806" t="str">
        <f>VLOOKUP(D1806,Ratio!$A$2:$Z$124,MATCH('Long form'!E1806,Ratio!$A$1:$Z$1,0),FALSE)</f>
        <v/>
      </c>
      <c r="G1806" t="str">
        <f>VLOOKUP(C1806,'[1]Long form'!C$2:F$2617,4,FALSE)</f>
        <v/>
      </c>
    </row>
    <row r="1807" spans="1:7" ht="27" x14ac:dyDescent="0.4">
      <c r="A1807">
        <f t="shared" si="140"/>
        <v>76</v>
      </c>
      <c r="B1807">
        <f t="shared" si="141"/>
        <v>6</v>
      </c>
      <c r="C1807" t="str">
        <f t="shared" si="142"/>
        <v>Moldova, Rep. of2005</v>
      </c>
      <c r="D1807" t="str">
        <f t="shared" si="143"/>
        <v>Moldova, Rep. of</v>
      </c>
      <c r="E1807">
        <f t="shared" si="144"/>
        <v>2005</v>
      </c>
      <c r="F1807" t="str">
        <f>VLOOKUP(D1807,Ratio!$A$2:$Z$124,MATCH('Long form'!E1807,Ratio!$A$1:$Z$1,0),FALSE)</f>
        <v/>
      </c>
      <c r="G1807" t="str">
        <f>VLOOKUP(C1807,'[1]Long form'!C$2:F$2617,4,FALSE)</f>
        <v/>
      </c>
    </row>
    <row r="1808" spans="1:7" ht="27" x14ac:dyDescent="0.4">
      <c r="A1808">
        <f t="shared" si="140"/>
        <v>76</v>
      </c>
      <c r="B1808">
        <f t="shared" si="141"/>
        <v>7</v>
      </c>
      <c r="C1808" t="str">
        <f t="shared" si="142"/>
        <v>Moldova, Rep. of2006</v>
      </c>
      <c r="D1808" t="str">
        <f t="shared" si="143"/>
        <v>Moldova, Rep. of</v>
      </c>
      <c r="E1808">
        <f t="shared" si="144"/>
        <v>2006</v>
      </c>
      <c r="F1808" t="str">
        <f>VLOOKUP(D1808,Ratio!$A$2:$Z$124,MATCH('Long form'!E1808,Ratio!$A$1:$Z$1,0),FALSE)</f>
        <v/>
      </c>
      <c r="G1808" t="str">
        <f>VLOOKUP(C1808,'[1]Long form'!C$2:F$2617,4,FALSE)</f>
        <v/>
      </c>
    </row>
    <row r="1809" spans="1:7" ht="27" x14ac:dyDescent="0.4">
      <c r="A1809">
        <f t="shared" si="140"/>
        <v>76</v>
      </c>
      <c r="B1809">
        <f t="shared" si="141"/>
        <v>8</v>
      </c>
      <c r="C1809" t="str">
        <f t="shared" si="142"/>
        <v>Moldova, Rep. of2007</v>
      </c>
      <c r="D1809" t="str">
        <f t="shared" si="143"/>
        <v>Moldova, Rep. of</v>
      </c>
      <c r="E1809">
        <f t="shared" si="144"/>
        <v>2007</v>
      </c>
      <c r="F1809" t="str">
        <f>VLOOKUP(D1809,Ratio!$A$2:$Z$124,MATCH('Long form'!E1809,Ratio!$A$1:$Z$1,0),FALSE)</f>
        <v/>
      </c>
      <c r="G1809" t="str">
        <f>VLOOKUP(C1809,'[1]Long form'!C$2:F$2617,4,FALSE)</f>
        <v/>
      </c>
    </row>
    <row r="1810" spans="1:7" ht="27" x14ac:dyDescent="0.4">
      <c r="A1810">
        <f t="shared" si="140"/>
        <v>76</v>
      </c>
      <c r="B1810">
        <f t="shared" si="141"/>
        <v>9</v>
      </c>
      <c r="C1810" t="str">
        <f t="shared" si="142"/>
        <v>Moldova, Rep. of2008</v>
      </c>
      <c r="D1810" t="str">
        <f t="shared" si="143"/>
        <v>Moldova, Rep. of</v>
      </c>
      <c r="E1810">
        <f t="shared" si="144"/>
        <v>2008</v>
      </c>
      <c r="F1810" t="str">
        <f>VLOOKUP(D1810,Ratio!$A$2:$Z$124,MATCH('Long form'!E1810,Ratio!$A$1:$Z$1,0),FALSE)</f>
        <v/>
      </c>
      <c r="G1810" t="str">
        <f>VLOOKUP(C1810,'[1]Long form'!C$2:F$2617,4,FALSE)</f>
        <v/>
      </c>
    </row>
    <row r="1811" spans="1:7" ht="27" x14ac:dyDescent="0.4">
      <c r="A1811">
        <f t="shared" si="140"/>
        <v>76</v>
      </c>
      <c r="B1811">
        <f t="shared" si="141"/>
        <v>10</v>
      </c>
      <c r="C1811" t="str">
        <f t="shared" si="142"/>
        <v>Moldova, Rep. of2009</v>
      </c>
      <c r="D1811" t="str">
        <f t="shared" si="143"/>
        <v>Moldova, Rep. of</v>
      </c>
      <c r="E1811">
        <f t="shared" si="144"/>
        <v>2009</v>
      </c>
      <c r="F1811">
        <f>VLOOKUP(D1811,Ratio!$A$2:$Z$124,MATCH('Long form'!E1811,Ratio!$A$1:$Z$1,0),FALSE)</f>
        <v>0.17101274200853425</v>
      </c>
      <c r="G1811">
        <f>VLOOKUP(C1811,'[1]Long form'!C$2:F$2617,4,FALSE)</f>
        <v>0.32100022357646252</v>
      </c>
    </row>
    <row r="1812" spans="1:7" ht="27" x14ac:dyDescent="0.4">
      <c r="A1812">
        <f t="shared" si="140"/>
        <v>76</v>
      </c>
      <c r="B1812">
        <f t="shared" si="141"/>
        <v>11</v>
      </c>
      <c r="C1812" t="str">
        <f t="shared" si="142"/>
        <v>Moldova, Rep. of2010</v>
      </c>
      <c r="D1812" t="str">
        <f t="shared" si="143"/>
        <v>Moldova, Rep. of</v>
      </c>
      <c r="E1812">
        <f t="shared" si="144"/>
        <v>2010</v>
      </c>
      <c r="F1812">
        <f>VLOOKUP(D1812,Ratio!$A$2:$Z$124,MATCH('Long form'!E1812,Ratio!$A$1:$Z$1,0),FALSE)</f>
        <v>0.1444481754730832</v>
      </c>
      <c r="G1812">
        <f>VLOOKUP(C1812,'[1]Long form'!C$2:F$2617,4,FALSE)</f>
        <v>0.30109130629152925</v>
      </c>
    </row>
    <row r="1813" spans="1:7" ht="27" x14ac:dyDescent="0.4">
      <c r="A1813">
        <f t="shared" si="140"/>
        <v>76</v>
      </c>
      <c r="B1813">
        <f t="shared" si="141"/>
        <v>12</v>
      </c>
      <c r="C1813" t="str">
        <f t="shared" si="142"/>
        <v>Moldova, Rep. of2011</v>
      </c>
      <c r="D1813" t="str">
        <f t="shared" si="143"/>
        <v>Moldova, Rep. of</v>
      </c>
      <c r="E1813">
        <f t="shared" si="144"/>
        <v>2011</v>
      </c>
      <c r="F1813">
        <f>VLOOKUP(D1813,Ratio!$A$2:$Z$124,MATCH('Long form'!E1813,Ratio!$A$1:$Z$1,0),FALSE)</f>
        <v>0.12643586325036271</v>
      </c>
      <c r="G1813">
        <f>VLOOKUP(C1813,'[1]Long form'!C$2:F$2617,4,FALSE)</f>
        <v>0.30416697782966517</v>
      </c>
    </row>
    <row r="1814" spans="1:7" ht="27" x14ac:dyDescent="0.4">
      <c r="A1814">
        <f t="shared" si="140"/>
        <v>76</v>
      </c>
      <c r="B1814">
        <f t="shared" si="141"/>
        <v>13</v>
      </c>
      <c r="C1814" t="str">
        <f t="shared" si="142"/>
        <v>Moldova, Rep. of2012</v>
      </c>
      <c r="D1814" t="str">
        <f t="shared" si="143"/>
        <v>Moldova, Rep. of</v>
      </c>
      <c r="E1814">
        <f t="shared" si="144"/>
        <v>2012</v>
      </c>
      <c r="F1814">
        <f>VLOOKUP(D1814,Ratio!$A$2:$Z$124,MATCH('Long form'!E1814,Ratio!$A$1:$Z$1,0),FALSE)</f>
        <v>0.10189959510557721</v>
      </c>
      <c r="G1814">
        <f>VLOOKUP(C1814,'[1]Long form'!C$2:F$2617,4,FALSE)</f>
        <v>0.24670156818198311</v>
      </c>
    </row>
    <row r="1815" spans="1:7" ht="27" x14ac:dyDescent="0.4">
      <c r="A1815">
        <f t="shared" si="140"/>
        <v>76</v>
      </c>
      <c r="B1815">
        <f t="shared" si="141"/>
        <v>14</v>
      </c>
      <c r="C1815" t="str">
        <f t="shared" si="142"/>
        <v>Moldova, Rep. of2013</v>
      </c>
      <c r="D1815" t="str">
        <f t="shared" si="143"/>
        <v>Moldova, Rep. of</v>
      </c>
      <c r="E1815">
        <f t="shared" si="144"/>
        <v>2013</v>
      </c>
      <c r="F1815">
        <f>VLOOKUP(D1815,Ratio!$A$2:$Z$124,MATCH('Long form'!E1815,Ratio!$A$1:$Z$1,0),FALSE)</f>
        <v>3.859323215622671E-2</v>
      </c>
      <c r="G1815">
        <f>VLOOKUP(C1815,'[1]Long form'!C$2:F$2617,4,FALSE)</f>
        <v>0.23381199580960224</v>
      </c>
    </row>
    <row r="1816" spans="1:7" ht="27" x14ac:dyDescent="0.4">
      <c r="A1816">
        <f t="shared" si="140"/>
        <v>76</v>
      </c>
      <c r="B1816">
        <f t="shared" si="141"/>
        <v>15</v>
      </c>
      <c r="C1816" t="str">
        <f t="shared" si="142"/>
        <v>Moldova, Rep. of2014</v>
      </c>
      <c r="D1816" t="str">
        <f t="shared" si="143"/>
        <v>Moldova, Rep. of</v>
      </c>
      <c r="E1816">
        <f t="shared" si="144"/>
        <v>2014</v>
      </c>
      <c r="F1816">
        <f>VLOOKUP(D1816,Ratio!$A$2:$Z$124,MATCH('Long form'!E1816,Ratio!$A$1:$Z$1,0),FALSE)</f>
        <v>9.6681826754794878E-2</v>
      </c>
      <c r="G1816">
        <f>VLOOKUP(C1816,'[1]Long form'!C$2:F$2617,4,FALSE)</f>
        <v>0.13917987328131579</v>
      </c>
    </row>
    <row r="1817" spans="1:7" ht="27" x14ac:dyDescent="0.4">
      <c r="A1817">
        <f t="shared" si="140"/>
        <v>76</v>
      </c>
      <c r="B1817">
        <f t="shared" si="141"/>
        <v>16</v>
      </c>
      <c r="C1817" t="str">
        <f t="shared" si="142"/>
        <v>Moldova, Rep. of2015</v>
      </c>
      <c r="D1817" t="str">
        <f t="shared" si="143"/>
        <v>Moldova, Rep. of</v>
      </c>
      <c r="E1817">
        <f t="shared" si="144"/>
        <v>2015</v>
      </c>
      <c r="F1817">
        <f>VLOOKUP(D1817,Ratio!$A$2:$Z$124,MATCH('Long form'!E1817,Ratio!$A$1:$Z$1,0),FALSE)</f>
        <v>0.32915023452541187</v>
      </c>
      <c r="G1817">
        <f>VLOOKUP(C1817,'[1]Long form'!C$2:F$2617,4,FALSE)</f>
        <v>0.26311903911023221</v>
      </c>
    </row>
    <row r="1818" spans="1:7" ht="27" x14ac:dyDescent="0.4">
      <c r="A1818">
        <f t="shared" si="140"/>
        <v>76</v>
      </c>
      <c r="B1818">
        <f t="shared" si="141"/>
        <v>17</v>
      </c>
      <c r="C1818" t="str">
        <f t="shared" si="142"/>
        <v>Moldova, Rep. of2016</v>
      </c>
      <c r="D1818" t="str">
        <f t="shared" si="143"/>
        <v>Moldova, Rep. of</v>
      </c>
      <c r="E1818">
        <f t="shared" si="144"/>
        <v>2016</v>
      </c>
      <c r="F1818">
        <f>VLOOKUP(D1818,Ratio!$A$2:$Z$124,MATCH('Long form'!E1818,Ratio!$A$1:$Z$1,0),FALSE)</f>
        <v>0.12554780581232969</v>
      </c>
      <c r="G1818">
        <f>VLOOKUP(C1818,'[1]Long form'!C$2:F$2617,4,FALSE)</f>
        <v>0.29772075455266261</v>
      </c>
    </row>
    <row r="1819" spans="1:7" ht="27" x14ac:dyDescent="0.4">
      <c r="A1819">
        <f t="shared" si="140"/>
        <v>76</v>
      </c>
      <c r="B1819">
        <f t="shared" si="141"/>
        <v>18</v>
      </c>
      <c r="C1819" t="str">
        <f t="shared" si="142"/>
        <v>Moldova, Rep. of2017</v>
      </c>
      <c r="D1819" t="str">
        <f t="shared" si="143"/>
        <v>Moldova, Rep. of</v>
      </c>
      <c r="E1819">
        <f t="shared" si="144"/>
        <v>2017</v>
      </c>
      <c r="F1819">
        <f>VLOOKUP(D1819,Ratio!$A$2:$Z$124,MATCH('Long form'!E1819,Ratio!$A$1:$Z$1,0),FALSE)</f>
        <v>4.2693050606749598E-2</v>
      </c>
      <c r="G1819">
        <f>VLOOKUP(C1819,'[1]Long form'!C$2:F$2617,4,FALSE)</f>
        <v>0.31030583060734329</v>
      </c>
    </row>
    <row r="1820" spans="1:7" ht="27" x14ac:dyDescent="0.4">
      <c r="A1820">
        <f t="shared" si="140"/>
        <v>76</v>
      </c>
      <c r="B1820">
        <f t="shared" si="141"/>
        <v>19</v>
      </c>
      <c r="C1820" t="str">
        <f t="shared" si="142"/>
        <v>Moldova, Rep. of2018</v>
      </c>
      <c r="D1820" t="str">
        <f t="shared" si="143"/>
        <v>Moldova, Rep. of</v>
      </c>
      <c r="E1820">
        <f t="shared" si="144"/>
        <v>2018</v>
      </c>
      <c r="F1820">
        <f>VLOOKUP(D1820,Ratio!$A$2:$Z$124,MATCH('Long form'!E1820,Ratio!$A$1:$Z$1,0),FALSE)</f>
        <v>-2.0431760124066454E-3</v>
      </c>
      <c r="G1820">
        <f>VLOOKUP(C1820,'[1]Long form'!C$2:F$2617,4,FALSE)</f>
        <v>0.26522601548526387</v>
      </c>
    </row>
    <row r="1821" spans="1:7" ht="27" x14ac:dyDescent="0.4">
      <c r="A1821">
        <f t="shared" si="140"/>
        <v>76</v>
      </c>
      <c r="B1821">
        <f t="shared" si="141"/>
        <v>20</v>
      </c>
      <c r="C1821" t="str">
        <f t="shared" si="142"/>
        <v>Moldova, Rep. of2019</v>
      </c>
      <c r="D1821" t="str">
        <f t="shared" si="143"/>
        <v>Moldova, Rep. of</v>
      </c>
      <c r="E1821">
        <f t="shared" si="144"/>
        <v>2019</v>
      </c>
      <c r="F1821">
        <f>VLOOKUP(D1821,Ratio!$A$2:$Z$124,MATCH('Long form'!E1821,Ratio!$A$1:$Z$1,0),FALSE)</f>
        <v>-3.1022163863265992E-2</v>
      </c>
      <c r="G1821">
        <f>VLOOKUP(C1821,'[1]Long form'!C$2:F$2617,4,FALSE)</f>
        <v>0.25252035835423681</v>
      </c>
    </row>
    <row r="1822" spans="1:7" ht="27" x14ac:dyDescent="0.4">
      <c r="A1822">
        <f t="shared" si="140"/>
        <v>76</v>
      </c>
      <c r="B1822">
        <f t="shared" si="141"/>
        <v>21</v>
      </c>
      <c r="C1822" t="str">
        <f t="shared" si="142"/>
        <v>Moldova, Rep. of2020</v>
      </c>
      <c r="D1822" t="str">
        <f t="shared" si="143"/>
        <v>Moldova, Rep. of</v>
      </c>
      <c r="E1822">
        <f t="shared" si="144"/>
        <v>2020</v>
      </c>
      <c r="F1822">
        <f>VLOOKUP(D1822,Ratio!$A$2:$Z$124,MATCH('Long form'!E1822,Ratio!$A$1:$Z$1,0),FALSE)</f>
        <v>3.4537998512835871E-2</v>
      </c>
      <c r="G1822">
        <f>VLOOKUP(C1822,'[1]Long form'!C$2:F$2617,4,FALSE)</f>
        <v>0.27066694572549821</v>
      </c>
    </row>
    <row r="1823" spans="1:7" ht="27" x14ac:dyDescent="0.4">
      <c r="A1823">
        <f t="shared" si="140"/>
        <v>76</v>
      </c>
      <c r="B1823">
        <f t="shared" si="141"/>
        <v>22</v>
      </c>
      <c r="C1823" t="str">
        <f t="shared" si="142"/>
        <v>Moldova, Rep. of2021</v>
      </c>
      <c r="D1823" t="str">
        <f t="shared" si="143"/>
        <v>Moldova, Rep. of</v>
      </c>
      <c r="E1823">
        <f t="shared" si="144"/>
        <v>2021</v>
      </c>
      <c r="F1823">
        <f>VLOOKUP(D1823,Ratio!$A$2:$Z$124,MATCH('Long form'!E1823,Ratio!$A$1:$Z$1,0),FALSE)</f>
        <v>3.3995880309987685E-3</v>
      </c>
      <c r="G1823">
        <f>VLOOKUP(C1823,'[1]Long form'!C$2:F$2617,4,FALSE)</f>
        <v>0.25869936041578823</v>
      </c>
    </row>
    <row r="1824" spans="1:7" ht="27" x14ac:dyDescent="0.4">
      <c r="A1824">
        <f t="shared" si="140"/>
        <v>76</v>
      </c>
      <c r="B1824">
        <f t="shared" si="141"/>
        <v>23</v>
      </c>
      <c r="C1824" t="str">
        <f t="shared" si="142"/>
        <v>Moldova, Rep. of2022</v>
      </c>
      <c r="D1824" t="str">
        <f t="shared" si="143"/>
        <v>Moldova, Rep. of</v>
      </c>
      <c r="E1824">
        <f t="shared" si="144"/>
        <v>2022</v>
      </c>
      <c r="F1824">
        <f>VLOOKUP(D1824,Ratio!$A$2:$Z$124,MATCH('Long form'!E1824,Ratio!$A$1:$Z$1,0),FALSE)</f>
        <v>7.8976453272292399E-2</v>
      </c>
      <c r="G1824">
        <f>VLOOKUP(C1824,'[1]Long form'!C$2:F$2617,4,FALSE)</f>
        <v>0.29491288437340574</v>
      </c>
    </row>
    <row r="1825" spans="1:7" ht="27" x14ac:dyDescent="0.4">
      <c r="A1825">
        <f t="shared" si="140"/>
        <v>76</v>
      </c>
      <c r="B1825">
        <f t="shared" si="141"/>
        <v>24</v>
      </c>
      <c r="C1825" t="str">
        <f t="shared" si="142"/>
        <v>Moldova, Rep. of2023</v>
      </c>
      <c r="D1825" t="str">
        <f t="shared" si="143"/>
        <v>Moldova, Rep. of</v>
      </c>
      <c r="E1825">
        <f t="shared" si="144"/>
        <v>2023</v>
      </c>
      <c r="F1825">
        <f>VLOOKUP(D1825,Ratio!$A$2:$Z$124,MATCH('Long form'!E1825,Ratio!$A$1:$Z$1,0),FALSE)</f>
        <v>8.051423914157245E-3</v>
      </c>
      <c r="G1825">
        <f>VLOOKUP(C1825,'[1]Long form'!C$2:F$2617,4,FALSE)</f>
        <v>0.2990571351028406</v>
      </c>
    </row>
    <row r="1826" spans="1:7" ht="27" x14ac:dyDescent="0.4">
      <c r="A1826">
        <f t="shared" si="140"/>
        <v>77</v>
      </c>
      <c r="B1826">
        <f t="shared" si="141"/>
        <v>1</v>
      </c>
      <c r="C1826" t="str">
        <f t="shared" si="142"/>
        <v>Montenegro2000</v>
      </c>
      <c r="D1826" t="str">
        <f t="shared" si="143"/>
        <v>Montenegro</v>
      </c>
      <c r="E1826">
        <f t="shared" si="144"/>
        <v>2000</v>
      </c>
      <c r="F1826" t="str">
        <f>VLOOKUP(D1826,Ratio!$A$2:$Z$124,MATCH('Long form'!E1826,Ratio!$A$1:$Z$1,0),FALSE)</f>
        <v/>
      </c>
      <c r="G1826" t="str">
        <f>VLOOKUP(C1826,'[1]Long form'!C$2:F$2617,4,FALSE)</f>
        <v/>
      </c>
    </row>
    <row r="1827" spans="1:7" ht="27" x14ac:dyDescent="0.4">
      <c r="A1827">
        <f t="shared" si="140"/>
        <v>77</v>
      </c>
      <c r="B1827">
        <f t="shared" si="141"/>
        <v>2</v>
      </c>
      <c r="C1827" t="str">
        <f t="shared" si="142"/>
        <v>Montenegro2001</v>
      </c>
      <c r="D1827" t="str">
        <f t="shared" si="143"/>
        <v>Montenegro</v>
      </c>
      <c r="E1827">
        <f t="shared" si="144"/>
        <v>2001</v>
      </c>
      <c r="F1827" t="str">
        <f>VLOOKUP(D1827,Ratio!$A$2:$Z$124,MATCH('Long form'!E1827,Ratio!$A$1:$Z$1,0),FALSE)</f>
        <v/>
      </c>
      <c r="G1827" t="str">
        <f>VLOOKUP(C1827,'[1]Long form'!C$2:F$2617,4,FALSE)</f>
        <v/>
      </c>
    </row>
    <row r="1828" spans="1:7" ht="27" x14ac:dyDescent="0.4">
      <c r="A1828">
        <f t="shared" si="140"/>
        <v>77</v>
      </c>
      <c r="B1828">
        <f t="shared" si="141"/>
        <v>3</v>
      </c>
      <c r="C1828" t="str">
        <f t="shared" si="142"/>
        <v>Montenegro2002</v>
      </c>
      <c r="D1828" t="str">
        <f t="shared" si="143"/>
        <v>Montenegro</v>
      </c>
      <c r="E1828">
        <f t="shared" si="144"/>
        <v>2002</v>
      </c>
      <c r="F1828" t="str">
        <f>VLOOKUP(D1828,Ratio!$A$2:$Z$124,MATCH('Long form'!E1828,Ratio!$A$1:$Z$1,0),FALSE)</f>
        <v/>
      </c>
      <c r="G1828" t="str">
        <f>VLOOKUP(C1828,'[1]Long form'!C$2:F$2617,4,FALSE)</f>
        <v/>
      </c>
    </row>
    <row r="1829" spans="1:7" ht="27" x14ac:dyDescent="0.4">
      <c r="A1829">
        <f t="shared" si="140"/>
        <v>77</v>
      </c>
      <c r="B1829">
        <f t="shared" si="141"/>
        <v>4</v>
      </c>
      <c r="C1829" t="str">
        <f t="shared" si="142"/>
        <v>Montenegro2003</v>
      </c>
      <c r="D1829" t="str">
        <f t="shared" si="143"/>
        <v>Montenegro</v>
      </c>
      <c r="E1829">
        <f t="shared" si="144"/>
        <v>2003</v>
      </c>
      <c r="F1829" t="str">
        <f>VLOOKUP(D1829,Ratio!$A$2:$Z$124,MATCH('Long form'!E1829,Ratio!$A$1:$Z$1,0),FALSE)</f>
        <v/>
      </c>
      <c r="G1829" t="str">
        <f>VLOOKUP(C1829,'[1]Long form'!C$2:F$2617,4,FALSE)</f>
        <v/>
      </c>
    </row>
    <row r="1830" spans="1:7" ht="27" x14ac:dyDescent="0.4">
      <c r="A1830">
        <f t="shared" si="140"/>
        <v>77</v>
      </c>
      <c r="B1830">
        <f t="shared" si="141"/>
        <v>5</v>
      </c>
      <c r="C1830" t="str">
        <f t="shared" si="142"/>
        <v>Montenegro2004</v>
      </c>
      <c r="D1830" t="str">
        <f t="shared" si="143"/>
        <v>Montenegro</v>
      </c>
      <c r="E1830">
        <f t="shared" si="144"/>
        <v>2004</v>
      </c>
      <c r="F1830" t="str">
        <f>VLOOKUP(D1830,Ratio!$A$2:$Z$124,MATCH('Long form'!E1830,Ratio!$A$1:$Z$1,0),FALSE)</f>
        <v/>
      </c>
      <c r="G1830" t="str">
        <f>VLOOKUP(C1830,'[1]Long form'!C$2:F$2617,4,FALSE)</f>
        <v/>
      </c>
    </row>
    <row r="1831" spans="1:7" ht="27" x14ac:dyDescent="0.4">
      <c r="A1831">
        <f t="shared" si="140"/>
        <v>77</v>
      </c>
      <c r="B1831">
        <f t="shared" si="141"/>
        <v>6</v>
      </c>
      <c r="C1831" t="str">
        <f t="shared" si="142"/>
        <v>Montenegro2005</v>
      </c>
      <c r="D1831" t="str">
        <f t="shared" si="143"/>
        <v>Montenegro</v>
      </c>
      <c r="E1831">
        <f t="shared" si="144"/>
        <v>2005</v>
      </c>
      <c r="F1831" t="str">
        <f>VLOOKUP(D1831,Ratio!$A$2:$Z$124,MATCH('Long form'!E1831,Ratio!$A$1:$Z$1,0),FALSE)</f>
        <v/>
      </c>
      <c r="G1831" t="str">
        <f>VLOOKUP(C1831,'[1]Long form'!C$2:F$2617,4,FALSE)</f>
        <v/>
      </c>
    </row>
    <row r="1832" spans="1:7" ht="27" x14ac:dyDescent="0.4">
      <c r="A1832">
        <f t="shared" si="140"/>
        <v>77</v>
      </c>
      <c r="B1832">
        <f t="shared" si="141"/>
        <v>7</v>
      </c>
      <c r="C1832" t="str">
        <f t="shared" si="142"/>
        <v>Montenegro2006</v>
      </c>
      <c r="D1832" t="str">
        <f t="shared" si="143"/>
        <v>Montenegro</v>
      </c>
      <c r="E1832">
        <f t="shared" si="144"/>
        <v>2006</v>
      </c>
      <c r="F1832">
        <f>VLOOKUP(D1832,Ratio!$A$2:$Z$124,MATCH('Long form'!E1832,Ratio!$A$1:$Z$1,0),FALSE)</f>
        <v>6.8738091748497723E-2</v>
      </c>
      <c r="G1832">
        <f>VLOOKUP(C1832,'[1]Long form'!C$2:F$2617,4,FALSE)</f>
        <v>0.21276906537991253</v>
      </c>
    </row>
    <row r="1833" spans="1:7" ht="27" x14ac:dyDescent="0.4">
      <c r="A1833">
        <f t="shared" si="140"/>
        <v>77</v>
      </c>
      <c r="B1833">
        <f t="shared" si="141"/>
        <v>8</v>
      </c>
      <c r="C1833" t="str">
        <f t="shared" si="142"/>
        <v>Montenegro2007</v>
      </c>
      <c r="D1833" t="str">
        <f t="shared" si="143"/>
        <v>Montenegro</v>
      </c>
      <c r="E1833">
        <f t="shared" si="144"/>
        <v>2007</v>
      </c>
      <c r="F1833">
        <f>VLOOKUP(D1833,Ratio!$A$2:$Z$124,MATCH('Long form'!E1833,Ratio!$A$1:$Z$1,0),FALSE)</f>
        <v>0.15219390926041018</v>
      </c>
      <c r="G1833">
        <f>VLOOKUP(C1833,'[1]Long form'!C$2:F$2617,4,FALSE)</f>
        <v>0.17119194564416335</v>
      </c>
    </row>
    <row r="1834" spans="1:7" ht="27" x14ac:dyDescent="0.4">
      <c r="A1834">
        <f t="shared" si="140"/>
        <v>77</v>
      </c>
      <c r="B1834">
        <f t="shared" si="141"/>
        <v>9</v>
      </c>
      <c r="C1834" t="str">
        <f t="shared" si="142"/>
        <v>Montenegro2008</v>
      </c>
      <c r="D1834" t="str">
        <f t="shared" si="143"/>
        <v>Montenegro</v>
      </c>
      <c r="E1834">
        <f t="shared" si="144"/>
        <v>2008</v>
      </c>
      <c r="F1834">
        <f>VLOOKUP(D1834,Ratio!$A$2:$Z$124,MATCH('Long form'!E1834,Ratio!$A$1:$Z$1,0),FALSE)</f>
        <v>0.24171518746258913</v>
      </c>
      <c r="G1834">
        <f>VLOOKUP(C1834,'[1]Long form'!C$2:F$2617,4,FALSE)</f>
        <v>0.15036685007039369</v>
      </c>
    </row>
    <row r="1835" spans="1:7" ht="27" x14ac:dyDescent="0.4">
      <c r="A1835">
        <f t="shared" si="140"/>
        <v>77</v>
      </c>
      <c r="B1835">
        <f t="shared" si="141"/>
        <v>10</v>
      </c>
      <c r="C1835" t="str">
        <f t="shared" si="142"/>
        <v>Montenegro2009</v>
      </c>
      <c r="D1835" t="str">
        <f t="shared" si="143"/>
        <v>Montenegro</v>
      </c>
      <c r="E1835">
        <f t="shared" si="144"/>
        <v>2009</v>
      </c>
      <c r="F1835">
        <f>VLOOKUP(D1835,Ratio!$A$2:$Z$124,MATCH('Long form'!E1835,Ratio!$A$1:$Z$1,0),FALSE)</f>
        <v>0.21016731732889729</v>
      </c>
      <c r="G1835">
        <f>VLOOKUP(C1835,'[1]Long form'!C$2:F$2617,4,FALSE)</f>
        <v>0.15749872574592874</v>
      </c>
    </row>
    <row r="1836" spans="1:7" ht="27" x14ac:dyDescent="0.4">
      <c r="A1836">
        <f t="shared" si="140"/>
        <v>77</v>
      </c>
      <c r="B1836">
        <f t="shared" si="141"/>
        <v>11</v>
      </c>
      <c r="C1836" t="str">
        <f t="shared" si="142"/>
        <v>Montenegro2010</v>
      </c>
      <c r="D1836" t="str">
        <f t="shared" si="143"/>
        <v>Montenegro</v>
      </c>
      <c r="E1836">
        <f t="shared" si="144"/>
        <v>2010</v>
      </c>
      <c r="F1836">
        <f>VLOOKUP(D1836,Ratio!$A$2:$Z$124,MATCH('Long form'!E1836,Ratio!$A$1:$Z$1,0),FALSE)</f>
        <v>0.26358118093129779</v>
      </c>
      <c r="G1836">
        <f>VLOOKUP(C1836,'[1]Long form'!C$2:F$2617,4,FALSE)</f>
        <v>0.15851553550054948</v>
      </c>
    </row>
    <row r="1837" spans="1:7" ht="27" x14ac:dyDescent="0.4">
      <c r="A1837">
        <f t="shared" si="140"/>
        <v>77</v>
      </c>
      <c r="B1837">
        <f t="shared" si="141"/>
        <v>12</v>
      </c>
      <c r="C1837" t="str">
        <f t="shared" si="142"/>
        <v>Montenegro2011</v>
      </c>
      <c r="D1837" t="str">
        <f t="shared" si="143"/>
        <v>Montenegro</v>
      </c>
      <c r="E1837">
        <f t="shared" si="144"/>
        <v>2011</v>
      </c>
      <c r="F1837">
        <f>VLOOKUP(D1837,Ratio!$A$2:$Z$124,MATCH('Long form'!E1837,Ratio!$A$1:$Z$1,0),FALSE)</f>
        <v>0.22522205138157012</v>
      </c>
      <c r="G1837">
        <f>VLOOKUP(C1837,'[1]Long form'!C$2:F$2617,4,FALSE)</f>
        <v>0.16510351225441749</v>
      </c>
    </row>
    <row r="1838" spans="1:7" ht="27" x14ac:dyDescent="0.4">
      <c r="A1838">
        <f t="shared" si="140"/>
        <v>77</v>
      </c>
      <c r="B1838">
        <f t="shared" si="141"/>
        <v>13</v>
      </c>
      <c r="C1838" t="str">
        <f t="shared" si="142"/>
        <v>Montenegro2012</v>
      </c>
      <c r="D1838" t="str">
        <f t="shared" si="143"/>
        <v>Montenegro</v>
      </c>
      <c r="E1838">
        <f t="shared" si="144"/>
        <v>2012</v>
      </c>
      <c r="F1838">
        <f>VLOOKUP(D1838,Ratio!$A$2:$Z$124,MATCH('Long form'!E1838,Ratio!$A$1:$Z$1,0),FALSE)</f>
        <v>0.35344444406159442</v>
      </c>
      <c r="G1838">
        <f>VLOOKUP(C1838,'[1]Long form'!C$2:F$2617,4,FALSE)</f>
        <v>0.14711337504454394</v>
      </c>
    </row>
    <row r="1839" spans="1:7" ht="27" x14ac:dyDescent="0.4">
      <c r="A1839">
        <f t="shared" si="140"/>
        <v>77</v>
      </c>
      <c r="B1839">
        <f t="shared" si="141"/>
        <v>14</v>
      </c>
      <c r="C1839" t="str">
        <f t="shared" si="142"/>
        <v>Montenegro2013</v>
      </c>
      <c r="D1839" t="str">
        <f t="shared" si="143"/>
        <v>Montenegro</v>
      </c>
      <c r="E1839">
        <f t="shared" si="144"/>
        <v>2013</v>
      </c>
      <c r="F1839">
        <f>VLOOKUP(D1839,Ratio!$A$2:$Z$124,MATCH('Long form'!E1839,Ratio!$A$1:$Z$1,0),FALSE)</f>
        <v>0.14401892268056501</v>
      </c>
      <c r="G1839">
        <f>VLOOKUP(C1839,'[1]Long form'!C$2:F$2617,4,FALSE)</f>
        <v>0.14440646256230705</v>
      </c>
    </row>
    <row r="1840" spans="1:7" ht="27" x14ac:dyDescent="0.4">
      <c r="A1840">
        <f t="shared" si="140"/>
        <v>77</v>
      </c>
      <c r="B1840">
        <f t="shared" si="141"/>
        <v>15</v>
      </c>
      <c r="C1840" t="str">
        <f t="shared" si="142"/>
        <v>Montenegro2014</v>
      </c>
      <c r="D1840" t="str">
        <f t="shared" si="143"/>
        <v>Montenegro</v>
      </c>
      <c r="E1840">
        <f t="shared" si="144"/>
        <v>2014</v>
      </c>
      <c r="F1840">
        <f>VLOOKUP(D1840,Ratio!$A$2:$Z$124,MATCH('Long form'!E1840,Ratio!$A$1:$Z$1,0),FALSE)</f>
        <v>5.2637427531860584E-2</v>
      </c>
      <c r="G1840">
        <f>VLOOKUP(C1840,'[1]Long form'!C$2:F$2617,4,FALSE)</f>
        <v>0.16175652655327422</v>
      </c>
    </row>
    <row r="1841" spans="1:7" ht="27" x14ac:dyDescent="0.4">
      <c r="A1841">
        <f t="shared" si="140"/>
        <v>77</v>
      </c>
      <c r="B1841">
        <f t="shared" si="141"/>
        <v>16</v>
      </c>
      <c r="C1841" t="str">
        <f t="shared" si="142"/>
        <v>Montenegro2015</v>
      </c>
      <c r="D1841" t="str">
        <f t="shared" si="143"/>
        <v>Montenegro</v>
      </c>
      <c r="E1841">
        <f t="shared" si="144"/>
        <v>2015</v>
      </c>
      <c r="F1841">
        <f>VLOOKUP(D1841,Ratio!$A$2:$Z$124,MATCH('Long form'!E1841,Ratio!$A$1:$Z$1,0),FALSE)</f>
        <v>6.8192414938518034E-2</v>
      </c>
      <c r="G1841">
        <f>VLOOKUP(C1841,'[1]Long form'!C$2:F$2617,4,FALSE)</f>
        <v>0.15478012067514688</v>
      </c>
    </row>
    <row r="1842" spans="1:7" ht="27" x14ac:dyDescent="0.4">
      <c r="A1842">
        <f t="shared" si="140"/>
        <v>77</v>
      </c>
      <c r="B1842">
        <f t="shared" si="141"/>
        <v>17</v>
      </c>
      <c r="C1842" t="str">
        <f t="shared" si="142"/>
        <v>Montenegro2016</v>
      </c>
      <c r="D1842" t="str">
        <f t="shared" si="143"/>
        <v>Montenegro</v>
      </c>
      <c r="E1842">
        <f t="shared" si="144"/>
        <v>2016</v>
      </c>
      <c r="F1842">
        <f>VLOOKUP(D1842,Ratio!$A$2:$Z$124,MATCH('Long form'!E1842,Ratio!$A$1:$Z$1,0),FALSE)</f>
        <v>8.4337383203793595E-2</v>
      </c>
      <c r="G1842">
        <f>VLOOKUP(C1842,'[1]Long form'!C$2:F$2617,4,FALSE)</f>
        <v>0.16011878955065292</v>
      </c>
    </row>
    <row r="1843" spans="1:7" ht="27" x14ac:dyDescent="0.4">
      <c r="A1843">
        <f t="shared" ref="A1843:A1906" si="145">A1819+1</f>
        <v>77</v>
      </c>
      <c r="B1843">
        <f t="shared" ref="B1843:B1906" si="146">B1819</f>
        <v>18</v>
      </c>
      <c r="C1843" t="str">
        <f t="shared" si="142"/>
        <v>Montenegro2017</v>
      </c>
      <c r="D1843" t="str">
        <f t="shared" si="143"/>
        <v>Montenegro</v>
      </c>
      <c r="E1843">
        <f t="shared" si="144"/>
        <v>2017</v>
      </c>
      <c r="F1843">
        <f>VLOOKUP(D1843,Ratio!$A$2:$Z$124,MATCH('Long form'!E1843,Ratio!$A$1:$Z$1,0),FALSE)</f>
        <v>4.4541019955654106E-2</v>
      </c>
      <c r="G1843">
        <f>VLOOKUP(C1843,'[1]Long form'!C$2:F$2617,4,FALSE)</f>
        <v>0.16371893074165456</v>
      </c>
    </row>
    <row r="1844" spans="1:7" ht="27" x14ac:dyDescent="0.4">
      <c r="A1844">
        <f t="shared" si="145"/>
        <v>77</v>
      </c>
      <c r="B1844">
        <f t="shared" si="146"/>
        <v>19</v>
      </c>
      <c r="C1844" t="str">
        <f t="shared" si="142"/>
        <v>Montenegro2018</v>
      </c>
      <c r="D1844" t="str">
        <f t="shared" si="143"/>
        <v>Montenegro</v>
      </c>
      <c r="E1844">
        <f t="shared" si="144"/>
        <v>2018</v>
      </c>
      <c r="F1844">
        <f>VLOOKUP(D1844,Ratio!$A$2:$Z$124,MATCH('Long form'!E1844,Ratio!$A$1:$Z$1,0),FALSE)</f>
        <v>1.3705762885860165E-2</v>
      </c>
      <c r="G1844">
        <f>VLOOKUP(C1844,'[1]Long form'!C$2:F$2617,4,FALSE)</f>
        <v>0.15628654249033505</v>
      </c>
    </row>
    <row r="1845" spans="1:7" ht="27" x14ac:dyDescent="0.4">
      <c r="A1845">
        <f t="shared" si="145"/>
        <v>77</v>
      </c>
      <c r="B1845">
        <f t="shared" si="146"/>
        <v>20</v>
      </c>
      <c r="C1845" t="str">
        <f t="shared" si="142"/>
        <v>Montenegro2019</v>
      </c>
      <c r="D1845" t="str">
        <f t="shared" si="143"/>
        <v>Montenegro</v>
      </c>
      <c r="E1845">
        <f t="shared" si="144"/>
        <v>2019</v>
      </c>
      <c r="F1845">
        <f>VLOOKUP(D1845,Ratio!$A$2:$Z$124,MATCH('Long form'!E1845,Ratio!$A$1:$Z$1,0),FALSE)</f>
        <v>1.8704206583512507E-2</v>
      </c>
      <c r="G1845">
        <f>VLOOKUP(C1845,'[1]Long form'!C$2:F$2617,4,FALSE)</f>
        <v>0.1773288793279349</v>
      </c>
    </row>
    <row r="1846" spans="1:7" ht="27" x14ac:dyDescent="0.4">
      <c r="A1846">
        <f t="shared" si="145"/>
        <v>77</v>
      </c>
      <c r="B1846">
        <f t="shared" si="146"/>
        <v>21</v>
      </c>
      <c r="C1846" t="str">
        <f t="shared" si="142"/>
        <v>Montenegro2020</v>
      </c>
      <c r="D1846" t="str">
        <f t="shared" si="143"/>
        <v>Montenegro</v>
      </c>
      <c r="E1846">
        <f t="shared" si="144"/>
        <v>2020</v>
      </c>
      <c r="F1846">
        <f>VLOOKUP(D1846,Ratio!$A$2:$Z$124,MATCH('Long form'!E1846,Ratio!$A$1:$Z$1,0),FALSE)</f>
        <v>5.4206268999914077E-2</v>
      </c>
      <c r="G1846">
        <f>VLOOKUP(C1846,'[1]Long form'!C$2:F$2617,4,FALSE)</f>
        <v>0.18522688131175816</v>
      </c>
    </row>
    <row r="1847" spans="1:7" ht="27" x14ac:dyDescent="0.4">
      <c r="A1847">
        <f t="shared" si="145"/>
        <v>77</v>
      </c>
      <c r="B1847">
        <f t="shared" si="146"/>
        <v>22</v>
      </c>
      <c r="C1847" t="str">
        <f t="shared" si="142"/>
        <v>Montenegro2021</v>
      </c>
      <c r="D1847" t="str">
        <f t="shared" si="143"/>
        <v>Montenegro</v>
      </c>
      <c r="E1847">
        <f t="shared" si="144"/>
        <v>2021</v>
      </c>
      <c r="F1847">
        <f>VLOOKUP(D1847,Ratio!$A$2:$Z$124,MATCH('Long form'!E1847,Ratio!$A$1:$Z$1,0),FALSE)</f>
        <v>3.4962835527076158E-2</v>
      </c>
      <c r="G1847">
        <f>VLOOKUP(C1847,'[1]Long form'!C$2:F$2617,4,FALSE)</f>
        <v>0.18495393927160692</v>
      </c>
    </row>
    <row r="1848" spans="1:7" ht="27" x14ac:dyDescent="0.4">
      <c r="A1848">
        <f t="shared" si="145"/>
        <v>77</v>
      </c>
      <c r="B1848">
        <f t="shared" si="146"/>
        <v>23</v>
      </c>
      <c r="C1848" t="str">
        <f t="shared" si="142"/>
        <v>Montenegro2022</v>
      </c>
      <c r="D1848" t="str">
        <f t="shared" si="143"/>
        <v>Montenegro</v>
      </c>
      <c r="E1848">
        <f t="shared" si="144"/>
        <v>2022</v>
      </c>
      <c r="F1848">
        <f>VLOOKUP(D1848,Ratio!$A$2:$Z$124,MATCH('Long form'!E1848,Ratio!$A$1:$Z$1,0),FALSE)</f>
        <v>5.9307764937335519E-3</v>
      </c>
      <c r="G1848">
        <f>VLOOKUP(C1848,'[1]Long form'!C$2:F$2617,4,FALSE)</f>
        <v>0.19297181528127394</v>
      </c>
    </row>
    <row r="1849" spans="1:7" ht="27" x14ac:dyDescent="0.4">
      <c r="A1849">
        <f t="shared" si="145"/>
        <v>77</v>
      </c>
      <c r="B1849">
        <f t="shared" si="146"/>
        <v>24</v>
      </c>
      <c r="C1849" t="str">
        <f t="shared" si="142"/>
        <v>Montenegro2023</v>
      </c>
      <c r="D1849" t="str">
        <f t="shared" si="143"/>
        <v>Montenegro</v>
      </c>
      <c r="E1849">
        <f t="shared" si="144"/>
        <v>2023</v>
      </c>
      <c r="F1849">
        <f>VLOOKUP(D1849,Ratio!$A$2:$Z$124,MATCH('Long form'!E1849,Ratio!$A$1:$Z$1,0),FALSE)</f>
        <v>-7.9592358490414349E-4</v>
      </c>
      <c r="G1849">
        <f>VLOOKUP(C1849,'[1]Long form'!C$2:F$2617,4,FALSE)</f>
        <v>0.20287976731683638</v>
      </c>
    </row>
    <row r="1850" spans="1:7" ht="27" x14ac:dyDescent="0.4">
      <c r="A1850">
        <f t="shared" si="145"/>
        <v>78</v>
      </c>
      <c r="B1850">
        <f t="shared" si="146"/>
        <v>1</v>
      </c>
      <c r="C1850" t="str">
        <f t="shared" si="142"/>
        <v>Montserrat2000</v>
      </c>
      <c r="D1850" t="str">
        <f t="shared" si="143"/>
        <v>Montserrat</v>
      </c>
      <c r="E1850">
        <f t="shared" si="144"/>
        <v>2000</v>
      </c>
      <c r="F1850" t="str">
        <f>VLOOKUP(D1850,Ratio!$A$2:$Z$124,MATCH('Long form'!E1850,Ratio!$A$1:$Z$1,0),FALSE)</f>
        <v/>
      </c>
      <c r="G1850" t="e">
        <f>VLOOKUP(C1850,'[1]Long form'!C$2:F$2617,4,FALSE)</f>
        <v>#N/A</v>
      </c>
    </row>
    <row r="1851" spans="1:7" ht="27" x14ac:dyDescent="0.4">
      <c r="A1851">
        <f t="shared" si="145"/>
        <v>78</v>
      </c>
      <c r="B1851">
        <f t="shared" si="146"/>
        <v>2</v>
      </c>
      <c r="C1851" t="str">
        <f t="shared" si="142"/>
        <v>Montserrat2001</v>
      </c>
      <c r="D1851" t="str">
        <f t="shared" si="143"/>
        <v>Montserrat</v>
      </c>
      <c r="E1851">
        <f t="shared" si="144"/>
        <v>2001</v>
      </c>
      <c r="F1851" t="str">
        <f>VLOOKUP(D1851,Ratio!$A$2:$Z$124,MATCH('Long form'!E1851,Ratio!$A$1:$Z$1,0),FALSE)</f>
        <v/>
      </c>
      <c r="G1851" t="e">
        <f>VLOOKUP(C1851,'[1]Long form'!C$2:F$2617,4,FALSE)</f>
        <v>#N/A</v>
      </c>
    </row>
    <row r="1852" spans="1:7" ht="27" x14ac:dyDescent="0.4">
      <c r="A1852">
        <f t="shared" si="145"/>
        <v>78</v>
      </c>
      <c r="B1852">
        <f t="shared" si="146"/>
        <v>3</v>
      </c>
      <c r="C1852" t="str">
        <f t="shared" si="142"/>
        <v>Montserrat2002</v>
      </c>
      <c r="D1852" t="str">
        <f t="shared" si="143"/>
        <v>Montserrat</v>
      </c>
      <c r="E1852">
        <f t="shared" si="144"/>
        <v>2002</v>
      </c>
      <c r="F1852" t="str">
        <f>VLOOKUP(D1852,Ratio!$A$2:$Z$124,MATCH('Long form'!E1852,Ratio!$A$1:$Z$1,0),FALSE)</f>
        <v/>
      </c>
      <c r="G1852" t="e">
        <f>VLOOKUP(C1852,'[1]Long form'!C$2:F$2617,4,FALSE)</f>
        <v>#N/A</v>
      </c>
    </row>
    <row r="1853" spans="1:7" ht="27" x14ac:dyDescent="0.4">
      <c r="A1853">
        <f t="shared" si="145"/>
        <v>78</v>
      </c>
      <c r="B1853">
        <f t="shared" si="146"/>
        <v>4</v>
      </c>
      <c r="C1853" t="str">
        <f t="shared" si="142"/>
        <v>Montserrat2003</v>
      </c>
      <c r="D1853" t="str">
        <f t="shared" si="143"/>
        <v>Montserrat</v>
      </c>
      <c r="E1853">
        <f t="shared" si="144"/>
        <v>2003</v>
      </c>
      <c r="F1853" t="str">
        <f>VLOOKUP(D1853,Ratio!$A$2:$Z$124,MATCH('Long form'!E1853,Ratio!$A$1:$Z$1,0),FALSE)</f>
        <v/>
      </c>
      <c r="G1853" t="e">
        <f>VLOOKUP(C1853,'[1]Long form'!C$2:F$2617,4,FALSE)</f>
        <v>#N/A</v>
      </c>
    </row>
    <row r="1854" spans="1:7" ht="27" x14ac:dyDescent="0.4">
      <c r="A1854">
        <f t="shared" si="145"/>
        <v>78</v>
      </c>
      <c r="B1854">
        <f t="shared" si="146"/>
        <v>5</v>
      </c>
      <c r="C1854" t="str">
        <f t="shared" si="142"/>
        <v>Montserrat2004</v>
      </c>
      <c r="D1854" t="str">
        <f t="shared" si="143"/>
        <v>Montserrat</v>
      </c>
      <c r="E1854">
        <f t="shared" si="144"/>
        <v>2004</v>
      </c>
      <c r="F1854" t="str">
        <f>VLOOKUP(D1854,Ratio!$A$2:$Z$124,MATCH('Long form'!E1854,Ratio!$A$1:$Z$1,0),FALSE)</f>
        <v/>
      </c>
      <c r="G1854" t="e">
        <f>VLOOKUP(C1854,'[1]Long form'!C$2:F$2617,4,FALSE)</f>
        <v>#N/A</v>
      </c>
    </row>
    <row r="1855" spans="1:7" ht="27" x14ac:dyDescent="0.4">
      <c r="A1855">
        <f t="shared" si="145"/>
        <v>78</v>
      </c>
      <c r="B1855">
        <f t="shared" si="146"/>
        <v>6</v>
      </c>
      <c r="C1855" t="str">
        <f t="shared" si="142"/>
        <v>Montserrat2005</v>
      </c>
      <c r="D1855" t="str">
        <f t="shared" si="143"/>
        <v>Montserrat</v>
      </c>
      <c r="E1855">
        <f t="shared" si="144"/>
        <v>2005</v>
      </c>
      <c r="F1855" t="str">
        <f>VLOOKUP(D1855,Ratio!$A$2:$Z$124,MATCH('Long form'!E1855,Ratio!$A$1:$Z$1,0),FALSE)</f>
        <v/>
      </c>
      <c r="G1855" t="e">
        <f>VLOOKUP(C1855,'[1]Long form'!C$2:F$2617,4,FALSE)</f>
        <v>#N/A</v>
      </c>
    </row>
    <row r="1856" spans="1:7" ht="27" x14ac:dyDescent="0.4">
      <c r="A1856">
        <f t="shared" si="145"/>
        <v>78</v>
      </c>
      <c r="B1856">
        <f t="shared" si="146"/>
        <v>7</v>
      </c>
      <c r="C1856" t="str">
        <f t="shared" si="142"/>
        <v>Montserrat2006</v>
      </c>
      <c r="D1856" t="str">
        <f t="shared" si="143"/>
        <v>Montserrat</v>
      </c>
      <c r="E1856">
        <f t="shared" si="144"/>
        <v>2006</v>
      </c>
      <c r="F1856" t="str">
        <f>VLOOKUP(D1856,Ratio!$A$2:$Z$124,MATCH('Long form'!E1856,Ratio!$A$1:$Z$1,0),FALSE)</f>
        <v/>
      </c>
      <c r="G1856" t="e">
        <f>VLOOKUP(C1856,'[1]Long form'!C$2:F$2617,4,FALSE)</f>
        <v>#N/A</v>
      </c>
    </row>
    <row r="1857" spans="1:7" ht="27" x14ac:dyDescent="0.4">
      <c r="A1857">
        <f t="shared" si="145"/>
        <v>78</v>
      </c>
      <c r="B1857">
        <f t="shared" si="146"/>
        <v>8</v>
      </c>
      <c r="C1857" t="str">
        <f t="shared" si="142"/>
        <v>Montserrat2007</v>
      </c>
      <c r="D1857" t="str">
        <f t="shared" si="143"/>
        <v>Montserrat</v>
      </c>
      <c r="E1857">
        <f t="shared" si="144"/>
        <v>2007</v>
      </c>
      <c r="F1857" t="str">
        <f>VLOOKUP(D1857,Ratio!$A$2:$Z$124,MATCH('Long form'!E1857,Ratio!$A$1:$Z$1,0),FALSE)</f>
        <v/>
      </c>
      <c r="G1857" t="e">
        <f>VLOOKUP(C1857,'[1]Long form'!C$2:F$2617,4,FALSE)</f>
        <v>#N/A</v>
      </c>
    </row>
    <row r="1858" spans="1:7" ht="27" x14ac:dyDescent="0.4">
      <c r="A1858">
        <f t="shared" si="145"/>
        <v>78</v>
      </c>
      <c r="B1858">
        <f t="shared" si="146"/>
        <v>9</v>
      </c>
      <c r="C1858" t="str">
        <f t="shared" si="142"/>
        <v>Montserrat2008</v>
      </c>
      <c r="D1858" t="str">
        <f t="shared" si="143"/>
        <v>Montserrat</v>
      </c>
      <c r="E1858">
        <f t="shared" si="144"/>
        <v>2008</v>
      </c>
      <c r="F1858" t="str">
        <f>VLOOKUP(D1858,Ratio!$A$2:$Z$124,MATCH('Long form'!E1858,Ratio!$A$1:$Z$1,0),FALSE)</f>
        <v/>
      </c>
      <c r="G1858" t="e">
        <f>VLOOKUP(C1858,'[1]Long form'!C$2:F$2617,4,FALSE)</f>
        <v>#N/A</v>
      </c>
    </row>
    <row r="1859" spans="1:7" ht="27" x14ac:dyDescent="0.4">
      <c r="A1859">
        <f t="shared" si="145"/>
        <v>78</v>
      </c>
      <c r="B1859">
        <f t="shared" si="146"/>
        <v>10</v>
      </c>
      <c r="C1859" t="str">
        <f t="shared" ref="C1859:C1922" si="147">D1859&amp;E1859</f>
        <v>Montserrat2009</v>
      </c>
      <c r="D1859" t="str">
        <f t="shared" ref="D1859:D1922" si="148">VLOOKUP(A1859,$J$2:$K$124,2,FALSE)</f>
        <v>Montserrat</v>
      </c>
      <c r="E1859">
        <f t="shared" ref="E1859:E1922" si="149">VLOOKUP(B1859,$N$2:$O$25,2,FALSE)</f>
        <v>2009</v>
      </c>
      <c r="F1859" t="str">
        <f>VLOOKUP(D1859,Ratio!$A$2:$Z$124,MATCH('Long form'!E1859,Ratio!$A$1:$Z$1,0),FALSE)</f>
        <v/>
      </c>
      <c r="G1859" t="e">
        <f>VLOOKUP(C1859,'[1]Long form'!C$2:F$2617,4,FALSE)</f>
        <v>#N/A</v>
      </c>
    </row>
    <row r="1860" spans="1:7" ht="27" x14ac:dyDescent="0.4">
      <c r="A1860">
        <f t="shared" si="145"/>
        <v>78</v>
      </c>
      <c r="B1860">
        <f t="shared" si="146"/>
        <v>11</v>
      </c>
      <c r="C1860" t="str">
        <f t="shared" si="147"/>
        <v>Montserrat2010</v>
      </c>
      <c r="D1860" t="str">
        <f t="shared" si="148"/>
        <v>Montserrat</v>
      </c>
      <c r="E1860">
        <f t="shared" si="149"/>
        <v>2010</v>
      </c>
      <c r="F1860" t="str">
        <f>VLOOKUP(D1860,Ratio!$A$2:$Z$124,MATCH('Long form'!E1860,Ratio!$A$1:$Z$1,0),FALSE)</f>
        <v/>
      </c>
      <c r="G1860" t="e">
        <f>VLOOKUP(C1860,'[1]Long form'!C$2:F$2617,4,FALSE)</f>
        <v>#N/A</v>
      </c>
    </row>
    <row r="1861" spans="1:7" ht="27" x14ac:dyDescent="0.4">
      <c r="A1861">
        <f t="shared" si="145"/>
        <v>78</v>
      </c>
      <c r="B1861">
        <f t="shared" si="146"/>
        <v>12</v>
      </c>
      <c r="C1861" t="str">
        <f t="shared" si="147"/>
        <v>Montserrat2011</v>
      </c>
      <c r="D1861" t="str">
        <f t="shared" si="148"/>
        <v>Montserrat</v>
      </c>
      <c r="E1861">
        <f t="shared" si="149"/>
        <v>2011</v>
      </c>
      <c r="F1861" t="str">
        <f>VLOOKUP(D1861,Ratio!$A$2:$Z$124,MATCH('Long form'!E1861,Ratio!$A$1:$Z$1,0),FALSE)</f>
        <v/>
      </c>
      <c r="G1861" t="e">
        <f>VLOOKUP(C1861,'[1]Long form'!C$2:F$2617,4,FALSE)</f>
        <v>#N/A</v>
      </c>
    </row>
    <row r="1862" spans="1:7" ht="27" x14ac:dyDescent="0.4">
      <c r="A1862">
        <f t="shared" si="145"/>
        <v>78</v>
      </c>
      <c r="B1862">
        <f t="shared" si="146"/>
        <v>13</v>
      </c>
      <c r="C1862" t="str">
        <f t="shared" si="147"/>
        <v>Montserrat2012</v>
      </c>
      <c r="D1862" t="str">
        <f t="shared" si="148"/>
        <v>Montserrat</v>
      </c>
      <c r="E1862">
        <f t="shared" si="149"/>
        <v>2012</v>
      </c>
      <c r="F1862" t="str">
        <f>VLOOKUP(D1862,Ratio!$A$2:$Z$124,MATCH('Long form'!E1862,Ratio!$A$1:$Z$1,0),FALSE)</f>
        <v/>
      </c>
      <c r="G1862" t="e">
        <f>VLOOKUP(C1862,'[1]Long form'!C$2:F$2617,4,FALSE)</f>
        <v>#N/A</v>
      </c>
    </row>
    <row r="1863" spans="1:7" ht="27" x14ac:dyDescent="0.4">
      <c r="A1863">
        <f t="shared" si="145"/>
        <v>78</v>
      </c>
      <c r="B1863">
        <f t="shared" si="146"/>
        <v>14</v>
      </c>
      <c r="C1863" t="str">
        <f t="shared" si="147"/>
        <v>Montserrat2013</v>
      </c>
      <c r="D1863" t="str">
        <f t="shared" si="148"/>
        <v>Montserrat</v>
      </c>
      <c r="E1863">
        <f t="shared" si="149"/>
        <v>2013</v>
      </c>
      <c r="F1863" t="str">
        <f>VLOOKUP(D1863,Ratio!$A$2:$Z$124,MATCH('Long form'!E1863,Ratio!$A$1:$Z$1,0),FALSE)</f>
        <v/>
      </c>
      <c r="G1863" t="e">
        <f>VLOOKUP(C1863,'[1]Long form'!C$2:F$2617,4,FALSE)</f>
        <v>#N/A</v>
      </c>
    </row>
    <row r="1864" spans="1:7" ht="27" x14ac:dyDescent="0.4">
      <c r="A1864">
        <f t="shared" si="145"/>
        <v>78</v>
      </c>
      <c r="B1864">
        <f t="shared" si="146"/>
        <v>15</v>
      </c>
      <c r="C1864" t="str">
        <f t="shared" si="147"/>
        <v>Montserrat2014</v>
      </c>
      <c r="D1864" t="str">
        <f t="shared" si="148"/>
        <v>Montserrat</v>
      </c>
      <c r="E1864">
        <f t="shared" si="149"/>
        <v>2014</v>
      </c>
      <c r="F1864" t="str">
        <f>VLOOKUP(D1864,Ratio!$A$2:$Z$124,MATCH('Long form'!E1864,Ratio!$A$1:$Z$1,0),FALSE)</f>
        <v/>
      </c>
      <c r="G1864" t="e">
        <f>VLOOKUP(C1864,'[1]Long form'!C$2:F$2617,4,FALSE)</f>
        <v>#N/A</v>
      </c>
    </row>
    <row r="1865" spans="1:7" ht="27" x14ac:dyDescent="0.4">
      <c r="A1865">
        <f t="shared" si="145"/>
        <v>78</v>
      </c>
      <c r="B1865">
        <f t="shared" si="146"/>
        <v>16</v>
      </c>
      <c r="C1865" t="str">
        <f t="shared" si="147"/>
        <v>Montserrat2015</v>
      </c>
      <c r="D1865" t="str">
        <f t="shared" si="148"/>
        <v>Montserrat</v>
      </c>
      <c r="E1865">
        <f t="shared" si="149"/>
        <v>2015</v>
      </c>
      <c r="F1865" t="str">
        <f>VLOOKUP(D1865,Ratio!$A$2:$Z$124,MATCH('Long form'!E1865,Ratio!$A$1:$Z$1,0),FALSE)</f>
        <v/>
      </c>
      <c r="G1865" t="e">
        <f>VLOOKUP(C1865,'[1]Long form'!C$2:F$2617,4,FALSE)</f>
        <v>#N/A</v>
      </c>
    </row>
    <row r="1866" spans="1:7" ht="27" x14ac:dyDescent="0.4">
      <c r="A1866">
        <f t="shared" si="145"/>
        <v>78</v>
      </c>
      <c r="B1866">
        <f t="shared" si="146"/>
        <v>17</v>
      </c>
      <c r="C1866" t="str">
        <f t="shared" si="147"/>
        <v>Montserrat2016</v>
      </c>
      <c r="D1866" t="str">
        <f t="shared" si="148"/>
        <v>Montserrat</v>
      </c>
      <c r="E1866">
        <f t="shared" si="149"/>
        <v>2016</v>
      </c>
      <c r="F1866" t="str">
        <f>VLOOKUP(D1866,Ratio!$A$2:$Z$124,MATCH('Long form'!E1866,Ratio!$A$1:$Z$1,0),FALSE)</f>
        <v/>
      </c>
      <c r="G1866" t="e">
        <f>VLOOKUP(C1866,'[1]Long form'!C$2:F$2617,4,FALSE)</f>
        <v>#N/A</v>
      </c>
    </row>
    <row r="1867" spans="1:7" ht="27" x14ac:dyDescent="0.4">
      <c r="A1867">
        <f t="shared" si="145"/>
        <v>78</v>
      </c>
      <c r="B1867">
        <f t="shared" si="146"/>
        <v>18</v>
      </c>
      <c r="C1867" t="str">
        <f t="shared" si="147"/>
        <v>Montserrat2017</v>
      </c>
      <c r="D1867" t="str">
        <f t="shared" si="148"/>
        <v>Montserrat</v>
      </c>
      <c r="E1867">
        <f t="shared" si="149"/>
        <v>2017</v>
      </c>
      <c r="F1867" t="str">
        <f>VLOOKUP(D1867,Ratio!$A$2:$Z$124,MATCH('Long form'!E1867,Ratio!$A$1:$Z$1,0),FALSE)</f>
        <v/>
      </c>
      <c r="G1867" t="e">
        <f>VLOOKUP(C1867,'[1]Long form'!C$2:F$2617,4,FALSE)</f>
        <v>#N/A</v>
      </c>
    </row>
    <row r="1868" spans="1:7" ht="27" x14ac:dyDescent="0.4">
      <c r="A1868">
        <f t="shared" si="145"/>
        <v>78</v>
      </c>
      <c r="B1868">
        <f t="shared" si="146"/>
        <v>19</v>
      </c>
      <c r="C1868" t="str">
        <f t="shared" si="147"/>
        <v>Montserrat2018</v>
      </c>
      <c r="D1868" t="str">
        <f t="shared" si="148"/>
        <v>Montserrat</v>
      </c>
      <c r="E1868">
        <f t="shared" si="149"/>
        <v>2018</v>
      </c>
      <c r="F1868" t="str">
        <f>VLOOKUP(D1868,Ratio!$A$2:$Z$124,MATCH('Long form'!E1868,Ratio!$A$1:$Z$1,0),FALSE)</f>
        <v/>
      </c>
      <c r="G1868" t="e">
        <f>VLOOKUP(C1868,'[1]Long form'!C$2:F$2617,4,FALSE)</f>
        <v>#N/A</v>
      </c>
    </row>
    <row r="1869" spans="1:7" ht="27" x14ac:dyDescent="0.4">
      <c r="A1869">
        <f t="shared" si="145"/>
        <v>78</v>
      </c>
      <c r="B1869">
        <f t="shared" si="146"/>
        <v>20</v>
      </c>
      <c r="C1869" t="str">
        <f t="shared" si="147"/>
        <v>Montserrat2019</v>
      </c>
      <c r="D1869" t="str">
        <f t="shared" si="148"/>
        <v>Montserrat</v>
      </c>
      <c r="E1869">
        <f t="shared" si="149"/>
        <v>2019</v>
      </c>
      <c r="F1869" t="str">
        <f>VLOOKUP(D1869,Ratio!$A$2:$Z$124,MATCH('Long form'!E1869,Ratio!$A$1:$Z$1,0),FALSE)</f>
        <v/>
      </c>
      <c r="G1869" t="e">
        <f>VLOOKUP(C1869,'[1]Long form'!C$2:F$2617,4,FALSE)</f>
        <v>#N/A</v>
      </c>
    </row>
    <row r="1870" spans="1:7" ht="27" x14ac:dyDescent="0.4">
      <c r="A1870">
        <f t="shared" si="145"/>
        <v>78</v>
      </c>
      <c r="B1870">
        <f t="shared" si="146"/>
        <v>21</v>
      </c>
      <c r="C1870" t="str">
        <f t="shared" si="147"/>
        <v>Montserrat2020</v>
      </c>
      <c r="D1870" t="str">
        <f t="shared" si="148"/>
        <v>Montserrat</v>
      </c>
      <c r="E1870">
        <f t="shared" si="149"/>
        <v>2020</v>
      </c>
      <c r="F1870" t="str">
        <f>VLOOKUP(D1870,Ratio!$A$2:$Z$124,MATCH('Long form'!E1870,Ratio!$A$1:$Z$1,0),FALSE)</f>
        <v/>
      </c>
      <c r="G1870" t="e">
        <f>VLOOKUP(C1870,'[1]Long form'!C$2:F$2617,4,FALSE)</f>
        <v>#N/A</v>
      </c>
    </row>
    <row r="1871" spans="1:7" ht="27" x14ac:dyDescent="0.4">
      <c r="A1871">
        <f t="shared" si="145"/>
        <v>78</v>
      </c>
      <c r="B1871">
        <f t="shared" si="146"/>
        <v>22</v>
      </c>
      <c r="C1871" t="str">
        <f t="shared" si="147"/>
        <v>Montserrat2021</v>
      </c>
      <c r="D1871" t="str">
        <f t="shared" si="148"/>
        <v>Montserrat</v>
      </c>
      <c r="E1871">
        <f t="shared" si="149"/>
        <v>2021</v>
      </c>
      <c r="F1871" t="str">
        <f>VLOOKUP(D1871,Ratio!$A$2:$Z$124,MATCH('Long form'!E1871,Ratio!$A$1:$Z$1,0),FALSE)</f>
        <v/>
      </c>
      <c r="G1871" t="e">
        <f>VLOOKUP(C1871,'[1]Long form'!C$2:F$2617,4,FALSE)</f>
        <v>#N/A</v>
      </c>
    </row>
    <row r="1872" spans="1:7" ht="27" x14ac:dyDescent="0.4">
      <c r="A1872">
        <f t="shared" si="145"/>
        <v>78</v>
      </c>
      <c r="B1872">
        <f t="shared" si="146"/>
        <v>23</v>
      </c>
      <c r="C1872" t="str">
        <f t="shared" si="147"/>
        <v>Montserrat2022</v>
      </c>
      <c r="D1872" t="str">
        <f t="shared" si="148"/>
        <v>Montserrat</v>
      </c>
      <c r="E1872">
        <f t="shared" si="149"/>
        <v>2022</v>
      </c>
      <c r="F1872" t="str">
        <f>VLOOKUP(D1872,Ratio!$A$2:$Z$124,MATCH('Long form'!E1872,Ratio!$A$1:$Z$1,0),FALSE)</f>
        <v/>
      </c>
      <c r="G1872" t="e">
        <f>VLOOKUP(C1872,'[1]Long form'!C$2:F$2617,4,FALSE)</f>
        <v>#N/A</v>
      </c>
    </row>
    <row r="1873" spans="1:7" ht="27" x14ac:dyDescent="0.4">
      <c r="A1873">
        <f t="shared" si="145"/>
        <v>78</v>
      </c>
      <c r="B1873">
        <f t="shared" si="146"/>
        <v>24</v>
      </c>
      <c r="C1873" t="str">
        <f t="shared" si="147"/>
        <v>Montserrat2023</v>
      </c>
      <c r="D1873" t="str">
        <f t="shared" si="148"/>
        <v>Montserrat</v>
      </c>
      <c r="E1873">
        <f t="shared" si="149"/>
        <v>2023</v>
      </c>
      <c r="F1873" t="str">
        <f>VLOOKUP(D1873,Ratio!$A$2:$Z$124,MATCH('Long form'!E1873,Ratio!$A$1:$Z$1,0),FALSE)</f>
        <v/>
      </c>
      <c r="G1873" t="e">
        <f>VLOOKUP(C1873,'[1]Long form'!C$2:F$2617,4,FALSE)</f>
        <v>#N/A</v>
      </c>
    </row>
    <row r="1874" spans="1:7" x14ac:dyDescent="0.4">
      <c r="A1874">
        <f t="shared" si="145"/>
        <v>79</v>
      </c>
      <c r="B1874">
        <f t="shared" si="146"/>
        <v>1</v>
      </c>
      <c r="C1874" t="str">
        <f t="shared" si="147"/>
        <v>Morocco2000</v>
      </c>
      <c r="D1874" t="str">
        <f t="shared" si="148"/>
        <v>Morocco</v>
      </c>
      <c r="E1874">
        <f t="shared" si="149"/>
        <v>2000</v>
      </c>
      <c r="F1874" t="str">
        <f>VLOOKUP(D1874,Ratio!$A$2:$Z$124,MATCH('Long form'!E1874,Ratio!$A$1:$Z$1,0),FALSE)</f>
        <v/>
      </c>
      <c r="G1874" t="e">
        <f>VLOOKUP(C1874,'[1]Long form'!C$2:F$2617,4,FALSE)</f>
        <v>#N/A</v>
      </c>
    </row>
    <row r="1875" spans="1:7" x14ac:dyDescent="0.4">
      <c r="A1875">
        <f t="shared" si="145"/>
        <v>79</v>
      </c>
      <c r="B1875">
        <f t="shared" si="146"/>
        <v>2</v>
      </c>
      <c r="C1875" t="str">
        <f t="shared" si="147"/>
        <v>Morocco2001</v>
      </c>
      <c r="D1875" t="str">
        <f t="shared" si="148"/>
        <v>Morocco</v>
      </c>
      <c r="E1875">
        <f t="shared" si="149"/>
        <v>2001</v>
      </c>
      <c r="F1875" t="str">
        <f>VLOOKUP(D1875,Ratio!$A$2:$Z$124,MATCH('Long form'!E1875,Ratio!$A$1:$Z$1,0),FALSE)</f>
        <v/>
      </c>
      <c r="G1875" t="e">
        <f>VLOOKUP(C1875,'[1]Long form'!C$2:F$2617,4,FALSE)</f>
        <v>#N/A</v>
      </c>
    </row>
    <row r="1876" spans="1:7" x14ac:dyDescent="0.4">
      <c r="A1876">
        <f t="shared" si="145"/>
        <v>79</v>
      </c>
      <c r="B1876">
        <f t="shared" si="146"/>
        <v>3</v>
      </c>
      <c r="C1876" t="str">
        <f t="shared" si="147"/>
        <v>Morocco2002</v>
      </c>
      <c r="D1876" t="str">
        <f t="shared" si="148"/>
        <v>Morocco</v>
      </c>
      <c r="E1876">
        <f t="shared" si="149"/>
        <v>2002</v>
      </c>
      <c r="F1876" t="str">
        <f>VLOOKUP(D1876,Ratio!$A$2:$Z$124,MATCH('Long form'!E1876,Ratio!$A$1:$Z$1,0),FALSE)</f>
        <v/>
      </c>
      <c r="G1876" t="e">
        <f>VLOOKUP(C1876,'[1]Long form'!C$2:F$2617,4,FALSE)</f>
        <v>#N/A</v>
      </c>
    </row>
    <row r="1877" spans="1:7" x14ac:dyDescent="0.4">
      <c r="A1877">
        <f t="shared" si="145"/>
        <v>79</v>
      </c>
      <c r="B1877">
        <f t="shared" si="146"/>
        <v>4</v>
      </c>
      <c r="C1877" t="str">
        <f t="shared" si="147"/>
        <v>Morocco2003</v>
      </c>
      <c r="D1877" t="str">
        <f t="shared" si="148"/>
        <v>Morocco</v>
      </c>
      <c r="E1877">
        <f t="shared" si="149"/>
        <v>2003</v>
      </c>
      <c r="F1877" t="str">
        <f>VLOOKUP(D1877,Ratio!$A$2:$Z$124,MATCH('Long form'!E1877,Ratio!$A$1:$Z$1,0),FALSE)</f>
        <v/>
      </c>
      <c r="G1877" t="e">
        <f>VLOOKUP(C1877,'[1]Long form'!C$2:F$2617,4,FALSE)</f>
        <v>#N/A</v>
      </c>
    </row>
    <row r="1878" spans="1:7" x14ac:dyDescent="0.4">
      <c r="A1878">
        <f t="shared" si="145"/>
        <v>79</v>
      </c>
      <c r="B1878">
        <f t="shared" si="146"/>
        <v>5</v>
      </c>
      <c r="C1878" t="str">
        <f t="shared" si="147"/>
        <v>Morocco2004</v>
      </c>
      <c r="D1878" t="str">
        <f t="shared" si="148"/>
        <v>Morocco</v>
      </c>
      <c r="E1878">
        <f t="shared" si="149"/>
        <v>2004</v>
      </c>
      <c r="F1878" t="str">
        <f>VLOOKUP(D1878,Ratio!$A$2:$Z$124,MATCH('Long form'!E1878,Ratio!$A$1:$Z$1,0),FALSE)</f>
        <v/>
      </c>
      <c r="G1878" t="e">
        <f>VLOOKUP(C1878,'[1]Long form'!C$2:F$2617,4,FALSE)</f>
        <v>#N/A</v>
      </c>
    </row>
    <row r="1879" spans="1:7" x14ac:dyDescent="0.4">
      <c r="A1879">
        <f t="shared" si="145"/>
        <v>79</v>
      </c>
      <c r="B1879">
        <f t="shared" si="146"/>
        <v>6</v>
      </c>
      <c r="C1879" t="str">
        <f t="shared" si="147"/>
        <v>Morocco2005</v>
      </c>
      <c r="D1879" t="str">
        <f t="shared" si="148"/>
        <v>Morocco</v>
      </c>
      <c r="E1879">
        <f t="shared" si="149"/>
        <v>2005</v>
      </c>
      <c r="F1879" t="str">
        <f>VLOOKUP(D1879,Ratio!$A$2:$Z$124,MATCH('Long form'!E1879,Ratio!$A$1:$Z$1,0),FALSE)</f>
        <v/>
      </c>
      <c r="G1879" t="e">
        <f>VLOOKUP(C1879,'[1]Long form'!C$2:F$2617,4,FALSE)</f>
        <v>#N/A</v>
      </c>
    </row>
    <row r="1880" spans="1:7" x14ac:dyDescent="0.4">
      <c r="A1880">
        <f t="shared" si="145"/>
        <v>79</v>
      </c>
      <c r="B1880">
        <f t="shared" si="146"/>
        <v>7</v>
      </c>
      <c r="C1880" t="str">
        <f t="shared" si="147"/>
        <v>Morocco2006</v>
      </c>
      <c r="D1880" t="str">
        <f t="shared" si="148"/>
        <v>Morocco</v>
      </c>
      <c r="E1880">
        <f t="shared" si="149"/>
        <v>2006</v>
      </c>
      <c r="F1880" t="str">
        <f>VLOOKUP(D1880,Ratio!$A$2:$Z$124,MATCH('Long form'!E1880,Ratio!$A$1:$Z$1,0),FALSE)</f>
        <v/>
      </c>
      <c r="G1880" t="e">
        <f>VLOOKUP(C1880,'[1]Long form'!C$2:F$2617,4,FALSE)</f>
        <v>#N/A</v>
      </c>
    </row>
    <row r="1881" spans="1:7" x14ac:dyDescent="0.4">
      <c r="A1881">
        <f t="shared" si="145"/>
        <v>79</v>
      </c>
      <c r="B1881">
        <f t="shared" si="146"/>
        <v>8</v>
      </c>
      <c r="C1881" t="str">
        <f t="shared" si="147"/>
        <v>Morocco2007</v>
      </c>
      <c r="D1881" t="str">
        <f t="shared" si="148"/>
        <v>Morocco</v>
      </c>
      <c r="E1881">
        <f t="shared" si="149"/>
        <v>2007</v>
      </c>
      <c r="F1881" t="str">
        <f>VLOOKUP(D1881,Ratio!$A$2:$Z$124,MATCH('Long form'!E1881,Ratio!$A$1:$Z$1,0),FALSE)</f>
        <v/>
      </c>
      <c r="G1881" t="e">
        <f>VLOOKUP(C1881,'[1]Long form'!C$2:F$2617,4,FALSE)</f>
        <v>#N/A</v>
      </c>
    </row>
    <row r="1882" spans="1:7" x14ac:dyDescent="0.4">
      <c r="A1882">
        <f t="shared" si="145"/>
        <v>79</v>
      </c>
      <c r="B1882">
        <f t="shared" si="146"/>
        <v>9</v>
      </c>
      <c r="C1882" t="str">
        <f t="shared" si="147"/>
        <v>Morocco2008</v>
      </c>
      <c r="D1882" t="str">
        <f t="shared" si="148"/>
        <v>Morocco</v>
      </c>
      <c r="E1882">
        <f t="shared" si="149"/>
        <v>2008</v>
      </c>
      <c r="F1882" t="str">
        <f>VLOOKUP(D1882,Ratio!$A$2:$Z$124,MATCH('Long form'!E1882,Ratio!$A$1:$Z$1,0),FALSE)</f>
        <v/>
      </c>
      <c r="G1882" t="e">
        <f>VLOOKUP(C1882,'[1]Long form'!C$2:F$2617,4,FALSE)</f>
        <v>#N/A</v>
      </c>
    </row>
    <row r="1883" spans="1:7" x14ac:dyDescent="0.4">
      <c r="A1883">
        <f t="shared" si="145"/>
        <v>79</v>
      </c>
      <c r="B1883">
        <f t="shared" si="146"/>
        <v>10</v>
      </c>
      <c r="C1883" t="str">
        <f t="shared" si="147"/>
        <v>Morocco2009</v>
      </c>
      <c r="D1883" t="str">
        <f t="shared" si="148"/>
        <v>Morocco</v>
      </c>
      <c r="E1883">
        <f t="shared" si="149"/>
        <v>2009</v>
      </c>
      <c r="F1883" t="str">
        <f>VLOOKUP(D1883,Ratio!$A$2:$Z$124,MATCH('Long form'!E1883,Ratio!$A$1:$Z$1,0),FALSE)</f>
        <v/>
      </c>
      <c r="G1883" t="e">
        <f>VLOOKUP(C1883,'[1]Long form'!C$2:F$2617,4,FALSE)</f>
        <v>#N/A</v>
      </c>
    </row>
    <row r="1884" spans="1:7" x14ac:dyDescent="0.4">
      <c r="A1884">
        <f t="shared" si="145"/>
        <v>79</v>
      </c>
      <c r="B1884">
        <f t="shared" si="146"/>
        <v>11</v>
      </c>
      <c r="C1884" t="str">
        <f t="shared" si="147"/>
        <v>Morocco2010</v>
      </c>
      <c r="D1884" t="str">
        <f t="shared" si="148"/>
        <v>Morocco</v>
      </c>
      <c r="E1884">
        <f t="shared" si="149"/>
        <v>2010</v>
      </c>
      <c r="F1884" t="str">
        <f>VLOOKUP(D1884,Ratio!$A$2:$Z$124,MATCH('Long form'!E1884,Ratio!$A$1:$Z$1,0),FALSE)</f>
        <v/>
      </c>
      <c r="G1884" t="e">
        <f>VLOOKUP(C1884,'[1]Long form'!C$2:F$2617,4,FALSE)</f>
        <v>#N/A</v>
      </c>
    </row>
    <row r="1885" spans="1:7" x14ac:dyDescent="0.4">
      <c r="A1885">
        <f t="shared" si="145"/>
        <v>79</v>
      </c>
      <c r="B1885">
        <f t="shared" si="146"/>
        <v>12</v>
      </c>
      <c r="C1885" t="str">
        <f t="shared" si="147"/>
        <v>Morocco2011</v>
      </c>
      <c r="D1885" t="str">
        <f t="shared" si="148"/>
        <v>Morocco</v>
      </c>
      <c r="E1885">
        <f t="shared" si="149"/>
        <v>2011</v>
      </c>
      <c r="F1885" t="str">
        <f>VLOOKUP(D1885,Ratio!$A$2:$Z$124,MATCH('Long form'!E1885,Ratio!$A$1:$Z$1,0),FALSE)</f>
        <v/>
      </c>
      <c r="G1885" t="e">
        <f>VLOOKUP(C1885,'[1]Long form'!C$2:F$2617,4,FALSE)</f>
        <v>#N/A</v>
      </c>
    </row>
    <row r="1886" spans="1:7" x14ac:dyDescent="0.4">
      <c r="A1886">
        <f t="shared" si="145"/>
        <v>79</v>
      </c>
      <c r="B1886">
        <f t="shared" si="146"/>
        <v>13</v>
      </c>
      <c r="C1886" t="str">
        <f t="shared" si="147"/>
        <v>Morocco2012</v>
      </c>
      <c r="D1886" t="str">
        <f t="shared" si="148"/>
        <v>Morocco</v>
      </c>
      <c r="E1886">
        <f t="shared" si="149"/>
        <v>2012</v>
      </c>
      <c r="F1886" t="str">
        <f>VLOOKUP(D1886,Ratio!$A$2:$Z$124,MATCH('Long form'!E1886,Ratio!$A$1:$Z$1,0),FALSE)</f>
        <v/>
      </c>
      <c r="G1886" t="e">
        <f>VLOOKUP(C1886,'[1]Long form'!C$2:F$2617,4,FALSE)</f>
        <v>#N/A</v>
      </c>
    </row>
    <row r="1887" spans="1:7" x14ac:dyDescent="0.4">
      <c r="A1887">
        <f t="shared" si="145"/>
        <v>79</v>
      </c>
      <c r="B1887">
        <f t="shared" si="146"/>
        <v>14</v>
      </c>
      <c r="C1887" t="str">
        <f t="shared" si="147"/>
        <v>Morocco2013</v>
      </c>
      <c r="D1887" t="str">
        <f t="shared" si="148"/>
        <v>Morocco</v>
      </c>
      <c r="E1887">
        <f t="shared" si="149"/>
        <v>2013</v>
      </c>
      <c r="F1887" t="str">
        <f>VLOOKUP(D1887,Ratio!$A$2:$Z$124,MATCH('Long form'!E1887,Ratio!$A$1:$Z$1,0),FALSE)</f>
        <v/>
      </c>
      <c r="G1887" t="e">
        <f>VLOOKUP(C1887,'[1]Long form'!C$2:F$2617,4,FALSE)</f>
        <v>#N/A</v>
      </c>
    </row>
    <row r="1888" spans="1:7" x14ac:dyDescent="0.4">
      <c r="A1888">
        <f t="shared" si="145"/>
        <v>79</v>
      </c>
      <c r="B1888">
        <f t="shared" si="146"/>
        <v>15</v>
      </c>
      <c r="C1888" t="str">
        <f t="shared" si="147"/>
        <v>Morocco2014</v>
      </c>
      <c r="D1888" t="str">
        <f t="shared" si="148"/>
        <v>Morocco</v>
      </c>
      <c r="E1888">
        <f t="shared" si="149"/>
        <v>2014</v>
      </c>
      <c r="F1888" t="str">
        <f>VLOOKUP(D1888,Ratio!$A$2:$Z$124,MATCH('Long form'!E1888,Ratio!$A$1:$Z$1,0),FALSE)</f>
        <v/>
      </c>
      <c r="G1888" t="e">
        <f>VLOOKUP(C1888,'[1]Long form'!C$2:F$2617,4,FALSE)</f>
        <v>#N/A</v>
      </c>
    </row>
    <row r="1889" spans="1:7" x14ac:dyDescent="0.4">
      <c r="A1889">
        <f t="shared" si="145"/>
        <v>79</v>
      </c>
      <c r="B1889">
        <f t="shared" si="146"/>
        <v>16</v>
      </c>
      <c r="C1889" t="str">
        <f t="shared" si="147"/>
        <v>Morocco2015</v>
      </c>
      <c r="D1889" t="str">
        <f t="shared" si="148"/>
        <v>Morocco</v>
      </c>
      <c r="E1889">
        <f t="shared" si="149"/>
        <v>2015</v>
      </c>
      <c r="F1889" t="str">
        <f>VLOOKUP(D1889,Ratio!$A$2:$Z$124,MATCH('Long form'!E1889,Ratio!$A$1:$Z$1,0),FALSE)</f>
        <v/>
      </c>
      <c r="G1889" t="e">
        <f>VLOOKUP(C1889,'[1]Long form'!C$2:F$2617,4,FALSE)</f>
        <v>#N/A</v>
      </c>
    </row>
    <row r="1890" spans="1:7" x14ac:dyDescent="0.4">
      <c r="A1890">
        <f t="shared" si="145"/>
        <v>79</v>
      </c>
      <c r="B1890">
        <f t="shared" si="146"/>
        <v>17</v>
      </c>
      <c r="C1890" t="str">
        <f t="shared" si="147"/>
        <v>Morocco2016</v>
      </c>
      <c r="D1890" t="str">
        <f t="shared" si="148"/>
        <v>Morocco</v>
      </c>
      <c r="E1890">
        <f t="shared" si="149"/>
        <v>2016</v>
      </c>
      <c r="F1890" t="str">
        <f>VLOOKUP(D1890,Ratio!$A$2:$Z$124,MATCH('Long form'!E1890,Ratio!$A$1:$Z$1,0),FALSE)</f>
        <v/>
      </c>
      <c r="G1890" t="e">
        <f>VLOOKUP(C1890,'[1]Long form'!C$2:F$2617,4,FALSE)</f>
        <v>#N/A</v>
      </c>
    </row>
    <row r="1891" spans="1:7" x14ac:dyDescent="0.4">
      <c r="A1891">
        <f t="shared" si="145"/>
        <v>79</v>
      </c>
      <c r="B1891">
        <f t="shared" si="146"/>
        <v>18</v>
      </c>
      <c r="C1891" t="str">
        <f t="shared" si="147"/>
        <v>Morocco2017</v>
      </c>
      <c r="D1891" t="str">
        <f t="shared" si="148"/>
        <v>Morocco</v>
      </c>
      <c r="E1891">
        <f t="shared" si="149"/>
        <v>2017</v>
      </c>
      <c r="F1891" t="str">
        <f>VLOOKUP(D1891,Ratio!$A$2:$Z$124,MATCH('Long form'!E1891,Ratio!$A$1:$Z$1,0),FALSE)</f>
        <v/>
      </c>
      <c r="G1891" t="e">
        <f>VLOOKUP(C1891,'[1]Long form'!C$2:F$2617,4,FALSE)</f>
        <v>#N/A</v>
      </c>
    </row>
    <row r="1892" spans="1:7" x14ac:dyDescent="0.4">
      <c r="A1892">
        <f t="shared" si="145"/>
        <v>79</v>
      </c>
      <c r="B1892">
        <f t="shared" si="146"/>
        <v>19</v>
      </c>
      <c r="C1892" t="str">
        <f t="shared" si="147"/>
        <v>Morocco2018</v>
      </c>
      <c r="D1892" t="str">
        <f t="shared" si="148"/>
        <v>Morocco</v>
      </c>
      <c r="E1892">
        <f t="shared" si="149"/>
        <v>2018</v>
      </c>
      <c r="F1892" t="str">
        <f>VLOOKUP(D1892,Ratio!$A$2:$Z$124,MATCH('Long form'!E1892,Ratio!$A$1:$Z$1,0),FALSE)</f>
        <v/>
      </c>
      <c r="G1892" t="e">
        <f>VLOOKUP(C1892,'[1]Long form'!C$2:F$2617,4,FALSE)</f>
        <v>#N/A</v>
      </c>
    </row>
    <row r="1893" spans="1:7" x14ac:dyDescent="0.4">
      <c r="A1893">
        <f t="shared" si="145"/>
        <v>79</v>
      </c>
      <c r="B1893">
        <f t="shared" si="146"/>
        <v>20</v>
      </c>
      <c r="C1893" t="str">
        <f t="shared" si="147"/>
        <v>Morocco2019</v>
      </c>
      <c r="D1893" t="str">
        <f t="shared" si="148"/>
        <v>Morocco</v>
      </c>
      <c r="E1893">
        <f t="shared" si="149"/>
        <v>2019</v>
      </c>
      <c r="F1893" t="str">
        <f>VLOOKUP(D1893,Ratio!$A$2:$Z$124,MATCH('Long form'!E1893,Ratio!$A$1:$Z$1,0),FALSE)</f>
        <v/>
      </c>
      <c r="G1893" t="e">
        <f>VLOOKUP(C1893,'[1]Long form'!C$2:F$2617,4,FALSE)</f>
        <v>#N/A</v>
      </c>
    </row>
    <row r="1894" spans="1:7" x14ac:dyDescent="0.4">
      <c r="A1894">
        <f t="shared" si="145"/>
        <v>79</v>
      </c>
      <c r="B1894">
        <f t="shared" si="146"/>
        <v>21</v>
      </c>
      <c r="C1894" t="str">
        <f t="shared" si="147"/>
        <v>Morocco2020</v>
      </c>
      <c r="D1894" t="str">
        <f t="shared" si="148"/>
        <v>Morocco</v>
      </c>
      <c r="E1894">
        <f t="shared" si="149"/>
        <v>2020</v>
      </c>
      <c r="F1894" t="str">
        <f>VLOOKUP(D1894,Ratio!$A$2:$Z$124,MATCH('Long form'!E1894,Ratio!$A$1:$Z$1,0),FALSE)</f>
        <v/>
      </c>
      <c r="G1894" t="e">
        <f>VLOOKUP(C1894,'[1]Long form'!C$2:F$2617,4,FALSE)</f>
        <v>#N/A</v>
      </c>
    </row>
    <row r="1895" spans="1:7" x14ac:dyDescent="0.4">
      <c r="A1895">
        <f t="shared" si="145"/>
        <v>79</v>
      </c>
      <c r="B1895">
        <f t="shared" si="146"/>
        <v>22</v>
      </c>
      <c r="C1895" t="str">
        <f t="shared" si="147"/>
        <v>Morocco2021</v>
      </c>
      <c r="D1895" t="str">
        <f t="shared" si="148"/>
        <v>Morocco</v>
      </c>
      <c r="E1895">
        <f t="shared" si="149"/>
        <v>2021</v>
      </c>
      <c r="F1895" t="str">
        <f>VLOOKUP(D1895,Ratio!$A$2:$Z$124,MATCH('Long form'!E1895,Ratio!$A$1:$Z$1,0),FALSE)</f>
        <v/>
      </c>
      <c r="G1895" t="e">
        <f>VLOOKUP(C1895,'[1]Long form'!C$2:F$2617,4,FALSE)</f>
        <v>#N/A</v>
      </c>
    </row>
    <row r="1896" spans="1:7" x14ac:dyDescent="0.4">
      <c r="A1896">
        <f t="shared" si="145"/>
        <v>79</v>
      </c>
      <c r="B1896">
        <f t="shared" si="146"/>
        <v>23</v>
      </c>
      <c r="C1896" t="str">
        <f t="shared" si="147"/>
        <v>Morocco2022</v>
      </c>
      <c r="D1896" t="str">
        <f t="shared" si="148"/>
        <v>Morocco</v>
      </c>
      <c r="E1896">
        <f t="shared" si="149"/>
        <v>2022</v>
      </c>
      <c r="F1896" t="str">
        <f>VLOOKUP(D1896,Ratio!$A$2:$Z$124,MATCH('Long form'!E1896,Ratio!$A$1:$Z$1,0),FALSE)</f>
        <v/>
      </c>
      <c r="G1896" t="e">
        <f>VLOOKUP(C1896,'[1]Long form'!C$2:F$2617,4,FALSE)</f>
        <v>#N/A</v>
      </c>
    </row>
    <row r="1897" spans="1:7" x14ac:dyDescent="0.4">
      <c r="A1897">
        <f t="shared" si="145"/>
        <v>79</v>
      </c>
      <c r="B1897">
        <f t="shared" si="146"/>
        <v>24</v>
      </c>
      <c r="C1897" t="str">
        <f t="shared" si="147"/>
        <v>Morocco2023</v>
      </c>
      <c r="D1897" t="str">
        <f t="shared" si="148"/>
        <v>Morocco</v>
      </c>
      <c r="E1897">
        <f t="shared" si="149"/>
        <v>2023</v>
      </c>
      <c r="F1897" t="str">
        <f>VLOOKUP(D1897,Ratio!$A$2:$Z$124,MATCH('Long form'!E1897,Ratio!$A$1:$Z$1,0),FALSE)</f>
        <v/>
      </c>
      <c r="G1897" t="e">
        <f>VLOOKUP(C1897,'[1]Long form'!C$2:F$2617,4,FALSE)</f>
        <v>#N/A</v>
      </c>
    </row>
    <row r="1898" spans="1:7" ht="40.5" x14ac:dyDescent="0.4">
      <c r="A1898">
        <f t="shared" si="145"/>
        <v>80</v>
      </c>
      <c r="B1898">
        <f t="shared" si="146"/>
        <v>1</v>
      </c>
      <c r="C1898" t="str">
        <f t="shared" si="147"/>
        <v>Mozambique, Rep. of2000</v>
      </c>
      <c r="D1898" t="str">
        <f t="shared" si="148"/>
        <v>Mozambique, Rep. of</v>
      </c>
      <c r="E1898">
        <f t="shared" si="149"/>
        <v>2000</v>
      </c>
      <c r="F1898" t="str">
        <f>VLOOKUP(D1898,Ratio!$A$2:$Z$124,MATCH('Long form'!E1898,Ratio!$A$1:$Z$1,0),FALSE)</f>
        <v/>
      </c>
      <c r="G1898" t="str">
        <f>VLOOKUP(C1898,'[1]Long form'!C$2:F$2617,4,FALSE)</f>
        <v/>
      </c>
    </row>
    <row r="1899" spans="1:7" ht="40.5" x14ac:dyDescent="0.4">
      <c r="A1899">
        <f t="shared" si="145"/>
        <v>80</v>
      </c>
      <c r="B1899">
        <f t="shared" si="146"/>
        <v>2</v>
      </c>
      <c r="C1899" t="str">
        <f t="shared" si="147"/>
        <v>Mozambique, Rep. of2001</v>
      </c>
      <c r="D1899" t="str">
        <f t="shared" si="148"/>
        <v>Mozambique, Rep. of</v>
      </c>
      <c r="E1899">
        <f t="shared" si="149"/>
        <v>2001</v>
      </c>
      <c r="F1899" t="str">
        <f>VLOOKUP(D1899,Ratio!$A$2:$Z$124,MATCH('Long form'!E1899,Ratio!$A$1:$Z$1,0),FALSE)</f>
        <v/>
      </c>
      <c r="G1899" t="str">
        <f>VLOOKUP(C1899,'[1]Long form'!C$2:F$2617,4,FALSE)</f>
        <v/>
      </c>
    </row>
    <row r="1900" spans="1:7" ht="40.5" x14ac:dyDescent="0.4">
      <c r="A1900">
        <f t="shared" si="145"/>
        <v>80</v>
      </c>
      <c r="B1900">
        <f t="shared" si="146"/>
        <v>3</v>
      </c>
      <c r="C1900" t="str">
        <f t="shared" si="147"/>
        <v>Mozambique, Rep. of2002</v>
      </c>
      <c r="D1900" t="str">
        <f t="shared" si="148"/>
        <v>Mozambique, Rep. of</v>
      </c>
      <c r="E1900">
        <f t="shared" si="149"/>
        <v>2002</v>
      </c>
      <c r="F1900" t="str">
        <f>VLOOKUP(D1900,Ratio!$A$2:$Z$124,MATCH('Long form'!E1900,Ratio!$A$1:$Z$1,0),FALSE)</f>
        <v/>
      </c>
      <c r="G1900" t="str">
        <f>VLOOKUP(C1900,'[1]Long form'!C$2:F$2617,4,FALSE)</f>
        <v/>
      </c>
    </row>
    <row r="1901" spans="1:7" ht="40.5" x14ac:dyDescent="0.4">
      <c r="A1901">
        <f t="shared" si="145"/>
        <v>80</v>
      </c>
      <c r="B1901">
        <f t="shared" si="146"/>
        <v>4</v>
      </c>
      <c r="C1901" t="str">
        <f t="shared" si="147"/>
        <v>Mozambique, Rep. of2003</v>
      </c>
      <c r="D1901" t="str">
        <f t="shared" si="148"/>
        <v>Mozambique, Rep. of</v>
      </c>
      <c r="E1901">
        <f t="shared" si="149"/>
        <v>2003</v>
      </c>
      <c r="F1901" t="str">
        <f>VLOOKUP(D1901,Ratio!$A$2:$Z$124,MATCH('Long form'!E1901,Ratio!$A$1:$Z$1,0),FALSE)</f>
        <v/>
      </c>
      <c r="G1901" t="str">
        <f>VLOOKUP(C1901,'[1]Long form'!C$2:F$2617,4,FALSE)</f>
        <v/>
      </c>
    </row>
    <row r="1902" spans="1:7" ht="40.5" x14ac:dyDescent="0.4">
      <c r="A1902">
        <f t="shared" si="145"/>
        <v>80</v>
      </c>
      <c r="B1902">
        <f t="shared" si="146"/>
        <v>5</v>
      </c>
      <c r="C1902" t="str">
        <f t="shared" si="147"/>
        <v>Mozambique, Rep. of2004</v>
      </c>
      <c r="D1902" t="str">
        <f t="shared" si="148"/>
        <v>Mozambique, Rep. of</v>
      </c>
      <c r="E1902">
        <f t="shared" si="149"/>
        <v>2004</v>
      </c>
      <c r="F1902" t="str">
        <f>VLOOKUP(D1902,Ratio!$A$2:$Z$124,MATCH('Long form'!E1902,Ratio!$A$1:$Z$1,0),FALSE)</f>
        <v/>
      </c>
      <c r="G1902" t="str">
        <f>VLOOKUP(C1902,'[1]Long form'!C$2:F$2617,4,FALSE)</f>
        <v/>
      </c>
    </row>
    <row r="1903" spans="1:7" ht="40.5" x14ac:dyDescent="0.4">
      <c r="A1903">
        <f t="shared" si="145"/>
        <v>80</v>
      </c>
      <c r="B1903">
        <f t="shared" si="146"/>
        <v>6</v>
      </c>
      <c r="C1903" t="str">
        <f t="shared" si="147"/>
        <v>Mozambique, Rep. of2005</v>
      </c>
      <c r="D1903" t="str">
        <f t="shared" si="148"/>
        <v>Mozambique, Rep. of</v>
      </c>
      <c r="E1903">
        <f t="shared" si="149"/>
        <v>2005</v>
      </c>
      <c r="F1903" t="str">
        <f>VLOOKUP(D1903,Ratio!$A$2:$Z$124,MATCH('Long form'!E1903,Ratio!$A$1:$Z$1,0),FALSE)</f>
        <v/>
      </c>
      <c r="G1903" t="str">
        <f>VLOOKUP(C1903,'[1]Long form'!C$2:F$2617,4,FALSE)</f>
        <v/>
      </c>
    </row>
    <row r="1904" spans="1:7" ht="40.5" x14ac:dyDescent="0.4">
      <c r="A1904">
        <f t="shared" si="145"/>
        <v>80</v>
      </c>
      <c r="B1904">
        <f t="shared" si="146"/>
        <v>7</v>
      </c>
      <c r="C1904" t="str">
        <f t="shared" si="147"/>
        <v>Mozambique, Rep. of2006</v>
      </c>
      <c r="D1904" t="str">
        <f t="shared" si="148"/>
        <v>Mozambique, Rep. of</v>
      </c>
      <c r="E1904">
        <f t="shared" si="149"/>
        <v>2006</v>
      </c>
      <c r="F1904" t="str">
        <f>VLOOKUP(D1904,Ratio!$A$2:$Z$124,MATCH('Long form'!E1904,Ratio!$A$1:$Z$1,0),FALSE)</f>
        <v/>
      </c>
      <c r="G1904" t="str">
        <f>VLOOKUP(C1904,'[1]Long form'!C$2:F$2617,4,FALSE)</f>
        <v/>
      </c>
    </row>
    <row r="1905" spans="1:7" ht="40.5" x14ac:dyDescent="0.4">
      <c r="A1905">
        <f t="shared" si="145"/>
        <v>80</v>
      </c>
      <c r="B1905">
        <f t="shared" si="146"/>
        <v>8</v>
      </c>
      <c r="C1905" t="str">
        <f t="shared" si="147"/>
        <v>Mozambique, Rep. of2007</v>
      </c>
      <c r="D1905" t="str">
        <f t="shared" si="148"/>
        <v>Mozambique, Rep. of</v>
      </c>
      <c r="E1905">
        <f t="shared" si="149"/>
        <v>2007</v>
      </c>
      <c r="F1905" t="str">
        <f>VLOOKUP(D1905,Ratio!$A$2:$Z$124,MATCH('Long form'!E1905,Ratio!$A$1:$Z$1,0),FALSE)</f>
        <v/>
      </c>
      <c r="G1905" t="str">
        <f>VLOOKUP(C1905,'[1]Long form'!C$2:F$2617,4,FALSE)</f>
        <v/>
      </c>
    </row>
    <row r="1906" spans="1:7" ht="40.5" x14ac:dyDescent="0.4">
      <c r="A1906">
        <f t="shared" si="145"/>
        <v>80</v>
      </c>
      <c r="B1906">
        <f t="shared" si="146"/>
        <v>9</v>
      </c>
      <c r="C1906" t="str">
        <f t="shared" si="147"/>
        <v>Mozambique, Rep. of2008</v>
      </c>
      <c r="D1906" t="str">
        <f t="shared" si="148"/>
        <v>Mozambique, Rep. of</v>
      </c>
      <c r="E1906">
        <f t="shared" si="149"/>
        <v>2008</v>
      </c>
      <c r="F1906" t="str">
        <f>VLOOKUP(D1906,Ratio!$A$2:$Z$124,MATCH('Long form'!E1906,Ratio!$A$1:$Z$1,0),FALSE)</f>
        <v/>
      </c>
      <c r="G1906" t="str">
        <f>VLOOKUP(C1906,'[1]Long form'!C$2:F$2617,4,FALSE)</f>
        <v/>
      </c>
    </row>
    <row r="1907" spans="1:7" ht="40.5" x14ac:dyDescent="0.4">
      <c r="A1907">
        <f t="shared" ref="A1907:A1918" si="150">A1883+1</f>
        <v>80</v>
      </c>
      <c r="B1907">
        <f t="shared" ref="B1907:B1918" si="151">B1883</f>
        <v>10</v>
      </c>
      <c r="C1907" t="str">
        <f t="shared" si="147"/>
        <v>Mozambique, Rep. of2009</v>
      </c>
      <c r="D1907" t="str">
        <f t="shared" si="148"/>
        <v>Mozambique, Rep. of</v>
      </c>
      <c r="E1907">
        <f t="shared" si="149"/>
        <v>2009</v>
      </c>
      <c r="F1907" t="str">
        <f>VLOOKUP(D1907,Ratio!$A$2:$Z$124,MATCH('Long form'!E1907,Ratio!$A$1:$Z$1,0),FALSE)</f>
        <v/>
      </c>
      <c r="G1907" t="str">
        <f>VLOOKUP(C1907,'[1]Long form'!C$2:F$2617,4,FALSE)</f>
        <v/>
      </c>
    </row>
    <row r="1908" spans="1:7" ht="40.5" x14ac:dyDescent="0.4">
      <c r="A1908">
        <f t="shared" si="150"/>
        <v>80</v>
      </c>
      <c r="B1908">
        <f t="shared" si="151"/>
        <v>11</v>
      </c>
      <c r="C1908" t="str">
        <f t="shared" si="147"/>
        <v>Mozambique, Rep. of2010</v>
      </c>
      <c r="D1908" t="str">
        <f t="shared" si="148"/>
        <v>Mozambique, Rep. of</v>
      </c>
      <c r="E1908">
        <f t="shared" si="149"/>
        <v>2010</v>
      </c>
      <c r="F1908" t="str">
        <f>VLOOKUP(D1908,Ratio!$A$2:$Z$124,MATCH('Long form'!E1908,Ratio!$A$1:$Z$1,0),FALSE)</f>
        <v/>
      </c>
      <c r="G1908" t="str">
        <f>VLOOKUP(C1908,'[1]Long form'!C$2:F$2617,4,FALSE)</f>
        <v/>
      </c>
    </row>
    <row r="1909" spans="1:7" ht="40.5" x14ac:dyDescent="0.4">
      <c r="A1909">
        <f t="shared" si="150"/>
        <v>80</v>
      </c>
      <c r="B1909">
        <f t="shared" si="151"/>
        <v>12</v>
      </c>
      <c r="C1909" t="str">
        <f t="shared" si="147"/>
        <v>Mozambique, Rep. of2011</v>
      </c>
      <c r="D1909" t="str">
        <f t="shared" si="148"/>
        <v>Mozambique, Rep. of</v>
      </c>
      <c r="E1909">
        <f t="shared" si="149"/>
        <v>2011</v>
      </c>
      <c r="F1909" t="str">
        <f>VLOOKUP(D1909,Ratio!$A$2:$Z$124,MATCH('Long form'!E1909,Ratio!$A$1:$Z$1,0),FALSE)</f>
        <v/>
      </c>
      <c r="G1909" t="str">
        <f>VLOOKUP(C1909,'[1]Long form'!C$2:F$2617,4,FALSE)</f>
        <v/>
      </c>
    </row>
    <row r="1910" spans="1:7" ht="40.5" x14ac:dyDescent="0.4">
      <c r="A1910">
        <f t="shared" si="150"/>
        <v>80</v>
      </c>
      <c r="B1910">
        <f t="shared" si="151"/>
        <v>13</v>
      </c>
      <c r="C1910" t="str">
        <f t="shared" si="147"/>
        <v>Mozambique, Rep. of2012</v>
      </c>
      <c r="D1910" t="str">
        <f t="shared" si="148"/>
        <v>Mozambique, Rep. of</v>
      </c>
      <c r="E1910">
        <f t="shared" si="149"/>
        <v>2012</v>
      </c>
      <c r="F1910" t="str">
        <f>VLOOKUP(D1910,Ratio!$A$2:$Z$124,MATCH('Long form'!E1910,Ratio!$A$1:$Z$1,0),FALSE)</f>
        <v/>
      </c>
      <c r="G1910" t="str">
        <f>VLOOKUP(C1910,'[1]Long form'!C$2:F$2617,4,FALSE)</f>
        <v/>
      </c>
    </row>
    <row r="1911" spans="1:7" ht="40.5" x14ac:dyDescent="0.4">
      <c r="A1911">
        <f t="shared" si="150"/>
        <v>80</v>
      </c>
      <c r="B1911">
        <f t="shared" si="151"/>
        <v>14</v>
      </c>
      <c r="C1911" t="str">
        <f t="shared" si="147"/>
        <v>Mozambique, Rep. of2013</v>
      </c>
      <c r="D1911" t="str">
        <f t="shared" si="148"/>
        <v>Mozambique, Rep. of</v>
      </c>
      <c r="E1911">
        <f t="shared" si="149"/>
        <v>2013</v>
      </c>
      <c r="F1911">
        <f>VLOOKUP(D1911,Ratio!$A$2:$Z$124,MATCH('Long form'!E1911,Ratio!$A$1:$Z$1,0),FALSE)</f>
        <v>7.0586172106792855E-2</v>
      </c>
      <c r="G1911">
        <f>VLOOKUP(C1911,'[1]Long form'!C$2:F$2617,4,FALSE)</f>
        <v>0.16893382235420501</v>
      </c>
    </row>
    <row r="1912" spans="1:7" ht="40.5" x14ac:dyDescent="0.4">
      <c r="A1912">
        <f t="shared" si="150"/>
        <v>80</v>
      </c>
      <c r="B1912">
        <f t="shared" si="151"/>
        <v>15</v>
      </c>
      <c r="C1912" t="str">
        <f t="shared" si="147"/>
        <v>Mozambique, Rep. of2014</v>
      </c>
      <c r="D1912" t="str">
        <f t="shared" si="148"/>
        <v>Mozambique, Rep. of</v>
      </c>
      <c r="E1912">
        <f t="shared" si="149"/>
        <v>2014</v>
      </c>
      <c r="F1912">
        <f>VLOOKUP(D1912,Ratio!$A$2:$Z$124,MATCH('Long form'!E1912,Ratio!$A$1:$Z$1,0),FALSE)</f>
        <v>7.7789573955444988E-2</v>
      </c>
      <c r="G1912">
        <f>VLOOKUP(C1912,'[1]Long form'!C$2:F$2617,4,FALSE)</f>
        <v>0.15137379771308726</v>
      </c>
    </row>
    <row r="1913" spans="1:7" ht="40.5" x14ac:dyDescent="0.4">
      <c r="A1913">
        <f t="shared" si="150"/>
        <v>80</v>
      </c>
      <c r="B1913">
        <f t="shared" si="151"/>
        <v>16</v>
      </c>
      <c r="C1913" t="str">
        <f t="shared" si="147"/>
        <v>Mozambique, Rep. of2015</v>
      </c>
      <c r="D1913" t="str">
        <f t="shared" si="148"/>
        <v>Mozambique, Rep. of</v>
      </c>
      <c r="E1913">
        <f t="shared" si="149"/>
        <v>2015</v>
      </c>
      <c r="F1913">
        <f>VLOOKUP(D1913,Ratio!$A$2:$Z$124,MATCH('Long form'!E1913,Ratio!$A$1:$Z$1,0),FALSE)</f>
        <v>9.4658280650513058E-2</v>
      </c>
      <c r="G1913">
        <f>VLOOKUP(C1913,'[1]Long form'!C$2:F$2617,4,FALSE)</f>
        <v>0.17012352037833772</v>
      </c>
    </row>
    <row r="1914" spans="1:7" ht="40.5" x14ac:dyDescent="0.4">
      <c r="A1914">
        <f t="shared" si="150"/>
        <v>80</v>
      </c>
      <c r="B1914">
        <f t="shared" si="151"/>
        <v>17</v>
      </c>
      <c r="C1914" t="str">
        <f t="shared" si="147"/>
        <v>Mozambique, Rep. of2016</v>
      </c>
      <c r="D1914" t="str">
        <f t="shared" si="148"/>
        <v>Mozambique, Rep. of</v>
      </c>
      <c r="E1914">
        <f t="shared" si="149"/>
        <v>2016</v>
      </c>
      <c r="F1914">
        <f>VLOOKUP(D1914,Ratio!$A$2:$Z$124,MATCH('Long form'!E1914,Ratio!$A$1:$Z$1,0),FALSE)</f>
        <v>0.25703254023226946</v>
      </c>
      <c r="G1914">
        <f>VLOOKUP(C1914,'[1]Long form'!C$2:F$2617,4,FALSE)</f>
        <v>8.802312386952342E-2</v>
      </c>
    </row>
    <row r="1915" spans="1:7" ht="40.5" x14ac:dyDescent="0.4">
      <c r="A1915">
        <f t="shared" si="150"/>
        <v>80</v>
      </c>
      <c r="B1915">
        <f t="shared" si="151"/>
        <v>18</v>
      </c>
      <c r="C1915" t="str">
        <f t="shared" si="147"/>
        <v>Mozambique, Rep. of2017</v>
      </c>
      <c r="D1915" t="str">
        <f t="shared" si="148"/>
        <v>Mozambique, Rep. of</v>
      </c>
      <c r="E1915">
        <f t="shared" si="149"/>
        <v>2017</v>
      </c>
      <c r="F1915">
        <f>VLOOKUP(D1915,Ratio!$A$2:$Z$124,MATCH('Long form'!E1915,Ratio!$A$1:$Z$1,0),FALSE)</f>
        <v>0.15266807632770463</v>
      </c>
      <c r="G1915">
        <f>VLOOKUP(C1915,'[1]Long form'!C$2:F$2617,4,FALSE)</f>
        <v>0.2152773478376688</v>
      </c>
    </row>
    <row r="1916" spans="1:7" ht="40.5" x14ac:dyDescent="0.4">
      <c r="A1916">
        <f t="shared" si="150"/>
        <v>80</v>
      </c>
      <c r="B1916">
        <f t="shared" si="151"/>
        <v>19</v>
      </c>
      <c r="C1916" t="str">
        <f t="shared" si="147"/>
        <v>Mozambique, Rep. of2018</v>
      </c>
      <c r="D1916" t="str">
        <f t="shared" si="148"/>
        <v>Mozambique, Rep. of</v>
      </c>
      <c r="E1916">
        <f t="shared" si="149"/>
        <v>2018</v>
      </c>
      <c r="F1916">
        <f>VLOOKUP(D1916,Ratio!$A$2:$Z$124,MATCH('Long form'!E1916,Ratio!$A$1:$Z$1,0),FALSE)</f>
        <v>7.4343644748001828E-2</v>
      </c>
      <c r="G1916">
        <f>VLOOKUP(C1916,'[1]Long form'!C$2:F$2617,4,FALSE)</f>
        <v>0.2379406553027856</v>
      </c>
    </row>
    <row r="1917" spans="1:7" ht="40.5" x14ac:dyDescent="0.4">
      <c r="A1917">
        <f t="shared" si="150"/>
        <v>80</v>
      </c>
      <c r="B1917">
        <f t="shared" si="151"/>
        <v>20</v>
      </c>
      <c r="C1917" t="str">
        <f t="shared" si="147"/>
        <v>Mozambique, Rep. of2019</v>
      </c>
      <c r="D1917" t="str">
        <f t="shared" si="148"/>
        <v>Mozambique, Rep. of</v>
      </c>
      <c r="E1917">
        <f t="shared" si="149"/>
        <v>2019</v>
      </c>
      <c r="F1917">
        <f>VLOOKUP(D1917,Ratio!$A$2:$Z$124,MATCH('Long form'!E1917,Ratio!$A$1:$Z$1,0),FALSE)</f>
        <v>6.2719125234414724E-2</v>
      </c>
      <c r="G1917">
        <f>VLOOKUP(C1917,'[1]Long form'!C$2:F$2617,4,FALSE)</f>
        <v>0.28777594654342298</v>
      </c>
    </row>
    <row r="1918" spans="1:7" ht="40.5" x14ac:dyDescent="0.4">
      <c r="A1918">
        <f t="shared" si="150"/>
        <v>80</v>
      </c>
      <c r="B1918">
        <f t="shared" si="151"/>
        <v>21</v>
      </c>
      <c r="C1918" t="str">
        <f t="shared" si="147"/>
        <v>Mozambique, Rep. of2020</v>
      </c>
      <c r="D1918" t="str">
        <f t="shared" si="148"/>
        <v>Mozambique, Rep. of</v>
      </c>
      <c r="E1918">
        <f t="shared" si="149"/>
        <v>2020</v>
      </c>
      <c r="F1918">
        <f>VLOOKUP(D1918,Ratio!$A$2:$Z$124,MATCH('Long form'!E1918,Ratio!$A$1:$Z$1,0),FALSE)</f>
        <v>7.0416532976593726E-2</v>
      </c>
      <c r="G1918">
        <f>VLOOKUP(C1918,'[1]Long form'!C$2:F$2617,4,FALSE)</f>
        <v>0.25888756194597701</v>
      </c>
    </row>
    <row r="1919" spans="1:7" ht="40.5" x14ac:dyDescent="0.4">
      <c r="A1919">
        <f>A1895+1</f>
        <v>80</v>
      </c>
      <c r="B1919">
        <f>B1895</f>
        <v>22</v>
      </c>
      <c r="C1919" t="str">
        <f t="shared" si="147"/>
        <v>Mozambique, Rep. of2021</v>
      </c>
      <c r="D1919" t="str">
        <f t="shared" si="148"/>
        <v>Mozambique, Rep. of</v>
      </c>
      <c r="E1919">
        <f t="shared" si="149"/>
        <v>2021</v>
      </c>
      <c r="F1919">
        <f>VLOOKUP(D1919,Ratio!$A$2:$Z$124,MATCH('Long form'!E1919,Ratio!$A$1:$Z$1,0),FALSE)</f>
        <v>7.1290015990221126E-2</v>
      </c>
      <c r="G1919">
        <f>VLOOKUP(C1919,'[1]Long form'!C$2:F$2617,4,FALSE)</f>
        <v>0.26191257472968305</v>
      </c>
    </row>
    <row r="1920" spans="1:7" ht="40.5" x14ac:dyDescent="0.4">
      <c r="A1920">
        <f t="shared" ref="A1920:A1983" si="152">A1896+1</f>
        <v>80</v>
      </c>
      <c r="B1920">
        <f t="shared" ref="B1920:B1983" si="153">B1896</f>
        <v>23</v>
      </c>
      <c r="C1920" t="str">
        <f t="shared" si="147"/>
        <v>Mozambique, Rep. of2022</v>
      </c>
      <c r="D1920" t="str">
        <f t="shared" si="148"/>
        <v>Mozambique, Rep. of</v>
      </c>
      <c r="E1920">
        <f t="shared" si="149"/>
        <v>2022</v>
      </c>
      <c r="F1920">
        <f>VLOOKUP(D1920,Ratio!$A$2:$Z$124,MATCH('Long form'!E1920,Ratio!$A$1:$Z$1,0),FALSE)</f>
        <v>3.6912297239842233E-2</v>
      </c>
      <c r="G1920">
        <f>VLOOKUP(C1920,'[1]Long form'!C$2:F$2617,4,FALSE)</f>
        <v>0.26944791070603785</v>
      </c>
    </row>
    <row r="1921" spans="1:7" ht="40.5" x14ac:dyDescent="0.4">
      <c r="A1921">
        <f t="shared" si="152"/>
        <v>80</v>
      </c>
      <c r="B1921">
        <f t="shared" si="153"/>
        <v>24</v>
      </c>
      <c r="C1921" t="str">
        <f t="shared" si="147"/>
        <v>Mozambique, Rep. of2023</v>
      </c>
      <c r="D1921" t="str">
        <f t="shared" si="148"/>
        <v>Mozambique, Rep. of</v>
      </c>
      <c r="E1921">
        <f t="shared" si="149"/>
        <v>2023</v>
      </c>
      <c r="F1921">
        <f>VLOOKUP(D1921,Ratio!$A$2:$Z$124,MATCH('Long form'!E1921,Ratio!$A$1:$Z$1,0),FALSE)</f>
        <v>5.2848875809736989E-2</v>
      </c>
      <c r="G1921">
        <f>VLOOKUP(C1921,'[1]Long form'!C$2:F$2617,4,FALSE)</f>
        <v>0.25681213295596506</v>
      </c>
    </row>
    <row r="1922" spans="1:7" x14ac:dyDescent="0.4">
      <c r="A1922">
        <f t="shared" si="152"/>
        <v>81</v>
      </c>
      <c r="B1922">
        <f t="shared" si="153"/>
        <v>1</v>
      </c>
      <c r="C1922" t="str">
        <f t="shared" si="147"/>
        <v>Namibia2000</v>
      </c>
      <c r="D1922" t="str">
        <f t="shared" si="148"/>
        <v>Namibia</v>
      </c>
      <c r="E1922">
        <f t="shared" si="149"/>
        <v>2000</v>
      </c>
      <c r="F1922" t="str">
        <f>VLOOKUP(D1922,Ratio!$A$2:$Z$124,MATCH('Long form'!E1922,Ratio!$A$1:$Z$1,0),FALSE)</f>
        <v/>
      </c>
      <c r="G1922" t="str">
        <f>VLOOKUP(C1922,'[1]Long form'!C$2:F$2617,4,FALSE)</f>
        <v/>
      </c>
    </row>
    <row r="1923" spans="1:7" x14ac:dyDescent="0.4">
      <c r="A1923">
        <f t="shared" si="152"/>
        <v>81</v>
      </c>
      <c r="B1923">
        <f t="shared" si="153"/>
        <v>2</v>
      </c>
      <c r="C1923" t="str">
        <f t="shared" ref="C1923:C1986" si="154">D1923&amp;E1923</f>
        <v>Namibia2001</v>
      </c>
      <c r="D1923" t="str">
        <f t="shared" ref="D1923:D1986" si="155">VLOOKUP(A1923,$J$2:$K$124,2,FALSE)</f>
        <v>Namibia</v>
      </c>
      <c r="E1923">
        <f t="shared" ref="E1923:E1986" si="156">VLOOKUP(B1923,$N$2:$O$25,2,FALSE)</f>
        <v>2001</v>
      </c>
      <c r="F1923" t="str">
        <f>VLOOKUP(D1923,Ratio!$A$2:$Z$124,MATCH('Long form'!E1923,Ratio!$A$1:$Z$1,0),FALSE)</f>
        <v/>
      </c>
      <c r="G1923" t="str">
        <f>VLOOKUP(C1923,'[1]Long form'!C$2:F$2617,4,FALSE)</f>
        <v/>
      </c>
    </row>
    <row r="1924" spans="1:7" x14ac:dyDescent="0.4">
      <c r="A1924">
        <f t="shared" si="152"/>
        <v>81</v>
      </c>
      <c r="B1924">
        <f t="shared" si="153"/>
        <v>3</v>
      </c>
      <c r="C1924" t="str">
        <f t="shared" si="154"/>
        <v>Namibia2002</v>
      </c>
      <c r="D1924" t="str">
        <f t="shared" si="155"/>
        <v>Namibia</v>
      </c>
      <c r="E1924">
        <f t="shared" si="156"/>
        <v>2002</v>
      </c>
      <c r="F1924" t="str">
        <f>VLOOKUP(D1924,Ratio!$A$2:$Z$124,MATCH('Long form'!E1924,Ratio!$A$1:$Z$1,0),FALSE)</f>
        <v/>
      </c>
      <c r="G1924" t="str">
        <f>VLOOKUP(C1924,'[1]Long form'!C$2:F$2617,4,FALSE)</f>
        <v/>
      </c>
    </row>
    <row r="1925" spans="1:7" x14ac:dyDescent="0.4">
      <c r="A1925">
        <f t="shared" si="152"/>
        <v>81</v>
      </c>
      <c r="B1925">
        <f t="shared" si="153"/>
        <v>4</v>
      </c>
      <c r="C1925" t="str">
        <f t="shared" si="154"/>
        <v>Namibia2003</v>
      </c>
      <c r="D1925" t="str">
        <f t="shared" si="155"/>
        <v>Namibia</v>
      </c>
      <c r="E1925">
        <f t="shared" si="156"/>
        <v>2003</v>
      </c>
      <c r="F1925" t="str">
        <f>VLOOKUP(D1925,Ratio!$A$2:$Z$124,MATCH('Long form'!E1925,Ratio!$A$1:$Z$1,0),FALSE)</f>
        <v/>
      </c>
      <c r="G1925" t="str">
        <f>VLOOKUP(C1925,'[1]Long form'!C$2:F$2617,4,FALSE)</f>
        <v/>
      </c>
    </row>
    <row r="1926" spans="1:7" x14ac:dyDescent="0.4">
      <c r="A1926">
        <f t="shared" si="152"/>
        <v>81</v>
      </c>
      <c r="B1926">
        <f t="shared" si="153"/>
        <v>5</v>
      </c>
      <c r="C1926" t="str">
        <f t="shared" si="154"/>
        <v>Namibia2004</v>
      </c>
      <c r="D1926" t="str">
        <f t="shared" si="155"/>
        <v>Namibia</v>
      </c>
      <c r="E1926">
        <f t="shared" si="156"/>
        <v>2004</v>
      </c>
      <c r="F1926" t="str">
        <f>VLOOKUP(D1926,Ratio!$A$2:$Z$124,MATCH('Long form'!E1926,Ratio!$A$1:$Z$1,0),FALSE)</f>
        <v/>
      </c>
      <c r="G1926" t="str">
        <f>VLOOKUP(C1926,'[1]Long form'!C$2:F$2617,4,FALSE)</f>
        <v/>
      </c>
    </row>
    <row r="1927" spans="1:7" x14ac:dyDescent="0.4">
      <c r="A1927">
        <f t="shared" si="152"/>
        <v>81</v>
      </c>
      <c r="B1927">
        <f t="shared" si="153"/>
        <v>6</v>
      </c>
      <c r="C1927" t="str">
        <f t="shared" si="154"/>
        <v>Namibia2005</v>
      </c>
      <c r="D1927" t="str">
        <f t="shared" si="155"/>
        <v>Namibia</v>
      </c>
      <c r="E1927">
        <f t="shared" si="156"/>
        <v>2005</v>
      </c>
      <c r="F1927" t="str">
        <f>VLOOKUP(D1927,Ratio!$A$2:$Z$124,MATCH('Long form'!E1927,Ratio!$A$1:$Z$1,0),FALSE)</f>
        <v/>
      </c>
      <c r="G1927" t="str">
        <f>VLOOKUP(C1927,'[1]Long form'!C$2:F$2617,4,FALSE)</f>
        <v/>
      </c>
    </row>
    <row r="1928" spans="1:7" x14ac:dyDescent="0.4">
      <c r="A1928">
        <f t="shared" si="152"/>
        <v>81</v>
      </c>
      <c r="B1928">
        <f t="shared" si="153"/>
        <v>7</v>
      </c>
      <c r="C1928" t="str">
        <f t="shared" si="154"/>
        <v>Namibia2006</v>
      </c>
      <c r="D1928" t="str">
        <f t="shared" si="155"/>
        <v>Namibia</v>
      </c>
      <c r="E1928">
        <f t="shared" si="156"/>
        <v>2006</v>
      </c>
      <c r="F1928" t="str">
        <f>VLOOKUP(D1928,Ratio!$A$2:$Z$124,MATCH('Long form'!E1928,Ratio!$A$1:$Z$1,0),FALSE)</f>
        <v/>
      </c>
      <c r="G1928" t="str">
        <f>VLOOKUP(C1928,'[1]Long form'!C$2:F$2617,4,FALSE)</f>
        <v/>
      </c>
    </row>
    <row r="1929" spans="1:7" x14ac:dyDescent="0.4">
      <c r="A1929">
        <f t="shared" si="152"/>
        <v>81</v>
      </c>
      <c r="B1929">
        <f t="shared" si="153"/>
        <v>8</v>
      </c>
      <c r="C1929" t="str">
        <f t="shared" si="154"/>
        <v>Namibia2007</v>
      </c>
      <c r="D1929" t="str">
        <f t="shared" si="155"/>
        <v>Namibia</v>
      </c>
      <c r="E1929">
        <f t="shared" si="156"/>
        <v>2007</v>
      </c>
      <c r="F1929" t="str">
        <f>VLOOKUP(D1929,Ratio!$A$2:$Z$124,MATCH('Long form'!E1929,Ratio!$A$1:$Z$1,0),FALSE)</f>
        <v/>
      </c>
      <c r="G1929" t="str">
        <f>VLOOKUP(C1929,'[1]Long form'!C$2:F$2617,4,FALSE)</f>
        <v/>
      </c>
    </row>
    <row r="1930" spans="1:7" x14ac:dyDescent="0.4">
      <c r="A1930">
        <f t="shared" si="152"/>
        <v>81</v>
      </c>
      <c r="B1930">
        <f t="shared" si="153"/>
        <v>9</v>
      </c>
      <c r="C1930" t="str">
        <f t="shared" si="154"/>
        <v>Namibia2008</v>
      </c>
      <c r="D1930" t="str">
        <f t="shared" si="155"/>
        <v>Namibia</v>
      </c>
      <c r="E1930">
        <f t="shared" si="156"/>
        <v>2008</v>
      </c>
      <c r="F1930" t="str">
        <f>VLOOKUP(D1930,Ratio!$A$2:$Z$124,MATCH('Long form'!E1930,Ratio!$A$1:$Z$1,0),FALSE)</f>
        <v/>
      </c>
      <c r="G1930" t="str">
        <f>VLOOKUP(C1930,'[1]Long form'!C$2:F$2617,4,FALSE)</f>
        <v/>
      </c>
    </row>
    <row r="1931" spans="1:7" x14ac:dyDescent="0.4">
      <c r="A1931">
        <f t="shared" si="152"/>
        <v>81</v>
      </c>
      <c r="B1931">
        <f t="shared" si="153"/>
        <v>10</v>
      </c>
      <c r="C1931" t="str">
        <f t="shared" si="154"/>
        <v>Namibia2009</v>
      </c>
      <c r="D1931" t="str">
        <f t="shared" si="155"/>
        <v>Namibia</v>
      </c>
      <c r="E1931">
        <f t="shared" si="156"/>
        <v>2009</v>
      </c>
      <c r="F1931" t="str">
        <f>VLOOKUP(D1931,Ratio!$A$2:$Z$124,MATCH('Long form'!E1931,Ratio!$A$1:$Z$1,0),FALSE)</f>
        <v/>
      </c>
      <c r="G1931" t="str">
        <f>VLOOKUP(C1931,'[1]Long form'!C$2:F$2617,4,FALSE)</f>
        <v/>
      </c>
    </row>
    <row r="1932" spans="1:7" x14ac:dyDescent="0.4">
      <c r="A1932">
        <f t="shared" si="152"/>
        <v>81</v>
      </c>
      <c r="B1932">
        <f t="shared" si="153"/>
        <v>11</v>
      </c>
      <c r="C1932" t="str">
        <f t="shared" si="154"/>
        <v>Namibia2010</v>
      </c>
      <c r="D1932" t="str">
        <f t="shared" si="155"/>
        <v>Namibia</v>
      </c>
      <c r="E1932">
        <f t="shared" si="156"/>
        <v>2010</v>
      </c>
      <c r="F1932">
        <f>VLOOKUP(D1932,Ratio!$A$2:$Z$124,MATCH('Long form'!E1932,Ratio!$A$1:$Z$1,0),FALSE)</f>
        <v>6.8305486657025362E-3</v>
      </c>
      <c r="G1932">
        <f>VLOOKUP(C1932,'[1]Long form'!C$2:F$2617,4,FALSE)</f>
        <v>0.15293435369814717</v>
      </c>
    </row>
    <row r="1933" spans="1:7" x14ac:dyDescent="0.4">
      <c r="A1933">
        <f t="shared" si="152"/>
        <v>81</v>
      </c>
      <c r="B1933">
        <f t="shared" si="153"/>
        <v>12</v>
      </c>
      <c r="C1933" t="str">
        <f t="shared" si="154"/>
        <v>Namibia2011</v>
      </c>
      <c r="D1933" t="str">
        <f t="shared" si="155"/>
        <v>Namibia</v>
      </c>
      <c r="E1933">
        <f t="shared" si="156"/>
        <v>2011</v>
      </c>
      <c r="F1933">
        <f>VLOOKUP(D1933,Ratio!$A$2:$Z$124,MATCH('Long form'!E1933,Ratio!$A$1:$Z$1,0),FALSE)</f>
        <v>5.9277981931405146E-3</v>
      </c>
      <c r="G1933">
        <f>VLOOKUP(C1933,'[1]Long form'!C$2:F$2617,4,FALSE)</f>
        <v>0.14018348572329126</v>
      </c>
    </row>
    <row r="1934" spans="1:7" x14ac:dyDescent="0.4">
      <c r="A1934">
        <f t="shared" si="152"/>
        <v>81</v>
      </c>
      <c r="B1934">
        <f t="shared" si="153"/>
        <v>13</v>
      </c>
      <c r="C1934" t="str">
        <f t="shared" si="154"/>
        <v>Namibia2012</v>
      </c>
      <c r="D1934" t="str">
        <f t="shared" si="155"/>
        <v>Namibia</v>
      </c>
      <c r="E1934">
        <f t="shared" si="156"/>
        <v>2012</v>
      </c>
      <c r="F1934">
        <f>VLOOKUP(D1934,Ratio!$A$2:$Z$124,MATCH('Long form'!E1934,Ratio!$A$1:$Z$1,0),FALSE)</f>
        <v>8.2660257918831716E-3</v>
      </c>
      <c r="G1934">
        <f>VLOOKUP(C1934,'[1]Long form'!C$2:F$2617,4,FALSE)</f>
        <v>0.14215679902437564</v>
      </c>
    </row>
    <row r="1935" spans="1:7" x14ac:dyDescent="0.4">
      <c r="A1935">
        <f t="shared" si="152"/>
        <v>81</v>
      </c>
      <c r="B1935">
        <f t="shared" si="153"/>
        <v>14</v>
      </c>
      <c r="C1935" t="str">
        <f t="shared" si="154"/>
        <v>Namibia2013</v>
      </c>
      <c r="D1935" t="str">
        <f t="shared" si="155"/>
        <v>Namibia</v>
      </c>
      <c r="E1935">
        <f t="shared" si="156"/>
        <v>2013</v>
      </c>
      <c r="F1935">
        <f>VLOOKUP(D1935,Ratio!$A$2:$Z$124,MATCH('Long form'!E1935,Ratio!$A$1:$Z$1,0),FALSE)</f>
        <v>1.6531566171163137E-2</v>
      </c>
      <c r="G1935">
        <f>VLOOKUP(C1935,'[1]Long form'!C$2:F$2617,4,FALSE)</f>
        <v>0.14436273947428963</v>
      </c>
    </row>
    <row r="1936" spans="1:7" x14ac:dyDescent="0.4">
      <c r="A1936">
        <f t="shared" si="152"/>
        <v>81</v>
      </c>
      <c r="B1936">
        <f t="shared" si="153"/>
        <v>15</v>
      </c>
      <c r="C1936" t="str">
        <f t="shared" si="154"/>
        <v>Namibia2014</v>
      </c>
      <c r="D1936" t="str">
        <f t="shared" si="155"/>
        <v>Namibia</v>
      </c>
      <c r="E1936">
        <f t="shared" si="156"/>
        <v>2014</v>
      </c>
      <c r="F1936">
        <f>VLOOKUP(D1936,Ratio!$A$2:$Z$124,MATCH('Long form'!E1936,Ratio!$A$1:$Z$1,0),FALSE)</f>
        <v>2.1722661455076089E-2</v>
      </c>
      <c r="G1936">
        <f>VLOOKUP(C1936,'[1]Long form'!C$2:F$2617,4,FALSE)</f>
        <v>0.14658293990924509</v>
      </c>
    </row>
    <row r="1937" spans="1:7" x14ac:dyDescent="0.4">
      <c r="A1937">
        <f t="shared" si="152"/>
        <v>81</v>
      </c>
      <c r="B1937">
        <f t="shared" si="153"/>
        <v>16</v>
      </c>
      <c r="C1937" t="str">
        <f t="shared" si="154"/>
        <v>Namibia2015</v>
      </c>
      <c r="D1937" t="str">
        <f t="shared" si="155"/>
        <v>Namibia</v>
      </c>
      <c r="E1937">
        <f t="shared" si="156"/>
        <v>2015</v>
      </c>
      <c r="F1937">
        <f>VLOOKUP(D1937,Ratio!$A$2:$Z$124,MATCH('Long form'!E1937,Ratio!$A$1:$Z$1,0),FALSE)</f>
        <v>2.3728093428289888E-2</v>
      </c>
      <c r="G1937">
        <f>VLOOKUP(C1937,'[1]Long form'!C$2:F$2617,4,FALSE)</f>
        <v>0.14252700390694825</v>
      </c>
    </row>
    <row r="1938" spans="1:7" x14ac:dyDescent="0.4">
      <c r="A1938">
        <f t="shared" si="152"/>
        <v>81</v>
      </c>
      <c r="B1938">
        <f t="shared" si="153"/>
        <v>17</v>
      </c>
      <c r="C1938" t="str">
        <f t="shared" si="154"/>
        <v>Namibia2016</v>
      </c>
      <c r="D1938" t="str">
        <f t="shared" si="155"/>
        <v>Namibia</v>
      </c>
      <c r="E1938">
        <f t="shared" si="156"/>
        <v>2016</v>
      </c>
      <c r="F1938">
        <f>VLOOKUP(D1938,Ratio!$A$2:$Z$124,MATCH('Long form'!E1938,Ratio!$A$1:$Z$1,0),FALSE)</f>
        <v>1.5323002504805552E-2</v>
      </c>
      <c r="G1938">
        <f>VLOOKUP(C1938,'[1]Long form'!C$2:F$2617,4,FALSE)</f>
        <v>0.15145890160350745</v>
      </c>
    </row>
    <row r="1939" spans="1:7" x14ac:dyDescent="0.4">
      <c r="A1939">
        <f t="shared" si="152"/>
        <v>81</v>
      </c>
      <c r="B1939">
        <f t="shared" si="153"/>
        <v>18</v>
      </c>
      <c r="C1939" t="str">
        <f t="shared" si="154"/>
        <v>Namibia2017</v>
      </c>
      <c r="D1939" t="str">
        <f t="shared" si="155"/>
        <v>Namibia</v>
      </c>
      <c r="E1939">
        <f t="shared" si="156"/>
        <v>2017</v>
      </c>
      <c r="F1939">
        <f>VLOOKUP(D1939,Ratio!$A$2:$Z$124,MATCH('Long form'!E1939,Ratio!$A$1:$Z$1,0),FALSE)</f>
        <v>2.285037516805951E-2</v>
      </c>
      <c r="G1939">
        <f>VLOOKUP(C1939,'[1]Long form'!C$2:F$2617,4,FALSE)</f>
        <v>0.1545150804673891</v>
      </c>
    </row>
    <row r="1940" spans="1:7" x14ac:dyDescent="0.4">
      <c r="A1940">
        <f t="shared" si="152"/>
        <v>81</v>
      </c>
      <c r="B1940">
        <f t="shared" si="153"/>
        <v>19</v>
      </c>
      <c r="C1940" t="str">
        <f t="shared" si="154"/>
        <v>Namibia2018</v>
      </c>
      <c r="D1940" t="str">
        <f t="shared" si="155"/>
        <v>Namibia</v>
      </c>
      <c r="E1940">
        <f t="shared" si="156"/>
        <v>2018</v>
      </c>
      <c r="F1940">
        <f>VLOOKUP(D1940,Ratio!$A$2:$Z$124,MATCH('Long form'!E1940,Ratio!$A$1:$Z$1,0),FALSE)</f>
        <v>2.2555596586818921E-2</v>
      </c>
      <c r="G1940">
        <f>VLOOKUP(C1940,'[1]Long form'!C$2:F$2617,4,FALSE)</f>
        <v>0.16838499050181069</v>
      </c>
    </row>
    <row r="1941" spans="1:7" x14ac:dyDescent="0.4">
      <c r="A1941">
        <f t="shared" si="152"/>
        <v>81</v>
      </c>
      <c r="B1941">
        <f t="shared" si="153"/>
        <v>20</v>
      </c>
      <c r="C1941" t="str">
        <f t="shared" si="154"/>
        <v>Namibia2019</v>
      </c>
      <c r="D1941" t="str">
        <f t="shared" si="155"/>
        <v>Namibia</v>
      </c>
      <c r="E1941">
        <f t="shared" si="156"/>
        <v>2019</v>
      </c>
      <c r="F1941">
        <f>VLOOKUP(D1941,Ratio!$A$2:$Z$124,MATCH('Long form'!E1941,Ratio!$A$1:$Z$1,0),FALSE)</f>
        <v>3.8552151335967698E-2</v>
      </c>
      <c r="G1941">
        <f>VLOOKUP(C1941,'[1]Long form'!C$2:F$2617,4,FALSE)</f>
        <v>0.15323075711441991</v>
      </c>
    </row>
    <row r="1942" spans="1:7" x14ac:dyDescent="0.4">
      <c r="A1942">
        <f t="shared" si="152"/>
        <v>81</v>
      </c>
      <c r="B1942">
        <f t="shared" si="153"/>
        <v>21</v>
      </c>
      <c r="C1942" t="str">
        <f t="shared" si="154"/>
        <v>Namibia2020</v>
      </c>
      <c r="D1942" t="str">
        <f t="shared" si="155"/>
        <v>Namibia</v>
      </c>
      <c r="E1942">
        <f t="shared" si="156"/>
        <v>2020</v>
      </c>
      <c r="F1942">
        <f>VLOOKUP(D1942,Ratio!$A$2:$Z$124,MATCH('Long form'!E1942,Ratio!$A$1:$Z$1,0),FALSE)</f>
        <v>7.7437024238961788E-2</v>
      </c>
      <c r="G1942">
        <f>VLOOKUP(C1942,'[1]Long form'!C$2:F$2617,4,FALSE)</f>
        <v>0.15220012440407066</v>
      </c>
    </row>
    <row r="1943" spans="1:7" x14ac:dyDescent="0.4">
      <c r="A1943">
        <f t="shared" si="152"/>
        <v>81</v>
      </c>
      <c r="B1943">
        <f t="shared" si="153"/>
        <v>22</v>
      </c>
      <c r="C1943" t="str">
        <f t="shared" si="154"/>
        <v>Namibia2021</v>
      </c>
      <c r="D1943" t="str">
        <f t="shared" si="155"/>
        <v>Namibia</v>
      </c>
      <c r="E1943">
        <f t="shared" si="156"/>
        <v>2021</v>
      </c>
      <c r="F1943">
        <f>VLOOKUP(D1943,Ratio!$A$2:$Z$124,MATCH('Long form'!E1943,Ratio!$A$1:$Z$1,0),FALSE)</f>
        <v>5.3914275236271361E-2</v>
      </c>
      <c r="G1943">
        <f>VLOOKUP(C1943,'[1]Long form'!C$2:F$2617,4,FALSE)</f>
        <v>0.15715952322422747</v>
      </c>
    </row>
    <row r="1944" spans="1:7" x14ac:dyDescent="0.4">
      <c r="A1944">
        <f t="shared" si="152"/>
        <v>81</v>
      </c>
      <c r="B1944">
        <f t="shared" si="153"/>
        <v>23</v>
      </c>
      <c r="C1944" t="str">
        <f t="shared" si="154"/>
        <v>Namibia2022</v>
      </c>
      <c r="D1944" t="str">
        <f t="shared" si="155"/>
        <v>Namibia</v>
      </c>
      <c r="E1944">
        <f t="shared" si="156"/>
        <v>2022</v>
      </c>
      <c r="F1944">
        <f>VLOOKUP(D1944,Ratio!$A$2:$Z$124,MATCH('Long form'!E1944,Ratio!$A$1:$Z$1,0),FALSE)</f>
        <v>3.3856955505175333E-2</v>
      </c>
      <c r="G1944">
        <f>VLOOKUP(C1944,'[1]Long form'!C$2:F$2617,4,FALSE)</f>
        <v>0.16971036136692685</v>
      </c>
    </row>
    <row r="1945" spans="1:7" x14ac:dyDescent="0.4">
      <c r="A1945">
        <f t="shared" si="152"/>
        <v>81</v>
      </c>
      <c r="B1945">
        <f t="shared" si="153"/>
        <v>24</v>
      </c>
      <c r="C1945" t="str">
        <f t="shared" si="154"/>
        <v>Namibia2023</v>
      </c>
      <c r="D1945" t="str">
        <f t="shared" si="155"/>
        <v>Namibia</v>
      </c>
      <c r="E1945">
        <f t="shared" si="156"/>
        <v>2023</v>
      </c>
      <c r="F1945">
        <f>VLOOKUP(D1945,Ratio!$A$2:$Z$124,MATCH('Long form'!E1945,Ratio!$A$1:$Z$1,0),FALSE)</f>
        <v>4.1922471154394549E-2</v>
      </c>
      <c r="G1945">
        <f>VLOOKUP(C1945,'[1]Long form'!C$2:F$2617,4,FALSE)</f>
        <v>0.17444058598159043</v>
      </c>
    </row>
    <row r="1946" spans="1:7" x14ac:dyDescent="0.4">
      <c r="A1946">
        <f t="shared" si="152"/>
        <v>82</v>
      </c>
      <c r="B1946">
        <f t="shared" si="153"/>
        <v>1</v>
      </c>
      <c r="C1946" t="str">
        <f t="shared" si="154"/>
        <v>Nepal2000</v>
      </c>
      <c r="D1946" t="str">
        <f t="shared" si="155"/>
        <v>Nepal</v>
      </c>
      <c r="E1946">
        <f t="shared" si="156"/>
        <v>2000</v>
      </c>
      <c r="F1946" t="str">
        <f>VLOOKUP(D1946,Ratio!$A$2:$Z$124,MATCH('Long form'!E1946,Ratio!$A$1:$Z$1,0),FALSE)</f>
        <v/>
      </c>
      <c r="G1946" t="str">
        <f>VLOOKUP(C1946,'[1]Long form'!C$2:F$2617,4,FALSE)</f>
        <v/>
      </c>
    </row>
    <row r="1947" spans="1:7" x14ac:dyDescent="0.4">
      <c r="A1947">
        <f t="shared" si="152"/>
        <v>82</v>
      </c>
      <c r="B1947">
        <f t="shared" si="153"/>
        <v>2</v>
      </c>
      <c r="C1947" t="str">
        <f t="shared" si="154"/>
        <v>Nepal2001</v>
      </c>
      <c r="D1947" t="str">
        <f t="shared" si="155"/>
        <v>Nepal</v>
      </c>
      <c r="E1947">
        <f t="shared" si="156"/>
        <v>2001</v>
      </c>
      <c r="F1947" t="str">
        <f>VLOOKUP(D1947,Ratio!$A$2:$Z$124,MATCH('Long form'!E1947,Ratio!$A$1:$Z$1,0),FALSE)</f>
        <v/>
      </c>
      <c r="G1947" t="str">
        <f>VLOOKUP(C1947,'[1]Long form'!C$2:F$2617,4,FALSE)</f>
        <v/>
      </c>
    </row>
    <row r="1948" spans="1:7" x14ac:dyDescent="0.4">
      <c r="A1948">
        <f t="shared" si="152"/>
        <v>82</v>
      </c>
      <c r="B1948">
        <f t="shared" si="153"/>
        <v>3</v>
      </c>
      <c r="C1948" t="str">
        <f t="shared" si="154"/>
        <v>Nepal2002</v>
      </c>
      <c r="D1948" t="str">
        <f t="shared" si="155"/>
        <v>Nepal</v>
      </c>
      <c r="E1948">
        <f t="shared" si="156"/>
        <v>2002</v>
      </c>
      <c r="F1948" t="str">
        <f>VLOOKUP(D1948,Ratio!$A$2:$Z$124,MATCH('Long form'!E1948,Ratio!$A$1:$Z$1,0),FALSE)</f>
        <v/>
      </c>
      <c r="G1948" t="str">
        <f>VLOOKUP(C1948,'[1]Long form'!C$2:F$2617,4,FALSE)</f>
        <v/>
      </c>
    </row>
    <row r="1949" spans="1:7" x14ac:dyDescent="0.4">
      <c r="A1949">
        <f t="shared" si="152"/>
        <v>82</v>
      </c>
      <c r="B1949">
        <f t="shared" si="153"/>
        <v>4</v>
      </c>
      <c r="C1949" t="str">
        <f t="shared" si="154"/>
        <v>Nepal2003</v>
      </c>
      <c r="D1949" t="str">
        <f t="shared" si="155"/>
        <v>Nepal</v>
      </c>
      <c r="E1949">
        <f t="shared" si="156"/>
        <v>2003</v>
      </c>
      <c r="F1949" t="str">
        <f>VLOOKUP(D1949,Ratio!$A$2:$Z$124,MATCH('Long form'!E1949,Ratio!$A$1:$Z$1,0),FALSE)</f>
        <v/>
      </c>
      <c r="G1949" t="str">
        <f>VLOOKUP(C1949,'[1]Long form'!C$2:F$2617,4,FALSE)</f>
        <v/>
      </c>
    </row>
    <row r="1950" spans="1:7" x14ac:dyDescent="0.4">
      <c r="A1950">
        <f t="shared" si="152"/>
        <v>82</v>
      </c>
      <c r="B1950">
        <f t="shared" si="153"/>
        <v>5</v>
      </c>
      <c r="C1950" t="str">
        <f t="shared" si="154"/>
        <v>Nepal2004</v>
      </c>
      <c r="D1950" t="str">
        <f t="shared" si="155"/>
        <v>Nepal</v>
      </c>
      <c r="E1950">
        <f t="shared" si="156"/>
        <v>2004</v>
      </c>
      <c r="F1950" t="str">
        <f>VLOOKUP(D1950,Ratio!$A$2:$Z$124,MATCH('Long form'!E1950,Ratio!$A$1:$Z$1,0),FALSE)</f>
        <v/>
      </c>
      <c r="G1950" t="str">
        <f>VLOOKUP(C1950,'[1]Long form'!C$2:F$2617,4,FALSE)</f>
        <v/>
      </c>
    </row>
    <row r="1951" spans="1:7" x14ac:dyDescent="0.4">
      <c r="A1951">
        <f t="shared" si="152"/>
        <v>82</v>
      </c>
      <c r="B1951">
        <f t="shared" si="153"/>
        <v>6</v>
      </c>
      <c r="C1951" t="str">
        <f t="shared" si="154"/>
        <v>Nepal2005</v>
      </c>
      <c r="D1951" t="str">
        <f t="shared" si="155"/>
        <v>Nepal</v>
      </c>
      <c r="E1951">
        <f t="shared" si="156"/>
        <v>2005</v>
      </c>
      <c r="F1951" t="str">
        <f>VLOOKUP(D1951,Ratio!$A$2:$Z$124,MATCH('Long form'!E1951,Ratio!$A$1:$Z$1,0),FALSE)</f>
        <v/>
      </c>
      <c r="G1951" t="str">
        <f>VLOOKUP(C1951,'[1]Long form'!C$2:F$2617,4,FALSE)</f>
        <v/>
      </c>
    </row>
    <row r="1952" spans="1:7" x14ac:dyDescent="0.4">
      <c r="A1952">
        <f t="shared" si="152"/>
        <v>82</v>
      </c>
      <c r="B1952">
        <f t="shared" si="153"/>
        <v>7</v>
      </c>
      <c r="C1952" t="str">
        <f t="shared" si="154"/>
        <v>Nepal2006</v>
      </c>
      <c r="D1952" t="str">
        <f t="shared" si="155"/>
        <v>Nepal</v>
      </c>
      <c r="E1952">
        <f t="shared" si="156"/>
        <v>2006</v>
      </c>
      <c r="F1952" t="str">
        <f>VLOOKUP(D1952,Ratio!$A$2:$Z$124,MATCH('Long form'!E1952,Ratio!$A$1:$Z$1,0),FALSE)</f>
        <v/>
      </c>
      <c r="G1952" t="str">
        <f>VLOOKUP(C1952,'[1]Long form'!C$2:F$2617,4,FALSE)</f>
        <v/>
      </c>
    </row>
    <row r="1953" spans="1:7" x14ac:dyDescent="0.4">
      <c r="A1953">
        <f t="shared" si="152"/>
        <v>82</v>
      </c>
      <c r="B1953">
        <f t="shared" si="153"/>
        <v>8</v>
      </c>
      <c r="C1953" t="str">
        <f t="shared" si="154"/>
        <v>Nepal2007</v>
      </c>
      <c r="D1953" t="str">
        <f t="shared" si="155"/>
        <v>Nepal</v>
      </c>
      <c r="E1953">
        <f t="shared" si="156"/>
        <v>2007</v>
      </c>
      <c r="F1953" t="str">
        <f>VLOOKUP(D1953,Ratio!$A$2:$Z$124,MATCH('Long form'!E1953,Ratio!$A$1:$Z$1,0),FALSE)</f>
        <v/>
      </c>
      <c r="G1953" t="str">
        <f>VLOOKUP(C1953,'[1]Long form'!C$2:F$2617,4,FALSE)</f>
        <v/>
      </c>
    </row>
    <row r="1954" spans="1:7" x14ac:dyDescent="0.4">
      <c r="A1954">
        <f t="shared" si="152"/>
        <v>82</v>
      </c>
      <c r="B1954">
        <f t="shared" si="153"/>
        <v>9</v>
      </c>
      <c r="C1954" t="str">
        <f t="shared" si="154"/>
        <v>Nepal2008</v>
      </c>
      <c r="D1954" t="str">
        <f t="shared" si="155"/>
        <v>Nepal</v>
      </c>
      <c r="E1954">
        <f t="shared" si="156"/>
        <v>2008</v>
      </c>
      <c r="F1954" t="str">
        <f>VLOOKUP(D1954,Ratio!$A$2:$Z$124,MATCH('Long form'!E1954,Ratio!$A$1:$Z$1,0),FALSE)</f>
        <v/>
      </c>
      <c r="G1954" t="str">
        <f>VLOOKUP(C1954,'[1]Long form'!C$2:F$2617,4,FALSE)</f>
        <v/>
      </c>
    </row>
    <row r="1955" spans="1:7" x14ac:dyDescent="0.4">
      <c r="A1955">
        <f t="shared" si="152"/>
        <v>82</v>
      </c>
      <c r="B1955">
        <f t="shared" si="153"/>
        <v>10</v>
      </c>
      <c r="C1955" t="str">
        <f t="shared" si="154"/>
        <v>Nepal2009</v>
      </c>
      <c r="D1955" t="str">
        <f t="shared" si="155"/>
        <v>Nepal</v>
      </c>
      <c r="E1955">
        <f t="shared" si="156"/>
        <v>2009</v>
      </c>
      <c r="F1955" t="str">
        <f>VLOOKUP(D1955,Ratio!$A$2:$Z$124,MATCH('Long form'!E1955,Ratio!$A$1:$Z$1,0),FALSE)</f>
        <v/>
      </c>
      <c r="G1955" t="str">
        <f>VLOOKUP(C1955,'[1]Long form'!C$2:F$2617,4,FALSE)</f>
        <v/>
      </c>
    </row>
    <row r="1956" spans="1:7" x14ac:dyDescent="0.4">
      <c r="A1956">
        <f t="shared" si="152"/>
        <v>82</v>
      </c>
      <c r="B1956">
        <f t="shared" si="153"/>
        <v>11</v>
      </c>
      <c r="C1956" t="str">
        <f t="shared" si="154"/>
        <v>Nepal2010</v>
      </c>
      <c r="D1956" t="str">
        <f t="shared" si="155"/>
        <v>Nepal</v>
      </c>
      <c r="E1956">
        <f t="shared" si="156"/>
        <v>2010</v>
      </c>
      <c r="F1956" t="str">
        <f>VLOOKUP(D1956,Ratio!$A$2:$Z$124,MATCH('Long form'!E1956,Ratio!$A$1:$Z$1,0),FALSE)</f>
        <v/>
      </c>
      <c r="G1956" t="str">
        <f>VLOOKUP(C1956,'[1]Long form'!C$2:F$2617,4,FALSE)</f>
        <v/>
      </c>
    </row>
    <row r="1957" spans="1:7" x14ac:dyDescent="0.4">
      <c r="A1957">
        <f t="shared" si="152"/>
        <v>82</v>
      </c>
      <c r="B1957">
        <f t="shared" si="153"/>
        <v>12</v>
      </c>
      <c r="C1957" t="str">
        <f t="shared" si="154"/>
        <v>Nepal2011</v>
      </c>
      <c r="D1957" t="str">
        <f t="shared" si="155"/>
        <v>Nepal</v>
      </c>
      <c r="E1957">
        <f t="shared" si="156"/>
        <v>2011</v>
      </c>
      <c r="F1957" t="str">
        <f>VLOOKUP(D1957,Ratio!$A$2:$Z$124,MATCH('Long form'!E1957,Ratio!$A$1:$Z$1,0),FALSE)</f>
        <v/>
      </c>
      <c r="G1957" t="str">
        <f>VLOOKUP(C1957,'[1]Long form'!C$2:F$2617,4,FALSE)</f>
        <v/>
      </c>
    </row>
    <row r="1958" spans="1:7" x14ac:dyDescent="0.4">
      <c r="A1958">
        <f t="shared" si="152"/>
        <v>82</v>
      </c>
      <c r="B1958">
        <f t="shared" si="153"/>
        <v>13</v>
      </c>
      <c r="C1958" t="str">
        <f t="shared" si="154"/>
        <v>Nepal2012</v>
      </c>
      <c r="D1958" t="str">
        <f t="shared" si="155"/>
        <v>Nepal</v>
      </c>
      <c r="E1958">
        <f t="shared" si="156"/>
        <v>2012</v>
      </c>
      <c r="F1958" t="str">
        <f>VLOOKUP(D1958,Ratio!$A$2:$Z$124,MATCH('Long form'!E1958,Ratio!$A$1:$Z$1,0),FALSE)</f>
        <v/>
      </c>
      <c r="G1958" t="str">
        <f>VLOOKUP(C1958,'[1]Long form'!C$2:F$2617,4,FALSE)</f>
        <v/>
      </c>
    </row>
    <row r="1959" spans="1:7" x14ac:dyDescent="0.4">
      <c r="A1959">
        <f t="shared" si="152"/>
        <v>82</v>
      </c>
      <c r="B1959">
        <f t="shared" si="153"/>
        <v>14</v>
      </c>
      <c r="C1959" t="str">
        <f t="shared" si="154"/>
        <v>Nepal2013</v>
      </c>
      <c r="D1959" t="str">
        <f t="shared" si="155"/>
        <v>Nepal</v>
      </c>
      <c r="E1959">
        <f t="shared" si="156"/>
        <v>2013</v>
      </c>
      <c r="F1959" t="str">
        <f>VLOOKUP(D1959,Ratio!$A$2:$Z$124,MATCH('Long form'!E1959,Ratio!$A$1:$Z$1,0),FALSE)</f>
        <v/>
      </c>
      <c r="G1959" t="str">
        <f>VLOOKUP(C1959,'[1]Long form'!C$2:F$2617,4,FALSE)</f>
        <v/>
      </c>
    </row>
    <row r="1960" spans="1:7" x14ac:dyDescent="0.4">
      <c r="A1960">
        <f t="shared" si="152"/>
        <v>82</v>
      </c>
      <c r="B1960">
        <f t="shared" si="153"/>
        <v>15</v>
      </c>
      <c r="C1960" t="str">
        <f t="shared" si="154"/>
        <v>Nepal2014</v>
      </c>
      <c r="D1960" t="str">
        <f t="shared" si="155"/>
        <v>Nepal</v>
      </c>
      <c r="E1960">
        <f t="shared" si="156"/>
        <v>2014</v>
      </c>
      <c r="F1960" t="str">
        <f>VLOOKUP(D1960,Ratio!$A$2:$Z$124,MATCH('Long form'!E1960,Ratio!$A$1:$Z$1,0),FALSE)</f>
        <v/>
      </c>
      <c r="G1960" t="str">
        <f>VLOOKUP(C1960,'[1]Long form'!C$2:F$2617,4,FALSE)</f>
        <v/>
      </c>
    </row>
    <row r="1961" spans="1:7" x14ac:dyDescent="0.4">
      <c r="A1961">
        <f t="shared" si="152"/>
        <v>82</v>
      </c>
      <c r="B1961">
        <f t="shared" si="153"/>
        <v>16</v>
      </c>
      <c r="C1961" t="str">
        <f t="shared" si="154"/>
        <v>Nepal2015</v>
      </c>
      <c r="D1961" t="str">
        <f t="shared" si="155"/>
        <v>Nepal</v>
      </c>
      <c r="E1961">
        <f t="shared" si="156"/>
        <v>2015</v>
      </c>
      <c r="F1961" t="str">
        <f>VLOOKUP(D1961,Ratio!$A$2:$Z$124,MATCH('Long form'!E1961,Ratio!$A$1:$Z$1,0),FALSE)</f>
        <v/>
      </c>
      <c r="G1961" t="str">
        <f>VLOOKUP(C1961,'[1]Long form'!C$2:F$2617,4,FALSE)</f>
        <v/>
      </c>
    </row>
    <row r="1962" spans="1:7" x14ac:dyDescent="0.4">
      <c r="A1962">
        <f t="shared" si="152"/>
        <v>82</v>
      </c>
      <c r="B1962">
        <f t="shared" si="153"/>
        <v>17</v>
      </c>
      <c r="C1962" t="str">
        <f t="shared" si="154"/>
        <v>Nepal2016</v>
      </c>
      <c r="D1962" t="str">
        <f t="shared" si="155"/>
        <v>Nepal</v>
      </c>
      <c r="E1962">
        <f t="shared" si="156"/>
        <v>2016</v>
      </c>
      <c r="F1962">
        <f>VLOOKUP(D1962,Ratio!$A$2:$Z$124,MATCH('Long form'!E1962,Ratio!$A$1:$Z$1,0),FALSE)</f>
        <v>5.1938341783784817E-3</v>
      </c>
      <c r="G1962">
        <f>VLOOKUP(C1962,'[1]Long form'!C$2:F$2617,4,FALSE)</f>
        <v>0.1288789182801762</v>
      </c>
    </row>
    <row r="1963" spans="1:7" x14ac:dyDescent="0.4">
      <c r="A1963">
        <f t="shared" si="152"/>
        <v>82</v>
      </c>
      <c r="B1963">
        <f t="shared" si="153"/>
        <v>18</v>
      </c>
      <c r="C1963" t="str">
        <f t="shared" si="154"/>
        <v>Nepal2017</v>
      </c>
      <c r="D1963" t="str">
        <f t="shared" si="155"/>
        <v>Nepal</v>
      </c>
      <c r="E1963">
        <f t="shared" si="156"/>
        <v>2017</v>
      </c>
      <c r="F1963">
        <f>VLOOKUP(D1963,Ratio!$A$2:$Z$124,MATCH('Long form'!E1963,Ratio!$A$1:$Z$1,0),FALSE)</f>
        <v>5.8521972686730621E-3</v>
      </c>
      <c r="G1963">
        <f>VLOOKUP(C1963,'[1]Long form'!C$2:F$2617,4,FALSE)</f>
        <v>0.14140500634090317</v>
      </c>
    </row>
    <row r="1964" spans="1:7" x14ac:dyDescent="0.4">
      <c r="A1964">
        <f t="shared" si="152"/>
        <v>82</v>
      </c>
      <c r="B1964">
        <f t="shared" si="153"/>
        <v>19</v>
      </c>
      <c r="C1964" t="str">
        <f t="shared" si="154"/>
        <v>Nepal2018</v>
      </c>
      <c r="D1964" t="str">
        <f t="shared" si="155"/>
        <v>Nepal</v>
      </c>
      <c r="E1964">
        <f t="shared" si="156"/>
        <v>2018</v>
      </c>
      <c r="F1964">
        <f>VLOOKUP(D1964,Ratio!$A$2:$Z$124,MATCH('Long form'!E1964,Ratio!$A$1:$Z$1,0),FALSE)</f>
        <v>6.8218673723320373E-3</v>
      </c>
      <c r="G1964">
        <f>VLOOKUP(C1964,'[1]Long form'!C$2:F$2617,4,FALSE)</f>
        <v>0.13541300016625546</v>
      </c>
    </row>
    <row r="1965" spans="1:7" x14ac:dyDescent="0.4">
      <c r="A1965">
        <f t="shared" si="152"/>
        <v>82</v>
      </c>
      <c r="B1965">
        <f t="shared" si="153"/>
        <v>20</v>
      </c>
      <c r="C1965" t="str">
        <f t="shared" si="154"/>
        <v>Nepal2019</v>
      </c>
      <c r="D1965" t="str">
        <f t="shared" si="155"/>
        <v>Nepal</v>
      </c>
      <c r="E1965">
        <f t="shared" si="156"/>
        <v>2019</v>
      </c>
      <c r="F1965">
        <f>VLOOKUP(D1965,Ratio!$A$2:$Z$124,MATCH('Long form'!E1965,Ratio!$A$1:$Z$1,0),FALSE)</f>
        <v>1.2079382175644669E-2</v>
      </c>
      <c r="G1965">
        <f>VLOOKUP(C1965,'[1]Long form'!C$2:F$2617,4,FALSE)</f>
        <v>0.13710870861985683</v>
      </c>
    </row>
    <row r="1966" spans="1:7" x14ac:dyDescent="0.4">
      <c r="A1966">
        <f t="shared" si="152"/>
        <v>82</v>
      </c>
      <c r="B1966">
        <f t="shared" si="153"/>
        <v>21</v>
      </c>
      <c r="C1966" t="str">
        <f t="shared" si="154"/>
        <v>Nepal2020</v>
      </c>
      <c r="D1966" t="str">
        <f t="shared" si="155"/>
        <v>Nepal</v>
      </c>
      <c r="E1966">
        <f t="shared" si="156"/>
        <v>2020</v>
      </c>
      <c r="F1966">
        <f>VLOOKUP(D1966,Ratio!$A$2:$Z$124,MATCH('Long form'!E1966,Ratio!$A$1:$Z$1,0),FALSE)</f>
        <v>3.1685920284462599E-2</v>
      </c>
      <c r="G1966">
        <f>VLOOKUP(C1966,'[1]Long form'!C$2:F$2617,4,FALSE)</f>
        <v>0.13760988679988098</v>
      </c>
    </row>
    <row r="1967" spans="1:7" x14ac:dyDescent="0.4">
      <c r="A1967">
        <f t="shared" si="152"/>
        <v>82</v>
      </c>
      <c r="B1967">
        <f t="shared" si="153"/>
        <v>22</v>
      </c>
      <c r="C1967" t="str">
        <f t="shared" si="154"/>
        <v>Nepal2021</v>
      </c>
      <c r="D1967" t="str">
        <f t="shared" si="155"/>
        <v>Nepal</v>
      </c>
      <c r="E1967">
        <f t="shared" si="156"/>
        <v>2021</v>
      </c>
      <c r="F1967">
        <f>VLOOKUP(D1967,Ratio!$A$2:$Z$124,MATCH('Long form'!E1967,Ratio!$A$1:$Z$1,0),FALSE)</f>
        <v>2.0478401631633947E-2</v>
      </c>
      <c r="G1967">
        <f>VLOOKUP(C1967,'[1]Long form'!C$2:F$2617,4,FALSE)</f>
        <v>0.13308444459112104</v>
      </c>
    </row>
    <row r="1968" spans="1:7" x14ac:dyDescent="0.4">
      <c r="A1968">
        <f t="shared" si="152"/>
        <v>82</v>
      </c>
      <c r="B1968">
        <f t="shared" si="153"/>
        <v>23</v>
      </c>
      <c r="C1968" t="str">
        <f t="shared" si="154"/>
        <v>Nepal2022</v>
      </c>
      <c r="D1968" t="str">
        <f t="shared" si="155"/>
        <v>Nepal</v>
      </c>
      <c r="E1968">
        <f t="shared" si="156"/>
        <v>2022</v>
      </c>
      <c r="F1968">
        <f>VLOOKUP(D1968,Ratio!$A$2:$Z$124,MATCH('Long form'!E1968,Ratio!$A$1:$Z$1,0),FALSE)</f>
        <v>2.4240347962190552E-2</v>
      </c>
      <c r="G1968">
        <f>VLOOKUP(C1968,'[1]Long form'!C$2:F$2617,4,FALSE)</f>
        <v>0.13015449506001936</v>
      </c>
    </row>
    <row r="1969" spans="1:7" x14ac:dyDescent="0.4">
      <c r="A1969">
        <f t="shared" si="152"/>
        <v>82</v>
      </c>
      <c r="B1969">
        <f t="shared" si="153"/>
        <v>24</v>
      </c>
      <c r="C1969" t="str">
        <f t="shared" si="154"/>
        <v>Nepal2023</v>
      </c>
      <c r="D1969" t="str">
        <f t="shared" si="155"/>
        <v>Nepal</v>
      </c>
      <c r="E1969">
        <f t="shared" si="156"/>
        <v>2023</v>
      </c>
      <c r="F1969">
        <f>VLOOKUP(D1969,Ratio!$A$2:$Z$124,MATCH('Long form'!E1969,Ratio!$A$1:$Z$1,0),FALSE)</f>
        <v>8.1145089184079755E-2</v>
      </c>
      <c r="G1969">
        <f>VLOOKUP(C1969,'[1]Long form'!C$2:F$2617,4,FALSE)</f>
        <v>0.12407238275534201</v>
      </c>
    </row>
    <row r="1970" spans="1:7" x14ac:dyDescent="0.4">
      <c r="A1970">
        <f t="shared" si="152"/>
        <v>83</v>
      </c>
      <c r="B1970">
        <f t="shared" si="153"/>
        <v>1</v>
      </c>
      <c r="C1970" t="str">
        <f t="shared" si="154"/>
        <v>Nicaragua2000</v>
      </c>
      <c r="D1970" t="str">
        <f t="shared" si="155"/>
        <v>Nicaragua</v>
      </c>
      <c r="E1970">
        <f t="shared" si="156"/>
        <v>2000</v>
      </c>
      <c r="F1970" t="str">
        <f>VLOOKUP(D1970,Ratio!$A$2:$Z$124,MATCH('Long form'!E1970,Ratio!$A$1:$Z$1,0),FALSE)</f>
        <v/>
      </c>
      <c r="G1970" t="str">
        <f>VLOOKUP(C1970,'[1]Long form'!C$2:F$2617,4,FALSE)</f>
        <v/>
      </c>
    </row>
    <row r="1971" spans="1:7" x14ac:dyDescent="0.4">
      <c r="A1971">
        <f t="shared" si="152"/>
        <v>83</v>
      </c>
      <c r="B1971">
        <f t="shared" si="153"/>
        <v>2</v>
      </c>
      <c r="C1971" t="str">
        <f t="shared" si="154"/>
        <v>Nicaragua2001</v>
      </c>
      <c r="D1971" t="str">
        <f t="shared" si="155"/>
        <v>Nicaragua</v>
      </c>
      <c r="E1971">
        <f t="shared" si="156"/>
        <v>2001</v>
      </c>
      <c r="F1971" t="str">
        <f>VLOOKUP(D1971,Ratio!$A$2:$Z$124,MATCH('Long form'!E1971,Ratio!$A$1:$Z$1,0),FALSE)</f>
        <v/>
      </c>
      <c r="G1971" t="str">
        <f>VLOOKUP(C1971,'[1]Long form'!C$2:F$2617,4,FALSE)</f>
        <v/>
      </c>
    </row>
    <row r="1972" spans="1:7" x14ac:dyDescent="0.4">
      <c r="A1972">
        <f t="shared" si="152"/>
        <v>83</v>
      </c>
      <c r="B1972">
        <f t="shared" si="153"/>
        <v>3</v>
      </c>
      <c r="C1972" t="str">
        <f t="shared" si="154"/>
        <v>Nicaragua2002</v>
      </c>
      <c r="D1972" t="str">
        <f t="shared" si="155"/>
        <v>Nicaragua</v>
      </c>
      <c r="E1972">
        <f t="shared" si="156"/>
        <v>2002</v>
      </c>
      <c r="F1972" t="str">
        <f>VLOOKUP(D1972,Ratio!$A$2:$Z$124,MATCH('Long form'!E1972,Ratio!$A$1:$Z$1,0),FALSE)</f>
        <v/>
      </c>
      <c r="G1972" t="str">
        <f>VLOOKUP(C1972,'[1]Long form'!C$2:F$2617,4,FALSE)</f>
        <v/>
      </c>
    </row>
    <row r="1973" spans="1:7" x14ac:dyDescent="0.4">
      <c r="A1973">
        <f t="shared" si="152"/>
        <v>83</v>
      </c>
      <c r="B1973">
        <f t="shared" si="153"/>
        <v>4</v>
      </c>
      <c r="C1973" t="str">
        <f t="shared" si="154"/>
        <v>Nicaragua2003</v>
      </c>
      <c r="D1973" t="str">
        <f t="shared" si="155"/>
        <v>Nicaragua</v>
      </c>
      <c r="E1973">
        <f t="shared" si="156"/>
        <v>2003</v>
      </c>
      <c r="F1973" t="str">
        <f>VLOOKUP(D1973,Ratio!$A$2:$Z$124,MATCH('Long form'!E1973,Ratio!$A$1:$Z$1,0),FALSE)</f>
        <v/>
      </c>
      <c r="G1973" t="str">
        <f>VLOOKUP(C1973,'[1]Long form'!C$2:F$2617,4,FALSE)</f>
        <v/>
      </c>
    </row>
    <row r="1974" spans="1:7" x14ac:dyDescent="0.4">
      <c r="A1974">
        <f t="shared" si="152"/>
        <v>83</v>
      </c>
      <c r="B1974">
        <f t="shared" si="153"/>
        <v>5</v>
      </c>
      <c r="C1974" t="str">
        <f t="shared" si="154"/>
        <v>Nicaragua2004</v>
      </c>
      <c r="D1974" t="str">
        <f t="shared" si="155"/>
        <v>Nicaragua</v>
      </c>
      <c r="E1974">
        <f t="shared" si="156"/>
        <v>2004</v>
      </c>
      <c r="F1974" t="str">
        <f>VLOOKUP(D1974,Ratio!$A$2:$Z$124,MATCH('Long form'!E1974,Ratio!$A$1:$Z$1,0),FALSE)</f>
        <v/>
      </c>
      <c r="G1974" t="str">
        <f>VLOOKUP(C1974,'[1]Long form'!C$2:F$2617,4,FALSE)</f>
        <v/>
      </c>
    </row>
    <row r="1975" spans="1:7" x14ac:dyDescent="0.4">
      <c r="A1975">
        <f t="shared" si="152"/>
        <v>83</v>
      </c>
      <c r="B1975">
        <f t="shared" si="153"/>
        <v>6</v>
      </c>
      <c r="C1975" t="str">
        <f t="shared" si="154"/>
        <v>Nicaragua2005</v>
      </c>
      <c r="D1975" t="str">
        <f t="shared" si="155"/>
        <v>Nicaragua</v>
      </c>
      <c r="E1975">
        <f t="shared" si="156"/>
        <v>2005</v>
      </c>
      <c r="F1975" t="str">
        <f>VLOOKUP(D1975,Ratio!$A$2:$Z$124,MATCH('Long form'!E1975,Ratio!$A$1:$Z$1,0),FALSE)</f>
        <v/>
      </c>
      <c r="G1975" t="str">
        <f>VLOOKUP(C1975,'[1]Long form'!C$2:F$2617,4,FALSE)</f>
        <v/>
      </c>
    </row>
    <row r="1976" spans="1:7" x14ac:dyDescent="0.4">
      <c r="A1976">
        <f t="shared" si="152"/>
        <v>83</v>
      </c>
      <c r="B1976">
        <f t="shared" si="153"/>
        <v>7</v>
      </c>
      <c r="C1976" t="str">
        <f t="shared" si="154"/>
        <v>Nicaragua2006</v>
      </c>
      <c r="D1976" t="str">
        <f t="shared" si="155"/>
        <v>Nicaragua</v>
      </c>
      <c r="E1976">
        <f t="shared" si="156"/>
        <v>2006</v>
      </c>
      <c r="F1976" t="str">
        <f>VLOOKUP(D1976,Ratio!$A$2:$Z$124,MATCH('Long form'!E1976,Ratio!$A$1:$Z$1,0),FALSE)</f>
        <v/>
      </c>
      <c r="G1976" t="str">
        <f>VLOOKUP(C1976,'[1]Long form'!C$2:F$2617,4,FALSE)</f>
        <v/>
      </c>
    </row>
    <row r="1977" spans="1:7" x14ac:dyDescent="0.4">
      <c r="A1977">
        <f t="shared" si="152"/>
        <v>83</v>
      </c>
      <c r="B1977">
        <f t="shared" si="153"/>
        <v>8</v>
      </c>
      <c r="C1977" t="str">
        <f t="shared" si="154"/>
        <v>Nicaragua2007</v>
      </c>
      <c r="D1977" t="str">
        <f t="shared" si="155"/>
        <v>Nicaragua</v>
      </c>
      <c r="E1977">
        <f t="shared" si="156"/>
        <v>2007</v>
      </c>
      <c r="F1977" t="str">
        <f>VLOOKUP(D1977,Ratio!$A$2:$Z$124,MATCH('Long form'!E1977,Ratio!$A$1:$Z$1,0),FALSE)</f>
        <v/>
      </c>
      <c r="G1977" t="str">
        <f>VLOOKUP(C1977,'[1]Long form'!C$2:F$2617,4,FALSE)</f>
        <v/>
      </c>
    </row>
    <row r="1978" spans="1:7" x14ac:dyDescent="0.4">
      <c r="A1978">
        <f t="shared" si="152"/>
        <v>83</v>
      </c>
      <c r="B1978">
        <f t="shared" si="153"/>
        <v>9</v>
      </c>
      <c r="C1978" t="str">
        <f t="shared" si="154"/>
        <v>Nicaragua2008</v>
      </c>
      <c r="D1978" t="str">
        <f t="shared" si="155"/>
        <v>Nicaragua</v>
      </c>
      <c r="E1978">
        <f t="shared" si="156"/>
        <v>2008</v>
      </c>
      <c r="F1978">
        <f>VLOOKUP(D1978,Ratio!$A$2:$Z$124,MATCH('Long form'!E1978,Ratio!$A$1:$Z$1,0),FALSE)</f>
        <v>0</v>
      </c>
      <c r="G1978">
        <f>VLOOKUP(C1978,'[1]Long form'!C$2:F$2617,4,FALSE)</f>
        <v>0.15293082117228488</v>
      </c>
    </row>
    <row r="1979" spans="1:7" x14ac:dyDescent="0.4">
      <c r="A1979">
        <f t="shared" si="152"/>
        <v>83</v>
      </c>
      <c r="B1979">
        <f t="shared" si="153"/>
        <v>10</v>
      </c>
      <c r="C1979" t="str">
        <f t="shared" si="154"/>
        <v>Nicaragua2009</v>
      </c>
      <c r="D1979" t="str">
        <f t="shared" si="155"/>
        <v>Nicaragua</v>
      </c>
      <c r="E1979">
        <f t="shared" si="156"/>
        <v>2009</v>
      </c>
      <c r="F1979">
        <f>VLOOKUP(D1979,Ratio!$A$2:$Z$124,MATCH('Long form'!E1979,Ratio!$A$1:$Z$1,0),FALSE)</f>
        <v>0</v>
      </c>
      <c r="G1979">
        <f>VLOOKUP(C1979,'[1]Long form'!C$2:F$2617,4,FALSE)</f>
        <v>0.16493915861430195</v>
      </c>
    </row>
    <row r="1980" spans="1:7" x14ac:dyDescent="0.4">
      <c r="A1980">
        <f t="shared" si="152"/>
        <v>83</v>
      </c>
      <c r="B1980">
        <f t="shared" si="153"/>
        <v>11</v>
      </c>
      <c r="C1980" t="str">
        <f t="shared" si="154"/>
        <v>Nicaragua2010</v>
      </c>
      <c r="D1980" t="str">
        <f t="shared" si="155"/>
        <v>Nicaragua</v>
      </c>
      <c r="E1980">
        <f t="shared" si="156"/>
        <v>2010</v>
      </c>
      <c r="F1980">
        <f>VLOOKUP(D1980,Ratio!$A$2:$Z$124,MATCH('Long form'!E1980,Ratio!$A$1:$Z$1,0),FALSE)</f>
        <v>0</v>
      </c>
      <c r="G1980">
        <f>VLOOKUP(C1980,'[1]Long form'!C$2:F$2617,4,FALSE)</f>
        <v>0.16555970300561515</v>
      </c>
    </row>
    <row r="1981" spans="1:7" x14ac:dyDescent="0.4">
      <c r="A1981">
        <f t="shared" si="152"/>
        <v>83</v>
      </c>
      <c r="B1981">
        <f t="shared" si="153"/>
        <v>12</v>
      </c>
      <c r="C1981" t="str">
        <f t="shared" si="154"/>
        <v>Nicaragua2011</v>
      </c>
      <c r="D1981" t="str">
        <f t="shared" si="155"/>
        <v>Nicaragua</v>
      </c>
      <c r="E1981">
        <f t="shared" si="156"/>
        <v>2011</v>
      </c>
      <c r="F1981">
        <f>VLOOKUP(D1981,Ratio!$A$2:$Z$124,MATCH('Long form'!E1981,Ratio!$A$1:$Z$1,0),FALSE)</f>
        <v>0</v>
      </c>
      <c r="G1981">
        <f>VLOOKUP(C1981,'[1]Long form'!C$2:F$2617,4,FALSE)</f>
        <v>0.14778685234967029</v>
      </c>
    </row>
    <row r="1982" spans="1:7" x14ac:dyDescent="0.4">
      <c r="A1982">
        <f t="shared" si="152"/>
        <v>83</v>
      </c>
      <c r="B1982">
        <f t="shared" si="153"/>
        <v>13</v>
      </c>
      <c r="C1982" t="str">
        <f t="shared" si="154"/>
        <v>Nicaragua2012</v>
      </c>
      <c r="D1982" t="str">
        <f t="shared" si="155"/>
        <v>Nicaragua</v>
      </c>
      <c r="E1982">
        <f t="shared" si="156"/>
        <v>2012</v>
      </c>
      <c r="F1982">
        <f>VLOOKUP(D1982,Ratio!$A$2:$Z$124,MATCH('Long form'!E1982,Ratio!$A$1:$Z$1,0),FALSE)</f>
        <v>0</v>
      </c>
      <c r="G1982">
        <f>VLOOKUP(C1982,'[1]Long form'!C$2:F$2617,4,FALSE)</f>
        <v>0.13059123218164975</v>
      </c>
    </row>
    <row r="1983" spans="1:7" x14ac:dyDescent="0.4">
      <c r="A1983">
        <f t="shared" si="152"/>
        <v>83</v>
      </c>
      <c r="B1983">
        <f t="shared" si="153"/>
        <v>14</v>
      </c>
      <c r="C1983" t="str">
        <f t="shared" si="154"/>
        <v>Nicaragua2013</v>
      </c>
      <c r="D1983" t="str">
        <f t="shared" si="155"/>
        <v>Nicaragua</v>
      </c>
      <c r="E1983">
        <f t="shared" si="156"/>
        <v>2013</v>
      </c>
      <c r="F1983">
        <f>VLOOKUP(D1983,Ratio!$A$2:$Z$124,MATCH('Long form'!E1983,Ratio!$A$1:$Z$1,0),FALSE)</f>
        <v>0</v>
      </c>
      <c r="G1983">
        <f>VLOOKUP(C1983,'[1]Long form'!C$2:F$2617,4,FALSE)</f>
        <v>0.12862024458262714</v>
      </c>
    </row>
    <row r="1984" spans="1:7" x14ac:dyDescent="0.4">
      <c r="A1984">
        <f t="shared" ref="A1984:A2047" si="157">A1960+1</f>
        <v>83</v>
      </c>
      <c r="B1984">
        <f t="shared" ref="B1984:B2047" si="158">B1960</f>
        <v>15</v>
      </c>
      <c r="C1984" t="str">
        <f t="shared" si="154"/>
        <v>Nicaragua2014</v>
      </c>
      <c r="D1984" t="str">
        <f t="shared" si="155"/>
        <v>Nicaragua</v>
      </c>
      <c r="E1984">
        <f t="shared" si="156"/>
        <v>2014</v>
      </c>
      <c r="F1984">
        <f>VLOOKUP(D1984,Ratio!$A$2:$Z$124,MATCH('Long form'!E1984,Ratio!$A$1:$Z$1,0),FALSE)</f>
        <v>0</v>
      </c>
      <c r="G1984">
        <f>VLOOKUP(C1984,'[1]Long form'!C$2:F$2617,4,FALSE)</f>
        <v>0.13038513403337793</v>
      </c>
    </row>
    <row r="1985" spans="1:7" x14ac:dyDescent="0.4">
      <c r="A1985">
        <f t="shared" si="157"/>
        <v>83</v>
      </c>
      <c r="B1985">
        <f t="shared" si="158"/>
        <v>16</v>
      </c>
      <c r="C1985" t="str">
        <f t="shared" si="154"/>
        <v>Nicaragua2015</v>
      </c>
      <c r="D1985" t="str">
        <f t="shared" si="155"/>
        <v>Nicaragua</v>
      </c>
      <c r="E1985">
        <f t="shared" si="156"/>
        <v>2015</v>
      </c>
      <c r="F1985">
        <f>VLOOKUP(D1985,Ratio!$A$2:$Z$124,MATCH('Long form'!E1985,Ratio!$A$1:$Z$1,0),FALSE)</f>
        <v>0</v>
      </c>
      <c r="G1985">
        <f>VLOOKUP(C1985,'[1]Long form'!C$2:F$2617,4,FALSE)</f>
        <v>0.13032357900403088</v>
      </c>
    </row>
    <row r="1986" spans="1:7" x14ac:dyDescent="0.4">
      <c r="A1986">
        <f t="shared" si="157"/>
        <v>83</v>
      </c>
      <c r="B1986">
        <f t="shared" si="158"/>
        <v>17</v>
      </c>
      <c r="C1986" t="str">
        <f t="shared" si="154"/>
        <v>Nicaragua2016</v>
      </c>
      <c r="D1986" t="str">
        <f t="shared" si="155"/>
        <v>Nicaragua</v>
      </c>
      <c r="E1986">
        <f t="shared" si="156"/>
        <v>2016</v>
      </c>
      <c r="F1986">
        <f>VLOOKUP(D1986,Ratio!$A$2:$Z$124,MATCH('Long form'!E1986,Ratio!$A$1:$Z$1,0),FALSE)</f>
        <v>0</v>
      </c>
      <c r="G1986">
        <f>VLOOKUP(C1986,'[1]Long form'!C$2:F$2617,4,FALSE)</f>
        <v>0.13469689871612336</v>
      </c>
    </row>
    <row r="1987" spans="1:7" x14ac:dyDescent="0.4">
      <c r="A1987">
        <f t="shared" si="157"/>
        <v>83</v>
      </c>
      <c r="B1987">
        <f t="shared" si="158"/>
        <v>18</v>
      </c>
      <c r="C1987" t="str">
        <f t="shared" ref="C1987:C2050" si="159">D1987&amp;E1987</f>
        <v>Nicaragua2017</v>
      </c>
      <c r="D1987" t="str">
        <f t="shared" ref="D1987:D2050" si="160">VLOOKUP(A1987,$J$2:$K$124,2,FALSE)</f>
        <v>Nicaragua</v>
      </c>
      <c r="E1987">
        <f t="shared" ref="E1987:E2050" si="161">VLOOKUP(B1987,$N$2:$O$25,2,FALSE)</f>
        <v>2017</v>
      </c>
      <c r="F1987">
        <f>VLOOKUP(D1987,Ratio!$A$2:$Z$124,MATCH('Long form'!E1987,Ratio!$A$1:$Z$1,0),FALSE)</f>
        <v>0</v>
      </c>
      <c r="G1987">
        <f>VLOOKUP(C1987,'[1]Long form'!C$2:F$2617,4,FALSE)</f>
        <v>0.13820814667489723</v>
      </c>
    </row>
    <row r="1988" spans="1:7" x14ac:dyDescent="0.4">
      <c r="A1988">
        <f t="shared" si="157"/>
        <v>83</v>
      </c>
      <c r="B1988">
        <f t="shared" si="158"/>
        <v>19</v>
      </c>
      <c r="C1988" t="str">
        <f t="shared" si="159"/>
        <v>Nicaragua2018</v>
      </c>
      <c r="D1988" t="str">
        <f t="shared" si="160"/>
        <v>Nicaragua</v>
      </c>
      <c r="E1988">
        <f t="shared" si="161"/>
        <v>2018</v>
      </c>
      <c r="F1988">
        <f>VLOOKUP(D1988,Ratio!$A$2:$Z$124,MATCH('Long form'!E1988,Ratio!$A$1:$Z$1,0),FALSE)</f>
        <v>0</v>
      </c>
      <c r="G1988">
        <f>VLOOKUP(C1988,'[1]Long form'!C$2:F$2617,4,FALSE)</f>
        <v>0.16996225689434538</v>
      </c>
    </row>
    <row r="1989" spans="1:7" x14ac:dyDescent="0.4">
      <c r="A1989">
        <f t="shared" si="157"/>
        <v>83</v>
      </c>
      <c r="B1989">
        <f t="shared" si="158"/>
        <v>20</v>
      </c>
      <c r="C1989" t="str">
        <f t="shared" si="159"/>
        <v>Nicaragua2019</v>
      </c>
      <c r="D1989" t="str">
        <f t="shared" si="160"/>
        <v>Nicaragua</v>
      </c>
      <c r="E1989">
        <f t="shared" si="161"/>
        <v>2019</v>
      </c>
      <c r="F1989">
        <f>VLOOKUP(D1989,Ratio!$A$2:$Z$124,MATCH('Long form'!E1989,Ratio!$A$1:$Z$1,0),FALSE)</f>
        <v>0.16211096147305212</v>
      </c>
      <c r="G1989">
        <f>VLOOKUP(C1989,'[1]Long form'!C$2:F$2617,4,FALSE)</f>
        <v>0.19500289577041746</v>
      </c>
    </row>
    <row r="1990" spans="1:7" x14ac:dyDescent="0.4">
      <c r="A1990">
        <f t="shared" si="157"/>
        <v>83</v>
      </c>
      <c r="B1990">
        <f t="shared" si="158"/>
        <v>21</v>
      </c>
      <c r="C1990" t="str">
        <f t="shared" si="159"/>
        <v>Nicaragua2020</v>
      </c>
      <c r="D1990" t="str">
        <f t="shared" si="160"/>
        <v>Nicaragua</v>
      </c>
      <c r="E1990">
        <f t="shared" si="161"/>
        <v>2020</v>
      </c>
      <c r="F1990">
        <f>VLOOKUP(D1990,Ratio!$A$2:$Z$124,MATCH('Long form'!E1990,Ratio!$A$1:$Z$1,0),FALSE)</f>
        <v>0.12348672079051126</v>
      </c>
      <c r="G1990">
        <f>VLOOKUP(C1990,'[1]Long form'!C$2:F$2617,4,FALSE)</f>
        <v>0.19460933053939961</v>
      </c>
    </row>
    <row r="1991" spans="1:7" x14ac:dyDescent="0.4">
      <c r="A1991">
        <f t="shared" si="157"/>
        <v>83</v>
      </c>
      <c r="B1991">
        <f t="shared" si="158"/>
        <v>22</v>
      </c>
      <c r="C1991" t="str">
        <f t="shared" si="159"/>
        <v>Nicaragua2021</v>
      </c>
      <c r="D1991" t="str">
        <f t="shared" si="160"/>
        <v>Nicaragua</v>
      </c>
      <c r="E1991">
        <f t="shared" si="161"/>
        <v>2021</v>
      </c>
      <c r="F1991">
        <f>VLOOKUP(D1991,Ratio!$A$2:$Z$124,MATCH('Long form'!E1991,Ratio!$A$1:$Z$1,0),FALSE)</f>
        <v>5.6798972296288053E-2</v>
      </c>
      <c r="G1991">
        <f>VLOOKUP(C1991,'[1]Long form'!C$2:F$2617,4,FALSE)</f>
        <v>0.18869203996217357</v>
      </c>
    </row>
    <row r="1992" spans="1:7" x14ac:dyDescent="0.4">
      <c r="A1992">
        <f t="shared" si="157"/>
        <v>83</v>
      </c>
      <c r="B1992">
        <f t="shared" si="158"/>
        <v>23</v>
      </c>
      <c r="C1992" t="str">
        <f t="shared" si="159"/>
        <v>Nicaragua2022</v>
      </c>
      <c r="D1992" t="str">
        <f t="shared" si="160"/>
        <v>Nicaragua</v>
      </c>
      <c r="E1992">
        <f t="shared" si="161"/>
        <v>2022</v>
      </c>
      <c r="F1992">
        <f>VLOOKUP(D1992,Ratio!$A$2:$Z$124,MATCH('Long form'!E1992,Ratio!$A$1:$Z$1,0),FALSE)</f>
        <v>5.7389037843805842E-2</v>
      </c>
      <c r="G1992">
        <f>VLOOKUP(C1992,'[1]Long form'!C$2:F$2617,4,FALSE)</f>
        <v>0.17605451800921276</v>
      </c>
    </row>
    <row r="1993" spans="1:7" x14ac:dyDescent="0.4">
      <c r="A1993">
        <f t="shared" si="157"/>
        <v>83</v>
      </c>
      <c r="B1993">
        <f t="shared" si="158"/>
        <v>24</v>
      </c>
      <c r="C1993" t="str">
        <f t="shared" si="159"/>
        <v>Nicaragua2023</v>
      </c>
      <c r="D1993" t="str">
        <f t="shared" si="160"/>
        <v>Nicaragua</v>
      </c>
      <c r="E1993">
        <f t="shared" si="161"/>
        <v>2023</v>
      </c>
      <c r="F1993">
        <f>VLOOKUP(D1993,Ratio!$A$2:$Z$124,MATCH('Long form'!E1993,Ratio!$A$1:$Z$1,0),FALSE)</f>
        <v>7.4641048666432286E-2</v>
      </c>
      <c r="G1993">
        <f>VLOOKUP(C1993,'[1]Long form'!C$2:F$2617,4,FALSE)</f>
        <v>0.17343766379256581</v>
      </c>
    </row>
    <row r="1994" spans="1:7" x14ac:dyDescent="0.4">
      <c r="A1994">
        <f t="shared" si="157"/>
        <v>84</v>
      </c>
      <c r="B1994">
        <f t="shared" si="158"/>
        <v>1</v>
      </c>
      <c r="C1994" t="str">
        <f t="shared" si="159"/>
        <v>Nigeria2000</v>
      </c>
      <c r="D1994" t="str">
        <f t="shared" si="160"/>
        <v>Nigeria</v>
      </c>
      <c r="E1994">
        <f t="shared" si="161"/>
        <v>2000</v>
      </c>
      <c r="F1994" t="str">
        <f>VLOOKUP(D1994,Ratio!$A$2:$Z$124,MATCH('Long form'!E1994,Ratio!$A$1:$Z$1,0),FALSE)</f>
        <v/>
      </c>
      <c r="G1994" t="str">
        <f>VLOOKUP(C1994,'[1]Long form'!C$2:F$2617,4,FALSE)</f>
        <v/>
      </c>
    </row>
    <row r="1995" spans="1:7" x14ac:dyDescent="0.4">
      <c r="A1995">
        <f t="shared" si="157"/>
        <v>84</v>
      </c>
      <c r="B1995">
        <f t="shared" si="158"/>
        <v>2</v>
      </c>
      <c r="C1995" t="str">
        <f t="shared" si="159"/>
        <v>Nigeria2001</v>
      </c>
      <c r="D1995" t="str">
        <f t="shared" si="160"/>
        <v>Nigeria</v>
      </c>
      <c r="E1995">
        <f t="shared" si="161"/>
        <v>2001</v>
      </c>
      <c r="F1995" t="str">
        <f>VLOOKUP(D1995,Ratio!$A$2:$Z$124,MATCH('Long form'!E1995,Ratio!$A$1:$Z$1,0),FALSE)</f>
        <v/>
      </c>
      <c r="G1995" t="str">
        <f>VLOOKUP(C1995,'[1]Long form'!C$2:F$2617,4,FALSE)</f>
        <v/>
      </c>
    </row>
    <row r="1996" spans="1:7" x14ac:dyDescent="0.4">
      <c r="A1996">
        <f t="shared" si="157"/>
        <v>84</v>
      </c>
      <c r="B1996">
        <f t="shared" si="158"/>
        <v>3</v>
      </c>
      <c r="C1996" t="str">
        <f t="shared" si="159"/>
        <v>Nigeria2002</v>
      </c>
      <c r="D1996" t="str">
        <f t="shared" si="160"/>
        <v>Nigeria</v>
      </c>
      <c r="E1996">
        <f t="shared" si="161"/>
        <v>2002</v>
      </c>
      <c r="F1996" t="str">
        <f>VLOOKUP(D1996,Ratio!$A$2:$Z$124,MATCH('Long form'!E1996,Ratio!$A$1:$Z$1,0),FALSE)</f>
        <v/>
      </c>
      <c r="G1996" t="str">
        <f>VLOOKUP(C1996,'[1]Long form'!C$2:F$2617,4,FALSE)</f>
        <v/>
      </c>
    </row>
    <row r="1997" spans="1:7" x14ac:dyDescent="0.4">
      <c r="A1997">
        <f t="shared" si="157"/>
        <v>84</v>
      </c>
      <c r="B1997">
        <f t="shared" si="158"/>
        <v>4</v>
      </c>
      <c r="C1997" t="str">
        <f t="shared" si="159"/>
        <v>Nigeria2003</v>
      </c>
      <c r="D1997" t="str">
        <f t="shared" si="160"/>
        <v>Nigeria</v>
      </c>
      <c r="E1997">
        <f t="shared" si="161"/>
        <v>2003</v>
      </c>
      <c r="F1997" t="str">
        <f>VLOOKUP(D1997,Ratio!$A$2:$Z$124,MATCH('Long form'!E1997,Ratio!$A$1:$Z$1,0),FALSE)</f>
        <v/>
      </c>
      <c r="G1997" t="str">
        <f>VLOOKUP(C1997,'[1]Long form'!C$2:F$2617,4,FALSE)</f>
        <v/>
      </c>
    </row>
    <row r="1998" spans="1:7" x14ac:dyDescent="0.4">
      <c r="A1998">
        <f t="shared" si="157"/>
        <v>84</v>
      </c>
      <c r="B1998">
        <f t="shared" si="158"/>
        <v>5</v>
      </c>
      <c r="C1998" t="str">
        <f t="shared" si="159"/>
        <v>Nigeria2004</v>
      </c>
      <c r="D1998" t="str">
        <f t="shared" si="160"/>
        <v>Nigeria</v>
      </c>
      <c r="E1998">
        <f t="shared" si="161"/>
        <v>2004</v>
      </c>
      <c r="F1998" t="str">
        <f>VLOOKUP(D1998,Ratio!$A$2:$Z$124,MATCH('Long form'!E1998,Ratio!$A$1:$Z$1,0),FALSE)</f>
        <v/>
      </c>
      <c r="G1998" t="str">
        <f>VLOOKUP(C1998,'[1]Long form'!C$2:F$2617,4,FALSE)</f>
        <v/>
      </c>
    </row>
    <row r="1999" spans="1:7" x14ac:dyDescent="0.4">
      <c r="A1999">
        <f t="shared" si="157"/>
        <v>84</v>
      </c>
      <c r="B1999">
        <f t="shared" si="158"/>
        <v>6</v>
      </c>
      <c r="C1999" t="str">
        <f t="shared" si="159"/>
        <v>Nigeria2005</v>
      </c>
      <c r="D1999" t="str">
        <f t="shared" si="160"/>
        <v>Nigeria</v>
      </c>
      <c r="E1999">
        <f t="shared" si="161"/>
        <v>2005</v>
      </c>
      <c r="F1999" t="str">
        <f>VLOOKUP(D1999,Ratio!$A$2:$Z$124,MATCH('Long form'!E1999,Ratio!$A$1:$Z$1,0),FALSE)</f>
        <v/>
      </c>
      <c r="G1999" t="str">
        <f>VLOOKUP(C1999,'[1]Long form'!C$2:F$2617,4,FALSE)</f>
        <v/>
      </c>
    </row>
    <row r="2000" spans="1:7" x14ac:dyDescent="0.4">
      <c r="A2000">
        <f t="shared" si="157"/>
        <v>84</v>
      </c>
      <c r="B2000">
        <f t="shared" si="158"/>
        <v>7</v>
      </c>
      <c r="C2000" t="str">
        <f t="shared" si="159"/>
        <v>Nigeria2006</v>
      </c>
      <c r="D2000" t="str">
        <f t="shared" si="160"/>
        <v>Nigeria</v>
      </c>
      <c r="E2000">
        <f t="shared" si="161"/>
        <v>2006</v>
      </c>
      <c r="F2000" t="str">
        <f>VLOOKUP(D2000,Ratio!$A$2:$Z$124,MATCH('Long form'!E2000,Ratio!$A$1:$Z$1,0),FALSE)</f>
        <v/>
      </c>
      <c r="G2000" t="str">
        <f>VLOOKUP(C2000,'[1]Long form'!C$2:F$2617,4,FALSE)</f>
        <v/>
      </c>
    </row>
    <row r="2001" spans="1:7" x14ac:dyDescent="0.4">
      <c r="A2001">
        <f t="shared" si="157"/>
        <v>84</v>
      </c>
      <c r="B2001">
        <f t="shared" si="158"/>
        <v>8</v>
      </c>
      <c r="C2001" t="str">
        <f t="shared" si="159"/>
        <v>Nigeria2007</v>
      </c>
      <c r="D2001" t="str">
        <f t="shared" si="160"/>
        <v>Nigeria</v>
      </c>
      <c r="E2001">
        <f t="shared" si="161"/>
        <v>2007</v>
      </c>
      <c r="F2001">
        <f>VLOOKUP(D2001,Ratio!$A$2:$Z$124,MATCH('Long form'!E2001,Ratio!$A$1:$Z$1,0),FALSE)</f>
        <v>0.1768535869729049</v>
      </c>
      <c r="G2001">
        <f>VLOOKUP(C2001,'[1]Long form'!C$2:F$2617,4,FALSE)</f>
        <v>0.20938353015582886</v>
      </c>
    </row>
    <row r="2002" spans="1:7" x14ac:dyDescent="0.4">
      <c r="A2002">
        <f t="shared" si="157"/>
        <v>84</v>
      </c>
      <c r="B2002">
        <f t="shared" si="158"/>
        <v>9</v>
      </c>
      <c r="C2002" t="str">
        <f t="shared" si="159"/>
        <v>Nigeria2008</v>
      </c>
      <c r="D2002" t="str">
        <f t="shared" si="160"/>
        <v>Nigeria</v>
      </c>
      <c r="E2002">
        <f t="shared" si="161"/>
        <v>2008</v>
      </c>
      <c r="F2002">
        <f>VLOOKUP(D2002,Ratio!$A$2:$Z$124,MATCH('Long form'!E2002,Ratio!$A$1:$Z$1,0),FALSE)</f>
        <v>3.103912575948602E-2</v>
      </c>
      <c r="G2002">
        <f>VLOOKUP(C2002,'[1]Long form'!C$2:F$2617,4,FALSE)</f>
        <v>0.21910298909088366</v>
      </c>
    </row>
    <row r="2003" spans="1:7" x14ac:dyDescent="0.4">
      <c r="A2003">
        <f t="shared" si="157"/>
        <v>84</v>
      </c>
      <c r="B2003">
        <f t="shared" si="158"/>
        <v>10</v>
      </c>
      <c r="C2003" t="str">
        <f t="shared" si="159"/>
        <v>Nigeria2009</v>
      </c>
      <c r="D2003" t="str">
        <f t="shared" si="160"/>
        <v>Nigeria</v>
      </c>
      <c r="E2003">
        <f t="shared" si="161"/>
        <v>2009</v>
      </c>
      <c r="F2003">
        <f>VLOOKUP(D2003,Ratio!$A$2:$Z$124,MATCH('Long form'!E2003,Ratio!$A$1:$Z$1,0),FALSE)</f>
        <v>2.8886369929782503</v>
      </c>
      <c r="G2003">
        <f>VLOOKUP(C2003,'[1]Long form'!C$2:F$2617,4,FALSE)</f>
        <v>4.053244175209135E-2</v>
      </c>
    </row>
    <row r="2004" spans="1:7" x14ac:dyDescent="0.4">
      <c r="A2004">
        <f t="shared" si="157"/>
        <v>84</v>
      </c>
      <c r="B2004">
        <f t="shared" si="158"/>
        <v>11</v>
      </c>
      <c r="C2004" t="str">
        <f t="shared" si="159"/>
        <v>Nigeria2010</v>
      </c>
      <c r="D2004" t="str">
        <f t="shared" si="160"/>
        <v>Nigeria</v>
      </c>
      <c r="E2004">
        <f t="shared" si="161"/>
        <v>2010</v>
      </c>
      <c r="F2004">
        <f>VLOOKUP(D2004,Ratio!$A$2:$Z$124,MATCH('Long form'!E2004,Ratio!$A$1:$Z$1,0),FALSE)</f>
        <v>-0.42830957792848895</v>
      </c>
      <c r="G2004">
        <f>VLOOKUP(C2004,'[1]Long form'!C$2:F$2617,4,FALSE)</f>
        <v>1.7547490025598574E-2</v>
      </c>
    </row>
    <row r="2005" spans="1:7" x14ac:dyDescent="0.4">
      <c r="A2005">
        <f t="shared" si="157"/>
        <v>84</v>
      </c>
      <c r="B2005">
        <f t="shared" si="158"/>
        <v>12</v>
      </c>
      <c r="C2005" t="str">
        <f t="shared" si="159"/>
        <v>Nigeria2011</v>
      </c>
      <c r="D2005" t="str">
        <f t="shared" si="160"/>
        <v>Nigeria</v>
      </c>
      <c r="E2005">
        <f t="shared" si="161"/>
        <v>2011</v>
      </c>
      <c r="F2005">
        <f>VLOOKUP(D2005,Ratio!$A$2:$Z$124,MATCH('Long form'!E2005,Ratio!$A$1:$Z$1,0),FALSE)</f>
        <v>0.22178202082043677</v>
      </c>
      <c r="G2005">
        <f>VLOOKUP(C2005,'[1]Long form'!C$2:F$2617,4,FALSE)</f>
        <v>0.17909142349661006</v>
      </c>
    </row>
    <row r="2006" spans="1:7" x14ac:dyDescent="0.4">
      <c r="A2006">
        <f t="shared" si="157"/>
        <v>84</v>
      </c>
      <c r="B2006">
        <f t="shared" si="158"/>
        <v>13</v>
      </c>
      <c r="C2006" t="str">
        <f t="shared" si="159"/>
        <v>Nigeria2012</v>
      </c>
      <c r="D2006" t="str">
        <f t="shared" si="160"/>
        <v>Nigeria</v>
      </c>
      <c r="E2006">
        <f t="shared" si="161"/>
        <v>2012</v>
      </c>
      <c r="F2006">
        <f>VLOOKUP(D2006,Ratio!$A$2:$Z$124,MATCH('Long form'!E2006,Ratio!$A$1:$Z$1,0),FALSE)</f>
        <v>3.400323850391114E-2</v>
      </c>
      <c r="G2006">
        <f>VLOOKUP(C2006,'[1]Long form'!C$2:F$2617,4,FALSE)</f>
        <v>0.18253375808475344</v>
      </c>
    </row>
    <row r="2007" spans="1:7" x14ac:dyDescent="0.4">
      <c r="A2007">
        <f t="shared" si="157"/>
        <v>84</v>
      </c>
      <c r="B2007">
        <f t="shared" si="158"/>
        <v>14</v>
      </c>
      <c r="C2007" t="str">
        <f t="shared" si="159"/>
        <v>Nigeria2013</v>
      </c>
      <c r="D2007" t="str">
        <f t="shared" si="160"/>
        <v>Nigeria</v>
      </c>
      <c r="E2007">
        <f t="shared" si="161"/>
        <v>2013</v>
      </c>
      <c r="F2007">
        <f>VLOOKUP(D2007,Ratio!$A$2:$Z$124,MATCH('Long form'!E2007,Ratio!$A$1:$Z$1,0),FALSE)</f>
        <v>5.4310100016330701E-2</v>
      </c>
      <c r="G2007">
        <f>VLOOKUP(C2007,'[1]Long form'!C$2:F$2617,4,FALSE)</f>
        <v>0.17115365707683583</v>
      </c>
    </row>
    <row r="2008" spans="1:7" x14ac:dyDescent="0.4">
      <c r="A2008">
        <f t="shared" si="157"/>
        <v>84</v>
      </c>
      <c r="B2008">
        <f t="shared" si="158"/>
        <v>15</v>
      </c>
      <c r="C2008" t="str">
        <f t="shared" si="159"/>
        <v>Nigeria2014</v>
      </c>
      <c r="D2008" t="str">
        <f t="shared" si="160"/>
        <v>Nigeria</v>
      </c>
      <c r="E2008">
        <f t="shared" si="161"/>
        <v>2014</v>
      </c>
      <c r="F2008">
        <f>VLOOKUP(D2008,Ratio!$A$2:$Z$124,MATCH('Long form'!E2008,Ratio!$A$1:$Z$1,0),FALSE)</f>
        <v>7.4054860700354691E-2</v>
      </c>
      <c r="G2008">
        <f>VLOOKUP(C2008,'[1]Long form'!C$2:F$2617,4,FALSE)</f>
        <v>0.17207063844323842</v>
      </c>
    </row>
    <row r="2009" spans="1:7" x14ac:dyDescent="0.4">
      <c r="A2009">
        <f t="shared" si="157"/>
        <v>84</v>
      </c>
      <c r="B2009">
        <f t="shared" si="158"/>
        <v>16</v>
      </c>
      <c r="C2009" t="str">
        <f t="shared" si="159"/>
        <v>Nigeria2015</v>
      </c>
      <c r="D2009" t="str">
        <f t="shared" si="160"/>
        <v>Nigeria</v>
      </c>
      <c r="E2009">
        <f t="shared" si="161"/>
        <v>2015</v>
      </c>
      <c r="F2009">
        <f>VLOOKUP(D2009,Ratio!$A$2:$Z$124,MATCH('Long form'!E2009,Ratio!$A$1:$Z$1,0),FALSE)</f>
        <v>5.7484826274379855E-2</v>
      </c>
      <c r="G2009">
        <f>VLOOKUP(C2009,'[1]Long form'!C$2:F$2617,4,FALSE)</f>
        <v>0.17737304876852858</v>
      </c>
    </row>
    <row r="2010" spans="1:7" x14ac:dyDescent="0.4">
      <c r="A2010">
        <f t="shared" si="157"/>
        <v>84</v>
      </c>
      <c r="B2010">
        <f t="shared" si="158"/>
        <v>17</v>
      </c>
      <c r="C2010" t="str">
        <f t="shared" si="159"/>
        <v>Nigeria2016</v>
      </c>
      <c r="D2010" t="str">
        <f t="shared" si="160"/>
        <v>Nigeria</v>
      </c>
      <c r="E2010">
        <f t="shared" si="161"/>
        <v>2016</v>
      </c>
      <c r="F2010">
        <f>VLOOKUP(D2010,Ratio!$A$2:$Z$124,MATCH('Long form'!E2010,Ratio!$A$1:$Z$1,0),FALSE)</f>
        <v>0.19647222534537387</v>
      </c>
      <c r="G2010">
        <f>VLOOKUP(C2010,'[1]Long form'!C$2:F$2617,4,FALSE)</f>
        <v>0.14781574726500635</v>
      </c>
    </row>
    <row r="2011" spans="1:7" x14ac:dyDescent="0.4">
      <c r="A2011">
        <f t="shared" si="157"/>
        <v>84</v>
      </c>
      <c r="B2011">
        <f t="shared" si="158"/>
        <v>18</v>
      </c>
      <c r="C2011" t="str">
        <f t="shared" si="159"/>
        <v>Nigeria2017</v>
      </c>
      <c r="D2011" t="str">
        <f t="shared" si="160"/>
        <v>Nigeria</v>
      </c>
      <c r="E2011">
        <f t="shared" si="161"/>
        <v>2017</v>
      </c>
      <c r="F2011">
        <f>VLOOKUP(D2011,Ratio!$A$2:$Z$124,MATCH('Long form'!E2011,Ratio!$A$1:$Z$1,0),FALSE)</f>
        <v>0.18152783317679555</v>
      </c>
      <c r="G2011">
        <f>VLOOKUP(C2011,'[1]Long form'!C$2:F$2617,4,FALSE)</f>
        <v>0.10481513477796703</v>
      </c>
    </row>
    <row r="2012" spans="1:7" x14ac:dyDescent="0.4">
      <c r="A2012">
        <f t="shared" si="157"/>
        <v>84</v>
      </c>
      <c r="B2012">
        <f t="shared" si="158"/>
        <v>19</v>
      </c>
      <c r="C2012" t="str">
        <f t="shared" si="159"/>
        <v>Nigeria2018</v>
      </c>
      <c r="D2012" t="str">
        <f t="shared" si="160"/>
        <v>Nigeria</v>
      </c>
      <c r="E2012">
        <f t="shared" si="161"/>
        <v>2018</v>
      </c>
      <c r="F2012">
        <f>VLOOKUP(D2012,Ratio!$A$2:$Z$124,MATCH('Long form'!E2012,Ratio!$A$1:$Z$1,0),FALSE)</f>
        <v>3.5216736096624374E-2</v>
      </c>
      <c r="G2012">
        <f>VLOOKUP(C2012,'[1]Long form'!C$2:F$2617,4,FALSE)</f>
        <v>0.15210762349906182</v>
      </c>
    </row>
    <row r="2013" spans="1:7" x14ac:dyDescent="0.4">
      <c r="A2013">
        <f t="shared" si="157"/>
        <v>84</v>
      </c>
      <c r="B2013">
        <f t="shared" si="158"/>
        <v>20</v>
      </c>
      <c r="C2013" t="str">
        <f t="shared" si="159"/>
        <v>Nigeria2019</v>
      </c>
      <c r="D2013" t="str">
        <f t="shared" si="160"/>
        <v>Nigeria</v>
      </c>
      <c r="E2013">
        <f t="shared" si="161"/>
        <v>2019</v>
      </c>
      <c r="F2013">
        <f>VLOOKUP(D2013,Ratio!$A$2:$Z$124,MATCH('Long form'!E2013,Ratio!$A$1:$Z$1,0),FALSE)</f>
        <v>2.7032219390442674E-2</v>
      </c>
      <c r="G2013">
        <f>VLOOKUP(C2013,'[1]Long form'!C$2:F$2617,4,FALSE)</f>
        <v>0.14565279676845874</v>
      </c>
    </row>
    <row r="2014" spans="1:7" x14ac:dyDescent="0.4">
      <c r="A2014">
        <f t="shared" si="157"/>
        <v>84</v>
      </c>
      <c r="B2014">
        <f t="shared" si="158"/>
        <v>21</v>
      </c>
      <c r="C2014" t="str">
        <f t="shared" si="159"/>
        <v>Nigeria2020</v>
      </c>
      <c r="D2014" t="str">
        <f t="shared" si="160"/>
        <v>Nigeria</v>
      </c>
      <c r="E2014">
        <f t="shared" si="161"/>
        <v>2020</v>
      </c>
      <c r="F2014">
        <f>VLOOKUP(D2014,Ratio!$A$2:$Z$124,MATCH('Long form'!E2014,Ratio!$A$1:$Z$1,0),FALSE)</f>
        <v>5.2489671147695628E-2</v>
      </c>
      <c r="G2014">
        <f>VLOOKUP(C2014,'[1]Long form'!C$2:F$2617,4,FALSE)</f>
        <v>0.15053562354390645</v>
      </c>
    </row>
    <row r="2015" spans="1:7" x14ac:dyDescent="0.4">
      <c r="A2015">
        <f t="shared" si="157"/>
        <v>84</v>
      </c>
      <c r="B2015">
        <f t="shared" si="158"/>
        <v>22</v>
      </c>
      <c r="C2015" t="str">
        <f t="shared" si="159"/>
        <v>Nigeria2021</v>
      </c>
      <c r="D2015" t="str">
        <f t="shared" si="160"/>
        <v>Nigeria</v>
      </c>
      <c r="E2015">
        <f t="shared" si="161"/>
        <v>2021</v>
      </c>
      <c r="F2015">
        <f>VLOOKUP(D2015,Ratio!$A$2:$Z$124,MATCH('Long form'!E2015,Ratio!$A$1:$Z$1,0),FALSE)</f>
        <v>4.074452336600095E-2</v>
      </c>
      <c r="G2015">
        <f>VLOOKUP(C2015,'[1]Long form'!C$2:F$2617,4,FALSE)</f>
        <v>0.14552112108744319</v>
      </c>
    </row>
    <row r="2016" spans="1:7" x14ac:dyDescent="0.4">
      <c r="A2016">
        <f t="shared" si="157"/>
        <v>84</v>
      </c>
      <c r="B2016">
        <f t="shared" si="158"/>
        <v>23</v>
      </c>
      <c r="C2016" t="str">
        <f t="shared" si="159"/>
        <v>Nigeria2022</v>
      </c>
      <c r="D2016" t="str">
        <f t="shared" si="160"/>
        <v>Nigeria</v>
      </c>
      <c r="E2016">
        <f t="shared" si="161"/>
        <v>2022</v>
      </c>
      <c r="F2016">
        <f>VLOOKUP(D2016,Ratio!$A$2:$Z$124,MATCH('Long form'!E2016,Ratio!$A$1:$Z$1,0),FALSE)</f>
        <v>5.0419416308007732E-2</v>
      </c>
      <c r="G2016">
        <f>VLOOKUP(C2016,'[1]Long form'!C$2:F$2617,4,FALSE)</f>
        <v>0.13755272749974667</v>
      </c>
    </row>
    <row r="2017" spans="1:7" x14ac:dyDescent="0.4">
      <c r="A2017">
        <f t="shared" si="157"/>
        <v>84</v>
      </c>
      <c r="B2017">
        <f t="shared" si="158"/>
        <v>24</v>
      </c>
      <c r="C2017" t="str">
        <f t="shared" si="159"/>
        <v>Nigeria2023</v>
      </c>
      <c r="D2017" t="str">
        <f t="shared" si="160"/>
        <v>Nigeria</v>
      </c>
      <c r="E2017">
        <f t="shared" si="161"/>
        <v>2023</v>
      </c>
      <c r="F2017" t="str">
        <f>VLOOKUP(D2017,Ratio!$A$2:$Z$124,MATCH('Long form'!E2017,Ratio!$A$1:$Z$1,0),FALSE)</f>
        <v/>
      </c>
      <c r="G2017" t="str">
        <f>VLOOKUP(C2017,'[1]Long form'!C$2:F$2617,4,FALSE)</f>
        <v/>
      </c>
    </row>
    <row r="2018" spans="1:7" ht="67.5" x14ac:dyDescent="0.4">
      <c r="A2018">
        <f t="shared" si="157"/>
        <v>85</v>
      </c>
      <c r="B2018">
        <f t="shared" si="158"/>
        <v>1</v>
      </c>
      <c r="C2018" t="str">
        <f t="shared" si="159"/>
        <v>North Macedonia, Republic of2000</v>
      </c>
      <c r="D2018" t="str">
        <f t="shared" si="160"/>
        <v>North Macedonia, Republic of</v>
      </c>
      <c r="E2018">
        <f t="shared" si="161"/>
        <v>2000</v>
      </c>
      <c r="F2018" t="str">
        <f>VLOOKUP(D2018,Ratio!$A$2:$Z$124,MATCH('Long form'!E2018,Ratio!$A$1:$Z$1,0),FALSE)</f>
        <v/>
      </c>
      <c r="G2018" t="str">
        <f>VLOOKUP(C2018,'[1]Long form'!C$2:F$2617,4,FALSE)</f>
        <v/>
      </c>
    </row>
    <row r="2019" spans="1:7" ht="67.5" x14ac:dyDescent="0.4">
      <c r="A2019">
        <f t="shared" si="157"/>
        <v>85</v>
      </c>
      <c r="B2019">
        <f t="shared" si="158"/>
        <v>2</v>
      </c>
      <c r="C2019" t="str">
        <f t="shared" si="159"/>
        <v>North Macedonia, Republic of2001</v>
      </c>
      <c r="D2019" t="str">
        <f t="shared" si="160"/>
        <v>North Macedonia, Republic of</v>
      </c>
      <c r="E2019">
        <f t="shared" si="161"/>
        <v>2001</v>
      </c>
      <c r="F2019" t="str">
        <f>VLOOKUP(D2019,Ratio!$A$2:$Z$124,MATCH('Long form'!E2019,Ratio!$A$1:$Z$1,0),FALSE)</f>
        <v/>
      </c>
      <c r="G2019" t="str">
        <f>VLOOKUP(C2019,'[1]Long form'!C$2:F$2617,4,FALSE)</f>
        <v/>
      </c>
    </row>
    <row r="2020" spans="1:7" ht="67.5" x14ac:dyDescent="0.4">
      <c r="A2020">
        <f t="shared" si="157"/>
        <v>85</v>
      </c>
      <c r="B2020">
        <f t="shared" si="158"/>
        <v>3</v>
      </c>
      <c r="C2020" t="str">
        <f t="shared" si="159"/>
        <v>North Macedonia, Republic of2002</v>
      </c>
      <c r="D2020" t="str">
        <f t="shared" si="160"/>
        <v>North Macedonia, Republic of</v>
      </c>
      <c r="E2020">
        <f t="shared" si="161"/>
        <v>2002</v>
      </c>
      <c r="F2020" t="str">
        <f>VLOOKUP(D2020,Ratio!$A$2:$Z$124,MATCH('Long form'!E2020,Ratio!$A$1:$Z$1,0),FALSE)</f>
        <v/>
      </c>
      <c r="G2020" t="str">
        <f>VLOOKUP(C2020,'[1]Long form'!C$2:F$2617,4,FALSE)</f>
        <v/>
      </c>
    </row>
    <row r="2021" spans="1:7" ht="67.5" x14ac:dyDescent="0.4">
      <c r="A2021">
        <f t="shared" si="157"/>
        <v>85</v>
      </c>
      <c r="B2021">
        <f t="shared" si="158"/>
        <v>4</v>
      </c>
      <c r="C2021" t="str">
        <f t="shared" si="159"/>
        <v>North Macedonia, Republic of2003</v>
      </c>
      <c r="D2021" t="str">
        <f t="shared" si="160"/>
        <v>North Macedonia, Republic of</v>
      </c>
      <c r="E2021">
        <f t="shared" si="161"/>
        <v>2003</v>
      </c>
      <c r="F2021" t="str">
        <f>VLOOKUP(D2021,Ratio!$A$2:$Z$124,MATCH('Long form'!E2021,Ratio!$A$1:$Z$1,0),FALSE)</f>
        <v/>
      </c>
      <c r="G2021" t="str">
        <f>VLOOKUP(C2021,'[1]Long form'!C$2:F$2617,4,FALSE)</f>
        <v/>
      </c>
    </row>
    <row r="2022" spans="1:7" ht="67.5" x14ac:dyDescent="0.4">
      <c r="A2022">
        <f t="shared" si="157"/>
        <v>85</v>
      </c>
      <c r="B2022">
        <f t="shared" si="158"/>
        <v>5</v>
      </c>
      <c r="C2022" t="str">
        <f t="shared" si="159"/>
        <v>North Macedonia, Republic of2004</v>
      </c>
      <c r="D2022" t="str">
        <f t="shared" si="160"/>
        <v>North Macedonia, Republic of</v>
      </c>
      <c r="E2022">
        <f t="shared" si="161"/>
        <v>2004</v>
      </c>
      <c r="F2022" t="str">
        <f>VLOOKUP(D2022,Ratio!$A$2:$Z$124,MATCH('Long form'!E2022,Ratio!$A$1:$Z$1,0),FALSE)</f>
        <v/>
      </c>
      <c r="G2022" t="str">
        <f>VLOOKUP(C2022,'[1]Long form'!C$2:F$2617,4,FALSE)</f>
        <v/>
      </c>
    </row>
    <row r="2023" spans="1:7" ht="67.5" x14ac:dyDescent="0.4">
      <c r="A2023">
        <f t="shared" si="157"/>
        <v>85</v>
      </c>
      <c r="B2023">
        <f t="shared" si="158"/>
        <v>6</v>
      </c>
      <c r="C2023" t="str">
        <f t="shared" si="159"/>
        <v>North Macedonia, Republic of2005</v>
      </c>
      <c r="D2023" t="str">
        <f t="shared" si="160"/>
        <v>North Macedonia, Republic of</v>
      </c>
      <c r="E2023">
        <f t="shared" si="161"/>
        <v>2005</v>
      </c>
      <c r="F2023">
        <f>VLOOKUP(D2023,Ratio!$A$2:$Z$124,MATCH('Long form'!E2023,Ratio!$A$1:$Z$1,0),FALSE)</f>
        <v>0</v>
      </c>
      <c r="G2023">
        <f>VLOOKUP(C2023,'[1]Long form'!C$2:F$2617,4,FALSE)</f>
        <v>0.21324345795659816</v>
      </c>
    </row>
    <row r="2024" spans="1:7" ht="67.5" x14ac:dyDescent="0.4">
      <c r="A2024">
        <f t="shared" si="157"/>
        <v>85</v>
      </c>
      <c r="B2024">
        <f t="shared" si="158"/>
        <v>7</v>
      </c>
      <c r="C2024" t="str">
        <f t="shared" si="159"/>
        <v>North Macedonia, Republic of2006</v>
      </c>
      <c r="D2024" t="str">
        <f t="shared" si="160"/>
        <v>North Macedonia, Republic of</v>
      </c>
      <c r="E2024">
        <f t="shared" si="161"/>
        <v>2006</v>
      </c>
      <c r="F2024">
        <f>VLOOKUP(D2024,Ratio!$A$2:$Z$124,MATCH('Long form'!E2024,Ratio!$A$1:$Z$1,0),FALSE)</f>
        <v>0</v>
      </c>
      <c r="G2024">
        <f>VLOOKUP(C2024,'[1]Long form'!C$2:F$2617,4,FALSE)</f>
        <v>0.18307404548328962</v>
      </c>
    </row>
    <row r="2025" spans="1:7" ht="67.5" x14ac:dyDescent="0.4">
      <c r="A2025">
        <f t="shared" si="157"/>
        <v>85</v>
      </c>
      <c r="B2025">
        <f t="shared" si="158"/>
        <v>8</v>
      </c>
      <c r="C2025" t="str">
        <f t="shared" si="159"/>
        <v>North Macedonia, Republic of2007</v>
      </c>
      <c r="D2025" t="str">
        <f t="shared" si="160"/>
        <v>North Macedonia, Republic of</v>
      </c>
      <c r="E2025">
        <f t="shared" si="161"/>
        <v>2007</v>
      </c>
      <c r="F2025">
        <f>VLOOKUP(D2025,Ratio!$A$2:$Z$124,MATCH('Long form'!E2025,Ratio!$A$1:$Z$1,0),FALSE)</f>
        <v>0</v>
      </c>
      <c r="G2025">
        <f>VLOOKUP(C2025,'[1]Long form'!C$2:F$2617,4,FALSE)</f>
        <v>0.16999729036540565</v>
      </c>
    </row>
    <row r="2026" spans="1:7" ht="67.5" x14ac:dyDescent="0.4">
      <c r="A2026">
        <f t="shared" si="157"/>
        <v>85</v>
      </c>
      <c r="B2026">
        <f t="shared" si="158"/>
        <v>9</v>
      </c>
      <c r="C2026" t="str">
        <f t="shared" si="159"/>
        <v>North Macedonia, Republic of2008</v>
      </c>
      <c r="D2026" t="str">
        <f t="shared" si="160"/>
        <v>North Macedonia, Republic of</v>
      </c>
      <c r="E2026">
        <f t="shared" si="161"/>
        <v>2008</v>
      </c>
      <c r="F2026">
        <f>VLOOKUP(D2026,Ratio!$A$2:$Z$124,MATCH('Long form'!E2026,Ratio!$A$1:$Z$1,0),FALSE)</f>
        <v>0</v>
      </c>
      <c r="G2026">
        <f>VLOOKUP(C2026,'[1]Long form'!C$2:F$2617,4,FALSE)</f>
        <v>0.1615896789484253</v>
      </c>
    </row>
    <row r="2027" spans="1:7" ht="67.5" x14ac:dyDescent="0.4">
      <c r="A2027">
        <f t="shared" si="157"/>
        <v>85</v>
      </c>
      <c r="B2027">
        <f t="shared" si="158"/>
        <v>10</v>
      </c>
      <c r="C2027" t="str">
        <f t="shared" si="159"/>
        <v>North Macedonia, Republic of2009</v>
      </c>
      <c r="D2027" t="str">
        <f t="shared" si="160"/>
        <v>North Macedonia, Republic of</v>
      </c>
      <c r="E2027">
        <f t="shared" si="161"/>
        <v>2009</v>
      </c>
      <c r="F2027">
        <f>VLOOKUP(D2027,Ratio!$A$2:$Z$124,MATCH('Long form'!E2027,Ratio!$A$1:$Z$1,0),FALSE)</f>
        <v>0.12031056574251105</v>
      </c>
      <c r="G2027">
        <f>VLOOKUP(C2027,'[1]Long form'!C$2:F$2617,4,FALSE)</f>
        <v>0.16377199924620348</v>
      </c>
    </row>
    <row r="2028" spans="1:7" ht="67.5" x14ac:dyDescent="0.4">
      <c r="A2028">
        <f t="shared" si="157"/>
        <v>85</v>
      </c>
      <c r="B2028">
        <f t="shared" si="158"/>
        <v>11</v>
      </c>
      <c r="C2028" t="str">
        <f t="shared" si="159"/>
        <v>North Macedonia, Republic of2010</v>
      </c>
      <c r="D2028" t="str">
        <f t="shared" si="160"/>
        <v>North Macedonia, Republic of</v>
      </c>
      <c r="E2028">
        <f t="shared" si="161"/>
        <v>2010</v>
      </c>
      <c r="F2028">
        <f>VLOOKUP(D2028,Ratio!$A$2:$Z$124,MATCH('Long form'!E2028,Ratio!$A$1:$Z$1,0),FALSE)</f>
        <v>7.5097376106135386E-2</v>
      </c>
      <c r="G2028">
        <f>VLOOKUP(C2028,'[1]Long form'!C$2:F$2617,4,FALSE)</f>
        <v>0.1613809036936516</v>
      </c>
    </row>
    <row r="2029" spans="1:7" ht="67.5" x14ac:dyDescent="0.4">
      <c r="A2029">
        <f t="shared" si="157"/>
        <v>85</v>
      </c>
      <c r="B2029">
        <f t="shared" si="158"/>
        <v>12</v>
      </c>
      <c r="C2029" t="str">
        <f t="shared" si="159"/>
        <v>North Macedonia, Republic of2011</v>
      </c>
      <c r="D2029" t="str">
        <f t="shared" si="160"/>
        <v>North Macedonia, Republic of</v>
      </c>
      <c r="E2029">
        <f t="shared" si="161"/>
        <v>2011</v>
      </c>
      <c r="F2029">
        <f>VLOOKUP(D2029,Ratio!$A$2:$Z$124,MATCH('Long form'!E2029,Ratio!$A$1:$Z$1,0),FALSE)</f>
        <v>9.2248918363039251E-2</v>
      </c>
      <c r="G2029">
        <f>VLOOKUP(C2029,'[1]Long form'!C$2:F$2617,4,FALSE)</f>
        <v>0.16775748665425191</v>
      </c>
    </row>
    <row r="2030" spans="1:7" ht="67.5" x14ac:dyDescent="0.4">
      <c r="A2030">
        <f t="shared" si="157"/>
        <v>85</v>
      </c>
      <c r="B2030">
        <f t="shared" si="158"/>
        <v>13</v>
      </c>
      <c r="C2030" t="str">
        <f t="shared" si="159"/>
        <v>North Macedonia, Republic of2012</v>
      </c>
      <c r="D2030" t="str">
        <f t="shared" si="160"/>
        <v>North Macedonia, Republic of</v>
      </c>
      <c r="E2030">
        <f t="shared" si="161"/>
        <v>2012</v>
      </c>
      <c r="F2030">
        <f>VLOOKUP(D2030,Ratio!$A$2:$Z$124,MATCH('Long form'!E2030,Ratio!$A$1:$Z$1,0),FALSE)</f>
        <v>0.10175953460178246</v>
      </c>
      <c r="G2030">
        <f>VLOOKUP(C2030,'[1]Long form'!C$2:F$2617,4,FALSE)</f>
        <v>0.17117344181230729</v>
      </c>
    </row>
    <row r="2031" spans="1:7" ht="67.5" x14ac:dyDescent="0.4">
      <c r="A2031">
        <f t="shared" si="157"/>
        <v>85</v>
      </c>
      <c r="B2031">
        <f t="shared" si="158"/>
        <v>14</v>
      </c>
      <c r="C2031" t="str">
        <f t="shared" si="159"/>
        <v>North Macedonia, Republic of2013</v>
      </c>
      <c r="D2031" t="str">
        <f t="shared" si="160"/>
        <v>North Macedonia, Republic of</v>
      </c>
      <c r="E2031">
        <f t="shared" si="161"/>
        <v>2013</v>
      </c>
      <c r="F2031">
        <f>VLOOKUP(D2031,Ratio!$A$2:$Z$124,MATCH('Long form'!E2031,Ratio!$A$1:$Z$1,0),FALSE)</f>
        <v>8.4035496315735203E-2</v>
      </c>
      <c r="G2031">
        <f>VLOOKUP(C2031,'[1]Long form'!C$2:F$2617,4,FALSE)</f>
        <v>0.16849259944808012</v>
      </c>
    </row>
    <row r="2032" spans="1:7" ht="67.5" x14ac:dyDescent="0.4">
      <c r="A2032">
        <f t="shared" si="157"/>
        <v>85</v>
      </c>
      <c r="B2032">
        <f t="shared" si="158"/>
        <v>15</v>
      </c>
      <c r="C2032" t="str">
        <f t="shared" si="159"/>
        <v>North Macedonia, Republic of2014</v>
      </c>
      <c r="D2032" t="str">
        <f t="shared" si="160"/>
        <v>North Macedonia, Republic of</v>
      </c>
      <c r="E2032">
        <f t="shared" si="161"/>
        <v>2014</v>
      </c>
      <c r="F2032">
        <f>VLOOKUP(D2032,Ratio!$A$2:$Z$124,MATCH('Long form'!E2032,Ratio!$A$1:$Z$1,0),FALSE)</f>
        <v>9.2600911560374033E-2</v>
      </c>
      <c r="G2032">
        <f>VLOOKUP(C2032,'[1]Long form'!C$2:F$2617,4,FALSE)</f>
        <v>0.15655656596167258</v>
      </c>
    </row>
    <row r="2033" spans="1:7" ht="67.5" x14ac:dyDescent="0.4">
      <c r="A2033">
        <f t="shared" si="157"/>
        <v>85</v>
      </c>
      <c r="B2033">
        <f t="shared" si="158"/>
        <v>16</v>
      </c>
      <c r="C2033" t="str">
        <f t="shared" si="159"/>
        <v>North Macedonia, Republic of2015</v>
      </c>
      <c r="D2033" t="str">
        <f t="shared" si="160"/>
        <v>North Macedonia, Republic of</v>
      </c>
      <c r="E2033">
        <f t="shared" si="161"/>
        <v>2015</v>
      </c>
      <c r="F2033">
        <f>VLOOKUP(D2033,Ratio!$A$2:$Z$124,MATCH('Long form'!E2033,Ratio!$A$1:$Z$1,0),FALSE)</f>
        <v>8.1654495558533616E-2</v>
      </c>
      <c r="G2033">
        <f>VLOOKUP(C2033,'[1]Long form'!C$2:F$2617,4,FALSE)</f>
        <v>0.15490676175266752</v>
      </c>
    </row>
    <row r="2034" spans="1:7" ht="67.5" x14ac:dyDescent="0.4">
      <c r="A2034">
        <f t="shared" si="157"/>
        <v>85</v>
      </c>
      <c r="B2034">
        <f t="shared" si="158"/>
        <v>17</v>
      </c>
      <c r="C2034" t="str">
        <f t="shared" si="159"/>
        <v>North Macedonia, Republic of2016</v>
      </c>
      <c r="D2034" t="str">
        <f t="shared" si="160"/>
        <v>North Macedonia, Republic of</v>
      </c>
      <c r="E2034">
        <f t="shared" si="161"/>
        <v>2016</v>
      </c>
      <c r="F2034">
        <f>VLOOKUP(D2034,Ratio!$A$2:$Z$124,MATCH('Long form'!E2034,Ratio!$A$1:$Z$1,0),FALSE)</f>
        <v>7.5700026269240203E-2</v>
      </c>
      <c r="G2034">
        <f>VLOOKUP(C2034,'[1]Long form'!C$2:F$2617,4,FALSE)</f>
        <v>0.15223401641204531</v>
      </c>
    </row>
    <row r="2035" spans="1:7" ht="67.5" x14ac:dyDescent="0.4">
      <c r="A2035">
        <f t="shared" si="157"/>
        <v>85</v>
      </c>
      <c r="B2035">
        <f t="shared" si="158"/>
        <v>18</v>
      </c>
      <c r="C2035" t="str">
        <f t="shared" si="159"/>
        <v>North Macedonia, Republic of2017</v>
      </c>
      <c r="D2035" t="str">
        <f t="shared" si="160"/>
        <v>North Macedonia, Republic of</v>
      </c>
      <c r="E2035">
        <f t="shared" si="161"/>
        <v>2017</v>
      </c>
      <c r="F2035">
        <f>VLOOKUP(D2035,Ratio!$A$2:$Z$124,MATCH('Long form'!E2035,Ratio!$A$1:$Z$1,0),FALSE)</f>
        <v>9.2044029983877521E-2</v>
      </c>
      <c r="G2035">
        <f>VLOOKUP(C2035,'[1]Long form'!C$2:F$2617,4,FALSE)</f>
        <v>0.15725876409096701</v>
      </c>
    </row>
    <row r="2036" spans="1:7" ht="67.5" x14ac:dyDescent="0.4">
      <c r="A2036">
        <f t="shared" si="157"/>
        <v>85</v>
      </c>
      <c r="B2036">
        <f t="shared" si="158"/>
        <v>19</v>
      </c>
      <c r="C2036" t="str">
        <f t="shared" si="159"/>
        <v>North Macedonia, Republic of2018</v>
      </c>
      <c r="D2036" t="str">
        <f t="shared" si="160"/>
        <v>North Macedonia, Republic of</v>
      </c>
      <c r="E2036">
        <f t="shared" si="161"/>
        <v>2018</v>
      </c>
      <c r="F2036">
        <f>VLOOKUP(D2036,Ratio!$A$2:$Z$124,MATCH('Long form'!E2036,Ratio!$A$1:$Z$1,0),FALSE)</f>
        <v>5.5503795495939673E-2</v>
      </c>
      <c r="G2036">
        <f>VLOOKUP(C2036,'[1]Long form'!C$2:F$2617,4,FALSE)</f>
        <v>0.16520866148490621</v>
      </c>
    </row>
    <row r="2037" spans="1:7" ht="67.5" x14ac:dyDescent="0.4">
      <c r="A2037">
        <f t="shared" si="157"/>
        <v>85</v>
      </c>
      <c r="B2037">
        <f t="shared" si="158"/>
        <v>20</v>
      </c>
      <c r="C2037" t="str">
        <f t="shared" si="159"/>
        <v>North Macedonia, Republic of2019</v>
      </c>
      <c r="D2037" t="str">
        <f t="shared" si="160"/>
        <v>North Macedonia, Republic of</v>
      </c>
      <c r="E2037">
        <f t="shared" si="161"/>
        <v>2019</v>
      </c>
      <c r="F2037">
        <f>VLOOKUP(D2037,Ratio!$A$2:$Z$124,MATCH('Long form'!E2037,Ratio!$A$1:$Z$1,0),FALSE)</f>
        <v>5.8606481377722001E-2</v>
      </c>
      <c r="G2037">
        <f>VLOOKUP(C2037,'[1]Long form'!C$2:F$2617,4,FALSE)</f>
        <v>0.16313815251708766</v>
      </c>
    </row>
    <row r="2038" spans="1:7" ht="67.5" x14ac:dyDescent="0.4">
      <c r="A2038">
        <f t="shared" si="157"/>
        <v>85</v>
      </c>
      <c r="B2038">
        <f t="shared" si="158"/>
        <v>21</v>
      </c>
      <c r="C2038" t="str">
        <f t="shared" si="159"/>
        <v>North Macedonia, Republic of2020</v>
      </c>
      <c r="D2038" t="str">
        <f t="shared" si="160"/>
        <v>North Macedonia, Republic of</v>
      </c>
      <c r="E2038">
        <f t="shared" si="161"/>
        <v>2020</v>
      </c>
      <c r="F2038">
        <f>VLOOKUP(D2038,Ratio!$A$2:$Z$124,MATCH('Long form'!E2038,Ratio!$A$1:$Z$1,0),FALSE)</f>
        <v>6.3383264051151536E-2</v>
      </c>
      <c r="G2038">
        <f>VLOOKUP(C2038,'[1]Long form'!C$2:F$2617,4,FALSE)</f>
        <v>0.16696616288556951</v>
      </c>
    </row>
    <row r="2039" spans="1:7" ht="67.5" x14ac:dyDescent="0.4">
      <c r="A2039">
        <f t="shared" si="157"/>
        <v>85</v>
      </c>
      <c r="B2039">
        <f t="shared" si="158"/>
        <v>22</v>
      </c>
      <c r="C2039" t="str">
        <f t="shared" si="159"/>
        <v>North Macedonia, Republic of2021</v>
      </c>
      <c r="D2039" t="str">
        <f t="shared" si="160"/>
        <v>North Macedonia, Republic of</v>
      </c>
      <c r="E2039">
        <f t="shared" si="161"/>
        <v>2021</v>
      </c>
      <c r="F2039">
        <f>VLOOKUP(D2039,Ratio!$A$2:$Z$124,MATCH('Long form'!E2039,Ratio!$A$1:$Z$1,0),FALSE)</f>
        <v>4.931818010466317E-2</v>
      </c>
      <c r="G2039">
        <f>VLOOKUP(C2039,'[1]Long form'!C$2:F$2617,4,FALSE)</f>
        <v>0.17314068341155958</v>
      </c>
    </row>
    <row r="2040" spans="1:7" ht="67.5" x14ac:dyDescent="0.4">
      <c r="A2040">
        <f t="shared" si="157"/>
        <v>85</v>
      </c>
      <c r="B2040">
        <f t="shared" si="158"/>
        <v>23</v>
      </c>
      <c r="C2040" t="str">
        <f t="shared" si="159"/>
        <v>North Macedonia, Republic of2022</v>
      </c>
      <c r="D2040" t="str">
        <f t="shared" si="160"/>
        <v>North Macedonia, Republic of</v>
      </c>
      <c r="E2040">
        <f t="shared" si="161"/>
        <v>2022</v>
      </c>
      <c r="F2040">
        <f>VLOOKUP(D2040,Ratio!$A$2:$Z$124,MATCH('Long form'!E2040,Ratio!$A$1:$Z$1,0),FALSE)</f>
        <v>4.9165752162580068E-2</v>
      </c>
      <c r="G2040">
        <f>VLOOKUP(C2040,'[1]Long form'!C$2:F$2617,4,FALSE)</f>
        <v>0.17720295035356226</v>
      </c>
    </row>
    <row r="2041" spans="1:7" ht="67.5" x14ac:dyDescent="0.4">
      <c r="A2041">
        <f t="shared" si="157"/>
        <v>85</v>
      </c>
      <c r="B2041">
        <f t="shared" si="158"/>
        <v>24</v>
      </c>
      <c r="C2041" t="str">
        <f t="shared" si="159"/>
        <v>North Macedonia, Republic of2023</v>
      </c>
      <c r="D2041" t="str">
        <f t="shared" si="160"/>
        <v>North Macedonia, Republic of</v>
      </c>
      <c r="E2041">
        <f t="shared" si="161"/>
        <v>2023</v>
      </c>
      <c r="F2041">
        <f>VLOOKUP(D2041,Ratio!$A$2:$Z$124,MATCH('Long form'!E2041,Ratio!$A$1:$Z$1,0),FALSE)</f>
        <v>4.8236169129411748E-2</v>
      </c>
      <c r="G2041">
        <f>VLOOKUP(C2041,'[1]Long form'!C$2:F$2617,4,FALSE)</f>
        <v>0.18081058950670895</v>
      </c>
    </row>
    <row r="2042" spans="1:7" x14ac:dyDescent="0.4">
      <c r="A2042">
        <f t="shared" si="157"/>
        <v>86</v>
      </c>
      <c r="B2042">
        <f t="shared" si="158"/>
        <v>1</v>
      </c>
      <c r="C2042" t="str">
        <f t="shared" si="159"/>
        <v>Norway2000</v>
      </c>
      <c r="D2042" t="str">
        <f t="shared" si="160"/>
        <v>Norway</v>
      </c>
      <c r="E2042">
        <f t="shared" si="161"/>
        <v>2000</v>
      </c>
      <c r="F2042" t="str">
        <f>VLOOKUP(D2042,Ratio!$A$2:$Z$124,MATCH('Long form'!E2042,Ratio!$A$1:$Z$1,0),FALSE)</f>
        <v/>
      </c>
      <c r="G2042" t="str">
        <f>VLOOKUP(C2042,'[1]Long form'!C$2:F$2617,4,FALSE)</f>
        <v/>
      </c>
    </row>
    <row r="2043" spans="1:7" x14ac:dyDescent="0.4">
      <c r="A2043">
        <f t="shared" si="157"/>
        <v>86</v>
      </c>
      <c r="B2043">
        <f t="shared" si="158"/>
        <v>2</v>
      </c>
      <c r="C2043" t="str">
        <f t="shared" si="159"/>
        <v>Norway2001</v>
      </c>
      <c r="D2043" t="str">
        <f t="shared" si="160"/>
        <v>Norway</v>
      </c>
      <c r="E2043">
        <f t="shared" si="161"/>
        <v>2001</v>
      </c>
      <c r="F2043" t="str">
        <f>VLOOKUP(D2043,Ratio!$A$2:$Z$124,MATCH('Long form'!E2043,Ratio!$A$1:$Z$1,0),FALSE)</f>
        <v/>
      </c>
      <c r="G2043" t="str">
        <f>VLOOKUP(C2043,'[1]Long form'!C$2:F$2617,4,FALSE)</f>
        <v/>
      </c>
    </row>
    <row r="2044" spans="1:7" x14ac:dyDescent="0.4">
      <c r="A2044">
        <f t="shared" si="157"/>
        <v>86</v>
      </c>
      <c r="B2044">
        <f t="shared" si="158"/>
        <v>3</v>
      </c>
      <c r="C2044" t="str">
        <f t="shared" si="159"/>
        <v>Norway2002</v>
      </c>
      <c r="D2044" t="str">
        <f t="shared" si="160"/>
        <v>Norway</v>
      </c>
      <c r="E2044">
        <f t="shared" si="161"/>
        <v>2002</v>
      </c>
      <c r="F2044" t="str">
        <f>VLOOKUP(D2044,Ratio!$A$2:$Z$124,MATCH('Long form'!E2044,Ratio!$A$1:$Z$1,0),FALSE)</f>
        <v/>
      </c>
      <c r="G2044" t="str">
        <f>VLOOKUP(C2044,'[1]Long form'!C$2:F$2617,4,FALSE)</f>
        <v/>
      </c>
    </row>
    <row r="2045" spans="1:7" x14ac:dyDescent="0.4">
      <c r="A2045">
        <f t="shared" si="157"/>
        <v>86</v>
      </c>
      <c r="B2045">
        <f t="shared" si="158"/>
        <v>4</v>
      </c>
      <c r="C2045" t="str">
        <f t="shared" si="159"/>
        <v>Norway2003</v>
      </c>
      <c r="D2045" t="str">
        <f t="shared" si="160"/>
        <v>Norway</v>
      </c>
      <c r="E2045">
        <f t="shared" si="161"/>
        <v>2003</v>
      </c>
      <c r="F2045" t="str">
        <f>VLOOKUP(D2045,Ratio!$A$2:$Z$124,MATCH('Long form'!E2045,Ratio!$A$1:$Z$1,0),FALSE)</f>
        <v/>
      </c>
      <c r="G2045" t="str">
        <f>VLOOKUP(C2045,'[1]Long form'!C$2:F$2617,4,FALSE)</f>
        <v/>
      </c>
    </row>
    <row r="2046" spans="1:7" x14ac:dyDescent="0.4">
      <c r="A2046">
        <f t="shared" si="157"/>
        <v>86</v>
      </c>
      <c r="B2046">
        <f t="shared" si="158"/>
        <v>5</v>
      </c>
      <c r="C2046" t="str">
        <f t="shared" si="159"/>
        <v>Norway2004</v>
      </c>
      <c r="D2046" t="str">
        <f t="shared" si="160"/>
        <v>Norway</v>
      </c>
      <c r="E2046">
        <f t="shared" si="161"/>
        <v>2004</v>
      </c>
      <c r="F2046" t="str">
        <f>VLOOKUP(D2046,Ratio!$A$2:$Z$124,MATCH('Long form'!E2046,Ratio!$A$1:$Z$1,0),FALSE)</f>
        <v/>
      </c>
      <c r="G2046" t="str">
        <f>VLOOKUP(C2046,'[1]Long form'!C$2:F$2617,4,FALSE)</f>
        <v/>
      </c>
    </row>
    <row r="2047" spans="1:7" x14ac:dyDescent="0.4">
      <c r="A2047">
        <f t="shared" si="157"/>
        <v>86</v>
      </c>
      <c r="B2047">
        <f t="shared" si="158"/>
        <v>6</v>
      </c>
      <c r="C2047" t="str">
        <f t="shared" si="159"/>
        <v>Norway2005</v>
      </c>
      <c r="D2047" t="str">
        <f t="shared" si="160"/>
        <v>Norway</v>
      </c>
      <c r="E2047">
        <f t="shared" si="161"/>
        <v>2005</v>
      </c>
      <c r="F2047">
        <f>VLOOKUP(D2047,Ratio!$A$2:$Z$124,MATCH('Long form'!E2047,Ratio!$A$1:$Z$1,0),FALSE)</f>
        <v>-8.941745236088542E-3</v>
      </c>
      <c r="G2047">
        <f>VLOOKUP(C2047,'[1]Long form'!C$2:F$2617,4,FALSE)</f>
        <v>0.10247269008767124</v>
      </c>
    </row>
    <row r="2048" spans="1:7" x14ac:dyDescent="0.4">
      <c r="A2048">
        <f t="shared" ref="A2048:A2111" si="162">A2024+1</f>
        <v>86</v>
      </c>
      <c r="B2048">
        <f t="shared" ref="B2048:B2111" si="163">B2024</f>
        <v>7</v>
      </c>
      <c r="C2048" t="str">
        <f t="shared" si="159"/>
        <v>Norway2006</v>
      </c>
      <c r="D2048" t="str">
        <f t="shared" si="160"/>
        <v>Norway</v>
      </c>
      <c r="E2048">
        <f t="shared" si="161"/>
        <v>2006</v>
      </c>
      <c r="F2048" t="str">
        <f>VLOOKUP(D2048,Ratio!$A$2:$Z$124,MATCH('Long form'!E2048,Ratio!$A$1:$Z$1,0),FALSE)</f>
        <v/>
      </c>
      <c r="G2048" t="str">
        <f>VLOOKUP(C2048,'[1]Long form'!C$2:F$2617,4,FALSE)</f>
        <v/>
      </c>
    </row>
    <row r="2049" spans="1:7" x14ac:dyDescent="0.4">
      <c r="A2049">
        <f t="shared" si="162"/>
        <v>86</v>
      </c>
      <c r="B2049">
        <f t="shared" si="163"/>
        <v>8</v>
      </c>
      <c r="C2049" t="str">
        <f t="shared" si="159"/>
        <v>Norway2007</v>
      </c>
      <c r="D2049" t="str">
        <f t="shared" si="160"/>
        <v>Norway</v>
      </c>
      <c r="E2049">
        <f t="shared" si="161"/>
        <v>2007</v>
      </c>
      <c r="F2049" t="str">
        <f>VLOOKUP(D2049,Ratio!$A$2:$Z$124,MATCH('Long form'!E2049,Ratio!$A$1:$Z$1,0),FALSE)</f>
        <v/>
      </c>
      <c r="G2049" t="str">
        <f>VLOOKUP(C2049,'[1]Long form'!C$2:F$2617,4,FALSE)</f>
        <v/>
      </c>
    </row>
    <row r="2050" spans="1:7" x14ac:dyDescent="0.4">
      <c r="A2050">
        <f t="shared" si="162"/>
        <v>86</v>
      </c>
      <c r="B2050">
        <f t="shared" si="163"/>
        <v>9</v>
      </c>
      <c r="C2050" t="str">
        <f t="shared" si="159"/>
        <v>Norway2008</v>
      </c>
      <c r="D2050" t="str">
        <f t="shared" si="160"/>
        <v>Norway</v>
      </c>
      <c r="E2050">
        <f t="shared" si="161"/>
        <v>2008</v>
      </c>
      <c r="F2050" t="str">
        <f>VLOOKUP(D2050,Ratio!$A$2:$Z$124,MATCH('Long form'!E2050,Ratio!$A$1:$Z$1,0),FALSE)</f>
        <v/>
      </c>
      <c r="G2050" t="str">
        <f>VLOOKUP(C2050,'[1]Long form'!C$2:F$2617,4,FALSE)</f>
        <v/>
      </c>
    </row>
    <row r="2051" spans="1:7" x14ac:dyDescent="0.4">
      <c r="A2051">
        <f t="shared" si="162"/>
        <v>86</v>
      </c>
      <c r="B2051">
        <f t="shared" si="163"/>
        <v>10</v>
      </c>
      <c r="C2051" t="str">
        <f t="shared" ref="C2051:C2114" si="164">D2051&amp;E2051</f>
        <v>Norway2009</v>
      </c>
      <c r="D2051" t="str">
        <f t="shared" ref="D2051:D2114" si="165">VLOOKUP(A2051,$J$2:$K$124,2,FALSE)</f>
        <v>Norway</v>
      </c>
      <c r="E2051">
        <f t="shared" ref="E2051:E2114" si="166">VLOOKUP(B2051,$N$2:$O$25,2,FALSE)</f>
        <v>2009</v>
      </c>
      <c r="F2051">
        <f>VLOOKUP(D2051,Ratio!$A$2:$Z$124,MATCH('Long form'!E2051,Ratio!$A$1:$Z$1,0),FALSE)</f>
        <v>0</v>
      </c>
      <c r="G2051">
        <f>VLOOKUP(C2051,'[1]Long form'!C$2:F$2617,4,FALSE)</f>
        <v>0.12827109102104634</v>
      </c>
    </row>
    <row r="2052" spans="1:7" x14ac:dyDescent="0.4">
      <c r="A2052">
        <f t="shared" si="162"/>
        <v>86</v>
      </c>
      <c r="B2052">
        <f t="shared" si="163"/>
        <v>11</v>
      </c>
      <c r="C2052" t="str">
        <f t="shared" si="164"/>
        <v>Norway2010</v>
      </c>
      <c r="D2052" t="str">
        <f t="shared" si="165"/>
        <v>Norway</v>
      </c>
      <c r="E2052">
        <f t="shared" si="166"/>
        <v>2010</v>
      </c>
      <c r="F2052">
        <f>VLOOKUP(D2052,Ratio!$A$2:$Z$124,MATCH('Long form'!E2052,Ratio!$A$1:$Z$1,0),FALSE)</f>
        <v>0</v>
      </c>
      <c r="G2052">
        <f>VLOOKUP(C2052,'[1]Long form'!C$2:F$2617,4,FALSE)</f>
        <v>0.14194694242510328</v>
      </c>
    </row>
    <row r="2053" spans="1:7" x14ac:dyDescent="0.4">
      <c r="A2053">
        <f t="shared" si="162"/>
        <v>86</v>
      </c>
      <c r="B2053">
        <f t="shared" si="163"/>
        <v>12</v>
      </c>
      <c r="C2053" t="str">
        <f t="shared" si="164"/>
        <v>Norway2011</v>
      </c>
      <c r="D2053" t="str">
        <f t="shared" si="165"/>
        <v>Norway</v>
      </c>
      <c r="E2053">
        <f t="shared" si="166"/>
        <v>2011</v>
      </c>
      <c r="F2053">
        <f>VLOOKUP(D2053,Ratio!$A$2:$Z$124,MATCH('Long form'!E2053,Ratio!$A$1:$Z$1,0),FALSE)</f>
        <v>0</v>
      </c>
      <c r="G2053">
        <f>VLOOKUP(C2053,'[1]Long form'!C$2:F$2617,4,FALSE)</f>
        <v>0.13594988841443975</v>
      </c>
    </row>
    <row r="2054" spans="1:7" x14ac:dyDescent="0.4">
      <c r="A2054">
        <f t="shared" si="162"/>
        <v>86</v>
      </c>
      <c r="B2054">
        <f t="shared" si="163"/>
        <v>13</v>
      </c>
      <c r="C2054" t="str">
        <f t="shared" si="164"/>
        <v>Norway2012</v>
      </c>
      <c r="D2054" t="str">
        <f t="shared" si="165"/>
        <v>Norway</v>
      </c>
      <c r="E2054">
        <f t="shared" si="166"/>
        <v>2012</v>
      </c>
      <c r="F2054">
        <f>VLOOKUP(D2054,Ratio!$A$2:$Z$124,MATCH('Long form'!E2054,Ratio!$A$1:$Z$1,0),FALSE)</f>
        <v>0</v>
      </c>
      <c r="G2054">
        <f>VLOOKUP(C2054,'[1]Long form'!C$2:F$2617,4,FALSE)</f>
        <v>0.14570358652956239</v>
      </c>
    </row>
    <row r="2055" spans="1:7" x14ac:dyDescent="0.4">
      <c r="A2055">
        <f t="shared" si="162"/>
        <v>86</v>
      </c>
      <c r="B2055">
        <f t="shared" si="163"/>
        <v>14</v>
      </c>
      <c r="C2055" t="str">
        <f t="shared" si="164"/>
        <v>Norway2013</v>
      </c>
      <c r="D2055" t="str">
        <f t="shared" si="165"/>
        <v>Norway</v>
      </c>
      <c r="E2055">
        <f t="shared" si="166"/>
        <v>2013</v>
      </c>
      <c r="F2055">
        <f>VLOOKUP(D2055,Ratio!$A$2:$Z$124,MATCH('Long form'!E2055,Ratio!$A$1:$Z$1,0),FALSE)</f>
        <v>0</v>
      </c>
      <c r="G2055">
        <f>VLOOKUP(C2055,'[1]Long form'!C$2:F$2617,4,FALSE)</f>
        <v>0.1551729993547111</v>
      </c>
    </row>
    <row r="2056" spans="1:7" x14ac:dyDescent="0.4">
      <c r="A2056">
        <f t="shared" si="162"/>
        <v>86</v>
      </c>
      <c r="B2056">
        <f t="shared" si="163"/>
        <v>15</v>
      </c>
      <c r="C2056" t="str">
        <f t="shared" si="164"/>
        <v>Norway2014</v>
      </c>
      <c r="D2056" t="str">
        <f t="shared" si="165"/>
        <v>Norway</v>
      </c>
      <c r="E2056">
        <f t="shared" si="166"/>
        <v>2014</v>
      </c>
      <c r="F2056">
        <f>VLOOKUP(D2056,Ratio!$A$2:$Z$124,MATCH('Long form'!E2056,Ratio!$A$1:$Z$1,0),FALSE)</f>
        <v>0</v>
      </c>
      <c r="G2056">
        <f>VLOOKUP(C2056,'[1]Long form'!C$2:F$2617,4,FALSE)</f>
        <v>0.16494131028099204</v>
      </c>
    </row>
    <row r="2057" spans="1:7" x14ac:dyDescent="0.4">
      <c r="A2057">
        <f t="shared" si="162"/>
        <v>86</v>
      </c>
      <c r="B2057">
        <f t="shared" si="163"/>
        <v>16</v>
      </c>
      <c r="C2057" t="str">
        <f t="shared" si="164"/>
        <v>Norway2015</v>
      </c>
      <c r="D2057" t="str">
        <f t="shared" si="165"/>
        <v>Norway</v>
      </c>
      <c r="E2057">
        <f t="shared" si="166"/>
        <v>2015</v>
      </c>
      <c r="F2057">
        <f>VLOOKUP(D2057,Ratio!$A$2:$Z$124,MATCH('Long form'!E2057,Ratio!$A$1:$Z$1,0),FALSE)</f>
        <v>0</v>
      </c>
      <c r="G2057">
        <f>VLOOKUP(C2057,'[1]Long form'!C$2:F$2617,4,FALSE)</f>
        <v>0.1893767338566188</v>
      </c>
    </row>
    <row r="2058" spans="1:7" x14ac:dyDescent="0.4">
      <c r="A2058">
        <f t="shared" si="162"/>
        <v>86</v>
      </c>
      <c r="B2058">
        <f t="shared" si="163"/>
        <v>17</v>
      </c>
      <c r="C2058" t="str">
        <f t="shared" si="164"/>
        <v>Norway2016</v>
      </c>
      <c r="D2058" t="str">
        <f t="shared" si="165"/>
        <v>Norway</v>
      </c>
      <c r="E2058">
        <f t="shared" si="166"/>
        <v>2016</v>
      </c>
      <c r="F2058">
        <f>VLOOKUP(D2058,Ratio!$A$2:$Z$124,MATCH('Long form'!E2058,Ratio!$A$1:$Z$1,0),FALSE)</f>
        <v>0</v>
      </c>
      <c r="G2058">
        <f>VLOOKUP(C2058,'[1]Long form'!C$2:F$2617,4,FALSE)</f>
        <v>0.22072153708093761</v>
      </c>
    </row>
    <row r="2059" spans="1:7" x14ac:dyDescent="0.4">
      <c r="A2059">
        <f t="shared" si="162"/>
        <v>86</v>
      </c>
      <c r="B2059">
        <f t="shared" si="163"/>
        <v>18</v>
      </c>
      <c r="C2059" t="str">
        <f t="shared" si="164"/>
        <v>Norway2017</v>
      </c>
      <c r="D2059" t="str">
        <f t="shared" si="165"/>
        <v>Norway</v>
      </c>
      <c r="E2059">
        <f t="shared" si="166"/>
        <v>2017</v>
      </c>
      <c r="F2059">
        <f>VLOOKUP(D2059,Ratio!$A$2:$Z$124,MATCH('Long form'!E2059,Ratio!$A$1:$Z$1,0),FALSE)</f>
        <v>0</v>
      </c>
      <c r="G2059">
        <f>VLOOKUP(C2059,'[1]Long form'!C$2:F$2617,4,FALSE)</f>
        <v>0.22021855345574787</v>
      </c>
    </row>
    <row r="2060" spans="1:7" x14ac:dyDescent="0.4">
      <c r="A2060">
        <f t="shared" si="162"/>
        <v>86</v>
      </c>
      <c r="B2060">
        <f t="shared" si="163"/>
        <v>19</v>
      </c>
      <c r="C2060" t="str">
        <f t="shared" si="164"/>
        <v>Norway2018</v>
      </c>
      <c r="D2060" t="str">
        <f t="shared" si="165"/>
        <v>Norway</v>
      </c>
      <c r="E2060">
        <f t="shared" si="166"/>
        <v>2018</v>
      </c>
      <c r="F2060">
        <f>VLOOKUP(D2060,Ratio!$A$2:$Z$124,MATCH('Long form'!E2060,Ratio!$A$1:$Z$1,0),FALSE)</f>
        <v>0</v>
      </c>
      <c r="G2060">
        <f>VLOOKUP(C2060,'[1]Long form'!C$2:F$2617,4,FALSE)</f>
        <v>0.22327757358973518</v>
      </c>
    </row>
    <row r="2061" spans="1:7" x14ac:dyDescent="0.4">
      <c r="A2061">
        <f t="shared" si="162"/>
        <v>86</v>
      </c>
      <c r="B2061">
        <f t="shared" si="163"/>
        <v>20</v>
      </c>
      <c r="C2061" t="str">
        <f t="shared" si="164"/>
        <v>Norway2019</v>
      </c>
      <c r="D2061" t="str">
        <f t="shared" si="165"/>
        <v>Norway</v>
      </c>
      <c r="E2061">
        <f t="shared" si="166"/>
        <v>2019</v>
      </c>
      <c r="F2061">
        <f>VLOOKUP(D2061,Ratio!$A$2:$Z$124,MATCH('Long form'!E2061,Ratio!$A$1:$Z$1,0),FALSE)</f>
        <v>0</v>
      </c>
      <c r="G2061">
        <f>VLOOKUP(C2061,'[1]Long form'!C$2:F$2617,4,FALSE)</f>
        <v>0.24188276763698346</v>
      </c>
    </row>
    <row r="2062" spans="1:7" x14ac:dyDescent="0.4">
      <c r="A2062">
        <f t="shared" si="162"/>
        <v>86</v>
      </c>
      <c r="B2062">
        <f t="shared" si="163"/>
        <v>21</v>
      </c>
      <c r="C2062" t="str">
        <f t="shared" si="164"/>
        <v>Norway2020</v>
      </c>
      <c r="D2062" t="str">
        <f t="shared" si="165"/>
        <v>Norway</v>
      </c>
      <c r="E2062">
        <f t="shared" si="166"/>
        <v>2020</v>
      </c>
      <c r="F2062">
        <f>VLOOKUP(D2062,Ratio!$A$2:$Z$124,MATCH('Long form'!E2062,Ratio!$A$1:$Z$1,0),FALSE)</f>
        <v>0</v>
      </c>
      <c r="G2062">
        <f>VLOOKUP(C2062,'[1]Long form'!C$2:F$2617,4,FALSE)</f>
        <v>0.2479826865668662</v>
      </c>
    </row>
    <row r="2063" spans="1:7" x14ac:dyDescent="0.4">
      <c r="A2063">
        <f t="shared" si="162"/>
        <v>86</v>
      </c>
      <c r="B2063">
        <f t="shared" si="163"/>
        <v>22</v>
      </c>
      <c r="C2063" t="str">
        <f t="shared" si="164"/>
        <v>Norway2021</v>
      </c>
      <c r="D2063" t="str">
        <f t="shared" si="165"/>
        <v>Norway</v>
      </c>
      <c r="E2063">
        <f t="shared" si="166"/>
        <v>2021</v>
      </c>
      <c r="F2063">
        <f>VLOOKUP(D2063,Ratio!$A$2:$Z$124,MATCH('Long form'!E2063,Ratio!$A$1:$Z$1,0),FALSE)</f>
        <v>0</v>
      </c>
      <c r="G2063">
        <f>VLOOKUP(C2063,'[1]Long form'!C$2:F$2617,4,FALSE)</f>
        <v>0.25017595409424986</v>
      </c>
    </row>
    <row r="2064" spans="1:7" x14ac:dyDescent="0.4">
      <c r="A2064">
        <f t="shared" si="162"/>
        <v>86</v>
      </c>
      <c r="B2064">
        <f t="shared" si="163"/>
        <v>23</v>
      </c>
      <c r="C2064" t="str">
        <f t="shared" si="164"/>
        <v>Norway2022</v>
      </c>
      <c r="D2064" t="str">
        <f t="shared" si="165"/>
        <v>Norway</v>
      </c>
      <c r="E2064">
        <f t="shared" si="166"/>
        <v>2022</v>
      </c>
      <c r="F2064">
        <f>VLOOKUP(D2064,Ratio!$A$2:$Z$124,MATCH('Long form'!E2064,Ratio!$A$1:$Z$1,0),FALSE)</f>
        <v>4.0197756829861292E-3</v>
      </c>
      <c r="G2064">
        <f>VLOOKUP(C2064,'[1]Long form'!C$2:F$2617,4,FALSE)</f>
        <v>0.25875654307504847</v>
      </c>
    </row>
    <row r="2065" spans="1:7" x14ac:dyDescent="0.4">
      <c r="A2065">
        <f t="shared" si="162"/>
        <v>86</v>
      </c>
      <c r="B2065">
        <f t="shared" si="163"/>
        <v>24</v>
      </c>
      <c r="C2065" t="str">
        <f t="shared" si="164"/>
        <v>Norway2023</v>
      </c>
      <c r="D2065" t="str">
        <f t="shared" si="165"/>
        <v>Norway</v>
      </c>
      <c r="E2065">
        <f t="shared" si="166"/>
        <v>2023</v>
      </c>
      <c r="F2065">
        <f>VLOOKUP(D2065,Ratio!$A$2:$Z$124,MATCH('Long form'!E2065,Ratio!$A$1:$Z$1,0),FALSE)</f>
        <v>5.8821219397257813E-3</v>
      </c>
      <c r="G2065">
        <f>VLOOKUP(C2065,'[1]Long form'!C$2:F$2617,4,FALSE)</f>
        <v>0.2465779480172485</v>
      </c>
    </row>
    <row r="2066" spans="1:7" x14ac:dyDescent="0.4">
      <c r="A2066">
        <f t="shared" si="162"/>
        <v>87</v>
      </c>
      <c r="B2066">
        <f t="shared" si="163"/>
        <v>1</v>
      </c>
      <c r="C2066" t="str">
        <f t="shared" si="164"/>
        <v>Pakistan2000</v>
      </c>
      <c r="D2066" t="str">
        <f t="shared" si="165"/>
        <v>Pakistan</v>
      </c>
      <c r="E2066">
        <f t="shared" si="166"/>
        <v>2000</v>
      </c>
      <c r="F2066" t="str">
        <f>VLOOKUP(D2066,Ratio!$A$2:$Z$124,MATCH('Long form'!E2066,Ratio!$A$1:$Z$1,0),FALSE)</f>
        <v/>
      </c>
      <c r="G2066" t="str">
        <f>VLOOKUP(C2066,'[1]Long form'!C$2:F$2617,4,FALSE)</f>
        <v/>
      </c>
    </row>
    <row r="2067" spans="1:7" x14ac:dyDescent="0.4">
      <c r="A2067">
        <f t="shared" si="162"/>
        <v>87</v>
      </c>
      <c r="B2067">
        <f t="shared" si="163"/>
        <v>2</v>
      </c>
      <c r="C2067" t="str">
        <f t="shared" si="164"/>
        <v>Pakistan2001</v>
      </c>
      <c r="D2067" t="str">
        <f t="shared" si="165"/>
        <v>Pakistan</v>
      </c>
      <c r="E2067">
        <f t="shared" si="166"/>
        <v>2001</v>
      </c>
      <c r="F2067" t="str">
        <f>VLOOKUP(D2067,Ratio!$A$2:$Z$124,MATCH('Long form'!E2067,Ratio!$A$1:$Z$1,0),FALSE)</f>
        <v/>
      </c>
      <c r="G2067" t="str">
        <f>VLOOKUP(C2067,'[1]Long form'!C$2:F$2617,4,FALSE)</f>
        <v/>
      </c>
    </row>
    <row r="2068" spans="1:7" x14ac:dyDescent="0.4">
      <c r="A2068">
        <f t="shared" si="162"/>
        <v>87</v>
      </c>
      <c r="B2068">
        <f t="shared" si="163"/>
        <v>3</v>
      </c>
      <c r="C2068" t="str">
        <f t="shared" si="164"/>
        <v>Pakistan2002</v>
      </c>
      <c r="D2068" t="str">
        <f t="shared" si="165"/>
        <v>Pakistan</v>
      </c>
      <c r="E2068">
        <f t="shared" si="166"/>
        <v>2002</v>
      </c>
      <c r="F2068" t="str">
        <f>VLOOKUP(D2068,Ratio!$A$2:$Z$124,MATCH('Long form'!E2068,Ratio!$A$1:$Z$1,0),FALSE)</f>
        <v/>
      </c>
      <c r="G2068" t="str">
        <f>VLOOKUP(C2068,'[1]Long form'!C$2:F$2617,4,FALSE)</f>
        <v/>
      </c>
    </row>
    <row r="2069" spans="1:7" x14ac:dyDescent="0.4">
      <c r="A2069">
        <f t="shared" si="162"/>
        <v>87</v>
      </c>
      <c r="B2069">
        <f t="shared" si="163"/>
        <v>4</v>
      </c>
      <c r="C2069" t="str">
        <f t="shared" si="164"/>
        <v>Pakistan2003</v>
      </c>
      <c r="D2069" t="str">
        <f t="shared" si="165"/>
        <v>Pakistan</v>
      </c>
      <c r="E2069">
        <f t="shared" si="166"/>
        <v>2003</v>
      </c>
      <c r="F2069" t="str">
        <f>VLOOKUP(D2069,Ratio!$A$2:$Z$124,MATCH('Long form'!E2069,Ratio!$A$1:$Z$1,0),FALSE)</f>
        <v/>
      </c>
      <c r="G2069" t="str">
        <f>VLOOKUP(C2069,'[1]Long form'!C$2:F$2617,4,FALSE)</f>
        <v/>
      </c>
    </row>
    <row r="2070" spans="1:7" x14ac:dyDescent="0.4">
      <c r="A2070">
        <f t="shared" si="162"/>
        <v>87</v>
      </c>
      <c r="B2070">
        <f t="shared" si="163"/>
        <v>5</v>
      </c>
      <c r="C2070" t="str">
        <f t="shared" si="164"/>
        <v>Pakistan2004</v>
      </c>
      <c r="D2070" t="str">
        <f t="shared" si="165"/>
        <v>Pakistan</v>
      </c>
      <c r="E2070">
        <f t="shared" si="166"/>
        <v>2004</v>
      </c>
      <c r="F2070" t="str">
        <f>VLOOKUP(D2070,Ratio!$A$2:$Z$124,MATCH('Long form'!E2070,Ratio!$A$1:$Z$1,0),FALSE)</f>
        <v/>
      </c>
      <c r="G2070" t="str">
        <f>VLOOKUP(C2070,'[1]Long form'!C$2:F$2617,4,FALSE)</f>
        <v/>
      </c>
    </row>
    <row r="2071" spans="1:7" x14ac:dyDescent="0.4">
      <c r="A2071">
        <f t="shared" si="162"/>
        <v>87</v>
      </c>
      <c r="B2071">
        <f t="shared" si="163"/>
        <v>6</v>
      </c>
      <c r="C2071" t="str">
        <f t="shared" si="164"/>
        <v>Pakistan2005</v>
      </c>
      <c r="D2071" t="str">
        <f t="shared" si="165"/>
        <v>Pakistan</v>
      </c>
      <c r="E2071">
        <f t="shared" si="166"/>
        <v>2005</v>
      </c>
      <c r="F2071">
        <f>VLOOKUP(D2071,Ratio!$A$2:$Z$124,MATCH('Long form'!E2071,Ratio!$A$1:$Z$1,0),FALSE)</f>
        <v>0</v>
      </c>
      <c r="G2071">
        <f>VLOOKUP(C2071,'[1]Long form'!C$2:F$2617,4,FALSE)</f>
        <v>0.11532160020816991</v>
      </c>
    </row>
    <row r="2072" spans="1:7" x14ac:dyDescent="0.4">
      <c r="A2072">
        <f t="shared" si="162"/>
        <v>87</v>
      </c>
      <c r="B2072">
        <f t="shared" si="163"/>
        <v>7</v>
      </c>
      <c r="C2072" t="str">
        <f t="shared" si="164"/>
        <v>Pakistan2006</v>
      </c>
      <c r="D2072" t="str">
        <f t="shared" si="165"/>
        <v>Pakistan</v>
      </c>
      <c r="E2072">
        <f t="shared" si="166"/>
        <v>2006</v>
      </c>
      <c r="F2072">
        <f>VLOOKUP(D2072,Ratio!$A$2:$Z$124,MATCH('Long form'!E2072,Ratio!$A$1:$Z$1,0),FALSE)</f>
        <v>0</v>
      </c>
      <c r="G2072">
        <f>VLOOKUP(C2072,'[1]Long form'!C$2:F$2617,4,FALSE)</f>
        <v>0.127287223886562</v>
      </c>
    </row>
    <row r="2073" spans="1:7" x14ac:dyDescent="0.4">
      <c r="A2073">
        <f t="shared" si="162"/>
        <v>87</v>
      </c>
      <c r="B2073">
        <f t="shared" si="163"/>
        <v>8</v>
      </c>
      <c r="C2073" t="str">
        <f t="shared" si="164"/>
        <v>Pakistan2007</v>
      </c>
      <c r="D2073" t="str">
        <f t="shared" si="165"/>
        <v>Pakistan</v>
      </c>
      <c r="E2073">
        <f t="shared" si="166"/>
        <v>2007</v>
      </c>
      <c r="F2073">
        <f>VLOOKUP(D2073,Ratio!$A$2:$Z$124,MATCH('Long form'!E2073,Ratio!$A$1:$Z$1,0),FALSE)</f>
        <v>0</v>
      </c>
      <c r="G2073">
        <f>VLOOKUP(C2073,'[1]Long form'!C$2:F$2617,4,FALSE)</f>
        <v>0.12739933063339823</v>
      </c>
    </row>
    <row r="2074" spans="1:7" x14ac:dyDescent="0.4">
      <c r="A2074">
        <f t="shared" si="162"/>
        <v>87</v>
      </c>
      <c r="B2074">
        <f t="shared" si="163"/>
        <v>9</v>
      </c>
      <c r="C2074" t="str">
        <f t="shared" si="164"/>
        <v>Pakistan2008</v>
      </c>
      <c r="D2074" t="str">
        <f t="shared" si="165"/>
        <v>Pakistan</v>
      </c>
      <c r="E2074">
        <f t="shared" si="166"/>
        <v>2008</v>
      </c>
      <c r="F2074">
        <f>VLOOKUP(D2074,Ratio!$A$2:$Z$124,MATCH('Long form'!E2074,Ratio!$A$1:$Z$1,0),FALSE)</f>
        <v>0</v>
      </c>
      <c r="G2074">
        <f>VLOOKUP(C2074,'[1]Long form'!C$2:F$2617,4,FALSE)</f>
        <v>0.12217113507177876</v>
      </c>
    </row>
    <row r="2075" spans="1:7" x14ac:dyDescent="0.4">
      <c r="A2075">
        <f t="shared" si="162"/>
        <v>87</v>
      </c>
      <c r="B2075">
        <f t="shared" si="163"/>
        <v>10</v>
      </c>
      <c r="C2075" t="str">
        <f t="shared" si="164"/>
        <v>Pakistan2009</v>
      </c>
      <c r="D2075" t="str">
        <f t="shared" si="165"/>
        <v>Pakistan</v>
      </c>
      <c r="E2075">
        <f t="shared" si="166"/>
        <v>2009</v>
      </c>
      <c r="F2075">
        <f>VLOOKUP(D2075,Ratio!$A$2:$Z$124,MATCH('Long form'!E2075,Ratio!$A$1:$Z$1,0),FALSE)</f>
        <v>0</v>
      </c>
      <c r="G2075">
        <f>VLOOKUP(C2075,'[1]Long form'!C$2:F$2617,4,FALSE)</f>
        <v>0.14166484552409722</v>
      </c>
    </row>
    <row r="2076" spans="1:7" x14ac:dyDescent="0.4">
      <c r="A2076">
        <f t="shared" si="162"/>
        <v>87</v>
      </c>
      <c r="B2076">
        <f t="shared" si="163"/>
        <v>11</v>
      </c>
      <c r="C2076" t="str">
        <f t="shared" si="164"/>
        <v>Pakistan2010</v>
      </c>
      <c r="D2076" t="str">
        <f t="shared" si="165"/>
        <v>Pakistan</v>
      </c>
      <c r="E2076">
        <f t="shared" si="166"/>
        <v>2010</v>
      </c>
      <c r="F2076">
        <f>VLOOKUP(D2076,Ratio!$A$2:$Z$124,MATCH('Long form'!E2076,Ratio!$A$1:$Z$1,0),FALSE)</f>
        <v>0</v>
      </c>
      <c r="G2076">
        <f>VLOOKUP(C2076,'[1]Long form'!C$2:F$2617,4,FALSE)</f>
        <v>0.13971231458290556</v>
      </c>
    </row>
    <row r="2077" spans="1:7" x14ac:dyDescent="0.4">
      <c r="A2077">
        <f t="shared" si="162"/>
        <v>87</v>
      </c>
      <c r="B2077">
        <f t="shared" si="163"/>
        <v>12</v>
      </c>
      <c r="C2077" t="str">
        <f t="shared" si="164"/>
        <v>Pakistan2011</v>
      </c>
      <c r="D2077" t="str">
        <f t="shared" si="165"/>
        <v>Pakistan</v>
      </c>
      <c r="E2077">
        <f t="shared" si="166"/>
        <v>2011</v>
      </c>
      <c r="F2077">
        <f>VLOOKUP(D2077,Ratio!$A$2:$Z$124,MATCH('Long form'!E2077,Ratio!$A$1:$Z$1,0),FALSE)</f>
        <v>0</v>
      </c>
      <c r="G2077">
        <f>VLOOKUP(C2077,'[1]Long form'!C$2:F$2617,4,FALSE)</f>
        <v>0.14584611024013328</v>
      </c>
    </row>
    <row r="2078" spans="1:7" x14ac:dyDescent="0.4">
      <c r="A2078">
        <f t="shared" si="162"/>
        <v>87</v>
      </c>
      <c r="B2078">
        <f t="shared" si="163"/>
        <v>13</v>
      </c>
      <c r="C2078" t="str">
        <f t="shared" si="164"/>
        <v>Pakistan2012</v>
      </c>
      <c r="D2078" t="str">
        <f t="shared" si="165"/>
        <v>Pakistan</v>
      </c>
      <c r="E2078">
        <f t="shared" si="166"/>
        <v>2012</v>
      </c>
      <c r="F2078">
        <f>VLOOKUP(D2078,Ratio!$A$2:$Z$124,MATCH('Long form'!E2078,Ratio!$A$1:$Z$1,0),FALSE)</f>
        <v>0</v>
      </c>
      <c r="G2078">
        <f>VLOOKUP(C2078,'[1]Long form'!C$2:F$2617,4,FALSE)</f>
        <v>0.15350561194650023</v>
      </c>
    </row>
    <row r="2079" spans="1:7" x14ac:dyDescent="0.4">
      <c r="A2079">
        <f t="shared" si="162"/>
        <v>87</v>
      </c>
      <c r="B2079">
        <f t="shared" si="163"/>
        <v>14</v>
      </c>
      <c r="C2079" t="str">
        <f t="shared" si="164"/>
        <v>Pakistan2013</v>
      </c>
      <c r="D2079" t="str">
        <f t="shared" si="165"/>
        <v>Pakistan</v>
      </c>
      <c r="E2079">
        <f t="shared" si="166"/>
        <v>2013</v>
      </c>
      <c r="F2079">
        <f>VLOOKUP(D2079,Ratio!$A$2:$Z$124,MATCH('Long form'!E2079,Ratio!$A$1:$Z$1,0),FALSE)</f>
        <v>4.0180748768797604E-2</v>
      </c>
      <c r="G2079">
        <f>VLOOKUP(C2079,'[1]Long form'!C$2:F$2617,4,FALSE)</f>
        <v>0.14855111094005999</v>
      </c>
    </row>
    <row r="2080" spans="1:7" x14ac:dyDescent="0.4">
      <c r="A2080">
        <f t="shared" si="162"/>
        <v>87</v>
      </c>
      <c r="B2080">
        <f t="shared" si="163"/>
        <v>15</v>
      </c>
      <c r="C2080" t="str">
        <f t="shared" si="164"/>
        <v>Pakistan2014</v>
      </c>
      <c r="D2080" t="str">
        <f t="shared" si="165"/>
        <v>Pakistan</v>
      </c>
      <c r="E2080">
        <f t="shared" si="166"/>
        <v>2014</v>
      </c>
      <c r="F2080">
        <f>VLOOKUP(D2080,Ratio!$A$2:$Z$124,MATCH('Long form'!E2080,Ratio!$A$1:$Z$1,0),FALSE)</f>
        <v>2.1264573277330921E-2</v>
      </c>
      <c r="G2080">
        <f>VLOOKUP(C2080,'[1]Long form'!C$2:F$2617,4,FALSE)</f>
        <v>0.17078573908308706</v>
      </c>
    </row>
    <row r="2081" spans="1:7" x14ac:dyDescent="0.4">
      <c r="A2081">
        <f t="shared" si="162"/>
        <v>87</v>
      </c>
      <c r="B2081">
        <f t="shared" si="163"/>
        <v>16</v>
      </c>
      <c r="C2081" t="str">
        <f t="shared" si="164"/>
        <v>Pakistan2015</v>
      </c>
      <c r="D2081" t="str">
        <f t="shared" si="165"/>
        <v>Pakistan</v>
      </c>
      <c r="E2081">
        <f t="shared" si="166"/>
        <v>2015</v>
      </c>
      <c r="F2081">
        <f>VLOOKUP(D2081,Ratio!$A$2:$Z$124,MATCH('Long form'!E2081,Ratio!$A$1:$Z$1,0),FALSE)</f>
        <v>2.895750088613315E-2</v>
      </c>
      <c r="G2081">
        <f>VLOOKUP(C2081,'[1]Long form'!C$2:F$2617,4,FALSE)</f>
        <v>0.17341841847674094</v>
      </c>
    </row>
    <row r="2082" spans="1:7" x14ac:dyDescent="0.4">
      <c r="A2082">
        <f t="shared" si="162"/>
        <v>87</v>
      </c>
      <c r="B2082">
        <f t="shared" si="163"/>
        <v>17</v>
      </c>
      <c r="C2082" t="str">
        <f t="shared" si="164"/>
        <v>Pakistan2016</v>
      </c>
      <c r="D2082" t="str">
        <f t="shared" si="165"/>
        <v>Pakistan</v>
      </c>
      <c r="E2082">
        <f t="shared" si="166"/>
        <v>2016</v>
      </c>
      <c r="F2082">
        <f>VLOOKUP(D2082,Ratio!$A$2:$Z$124,MATCH('Long form'!E2082,Ratio!$A$1:$Z$1,0),FALSE)</f>
        <v>5.3583154981564707E-3</v>
      </c>
      <c r="G2082">
        <f>VLOOKUP(C2082,'[1]Long form'!C$2:F$2617,4,FALSE)</f>
        <v>0.16255172682592922</v>
      </c>
    </row>
    <row r="2083" spans="1:7" x14ac:dyDescent="0.4">
      <c r="A2083">
        <f t="shared" si="162"/>
        <v>87</v>
      </c>
      <c r="B2083">
        <f t="shared" si="163"/>
        <v>18</v>
      </c>
      <c r="C2083" t="str">
        <f t="shared" si="164"/>
        <v>Pakistan2017</v>
      </c>
      <c r="D2083" t="str">
        <f t="shared" si="165"/>
        <v>Pakistan</v>
      </c>
      <c r="E2083">
        <f t="shared" si="166"/>
        <v>2017</v>
      </c>
      <c r="F2083">
        <f>VLOOKUP(D2083,Ratio!$A$2:$Z$124,MATCH('Long form'!E2083,Ratio!$A$1:$Z$1,0),FALSE)</f>
        <v>-1.5865093835228036E-3</v>
      </c>
      <c r="G2083">
        <f>VLOOKUP(C2083,'[1]Long form'!C$2:F$2617,4,FALSE)</f>
        <v>0.15762175578522666</v>
      </c>
    </row>
    <row r="2084" spans="1:7" x14ac:dyDescent="0.4">
      <c r="A2084">
        <f t="shared" si="162"/>
        <v>87</v>
      </c>
      <c r="B2084">
        <f t="shared" si="163"/>
        <v>19</v>
      </c>
      <c r="C2084" t="str">
        <f t="shared" si="164"/>
        <v>Pakistan2018</v>
      </c>
      <c r="D2084" t="str">
        <f t="shared" si="165"/>
        <v>Pakistan</v>
      </c>
      <c r="E2084">
        <f t="shared" si="166"/>
        <v>2018</v>
      </c>
      <c r="F2084">
        <f>VLOOKUP(D2084,Ratio!$A$2:$Z$124,MATCH('Long form'!E2084,Ratio!$A$1:$Z$1,0),FALSE)</f>
        <v>1.8430945579435053E-2</v>
      </c>
      <c r="G2084">
        <f>VLOOKUP(C2084,'[1]Long form'!C$2:F$2617,4,FALSE)</f>
        <v>0.16193989921677576</v>
      </c>
    </row>
    <row r="2085" spans="1:7" x14ac:dyDescent="0.4">
      <c r="A2085">
        <f t="shared" si="162"/>
        <v>87</v>
      </c>
      <c r="B2085">
        <f t="shared" si="163"/>
        <v>20</v>
      </c>
      <c r="C2085" t="str">
        <f t="shared" si="164"/>
        <v>Pakistan2019</v>
      </c>
      <c r="D2085" t="str">
        <f t="shared" si="165"/>
        <v>Pakistan</v>
      </c>
      <c r="E2085">
        <f t="shared" si="166"/>
        <v>2019</v>
      </c>
      <c r="F2085">
        <f>VLOOKUP(D2085,Ratio!$A$2:$Z$124,MATCH('Long form'!E2085,Ratio!$A$1:$Z$1,0),FALSE)</f>
        <v>3.2374638052943529E-2</v>
      </c>
      <c r="G2085">
        <f>VLOOKUP(C2085,'[1]Long form'!C$2:F$2617,4,FALSE)</f>
        <v>0.17001087952638516</v>
      </c>
    </row>
    <row r="2086" spans="1:7" x14ac:dyDescent="0.4">
      <c r="A2086">
        <f t="shared" si="162"/>
        <v>87</v>
      </c>
      <c r="B2086">
        <f t="shared" si="163"/>
        <v>21</v>
      </c>
      <c r="C2086" t="str">
        <f t="shared" si="164"/>
        <v>Pakistan2020</v>
      </c>
      <c r="D2086" t="str">
        <f t="shared" si="165"/>
        <v>Pakistan</v>
      </c>
      <c r="E2086">
        <f t="shared" si="166"/>
        <v>2020</v>
      </c>
      <c r="F2086">
        <f>VLOOKUP(D2086,Ratio!$A$2:$Z$124,MATCH('Long form'!E2086,Ratio!$A$1:$Z$1,0),FALSE)</f>
        <v>6.6327570963903904E-2</v>
      </c>
      <c r="G2086">
        <f>VLOOKUP(C2086,'[1]Long form'!C$2:F$2617,4,FALSE)</f>
        <v>0.18557524221398741</v>
      </c>
    </row>
    <row r="2087" spans="1:7" x14ac:dyDescent="0.4">
      <c r="A2087">
        <f t="shared" si="162"/>
        <v>87</v>
      </c>
      <c r="B2087">
        <f t="shared" si="163"/>
        <v>22</v>
      </c>
      <c r="C2087" t="str">
        <f t="shared" si="164"/>
        <v>Pakistan2021</v>
      </c>
      <c r="D2087" t="str">
        <f t="shared" si="165"/>
        <v>Pakistan</v>
      </c>
      <c r="E2087">
        <f t="shared" si="166"/>
        <v>2021</v>
      </c>
      <c r="F2087">
        <f>VLOOKUP(D2087,Ratio!$A$2:$Z$124,MATCH('Long form'!E2087,Ratio!$A$1:$Z$1,0),FALSE)</f>
        <v>2.8301740007970144E-2</v>
      </c>
      <c r="G2087">
        <f>VLOOKUP(C2087,'[1]Long form'!C$2:F$2617,4,FALSE)</f>
        <v>0.16652400945429846</v>
      </c>
    </row>
    <row r="2088" spans="1:7" x14ac:dyDescent="0.4">
      <c r="A2088">
        <f t="shared" si="162"/>
        <v>87</v>
      </c>
      <c r="B2088">
        <f t="shared" si="163"/>
        <v>23</v>
      </c>
      <c r="C2088" t="str">
        <f t="shared" si="164"/>
        <v>Pakistan2022</v>
      </c>
      <c r="D2088" t="str">
        <f t="shared" si="165"/>
        <v>Pakistan</v>
      </c>
      <c r="E2088">
        <f t="shared" si="166"/>
        <v>2022</v>
      </c>
      <c r="F2088">
        <f>VLOOKUP(D2088,Ratio!$A$2:$Z$124,MATCH('Long form'!E2088,Ratio!$A$1:$Z$1,0),FALSE)</f>
        <v>1.319287049171796E-2</v>
      </c>
      <c r="G2088">
        <f>VLOOKUP(C2088,'[1]Long form'!C$2:F$2617,4,FALSE)</f>
        <v>0.16976838965452265</v>
      </c>
    </row>
    <row r="2089" spans="1:7" x14ac:dyDescent="0.4">
      <c r="A2089">
        <f t="shared" si="162"/>
        <v>87</v>
      </c>
      <c r="B2089">
        <f t="shared" si="163"/>
        <v>24</v>
      </c>
      <c r="C2089" t="str">
        <f t="shared" si="164"/>
        <v>Pakistan2023</v>
      </c>
      <c r="D2089" t="str">
        <f t="shared" si="165"/>
        <v>Pakistan</v>
      </c>
      <c r="E2089">
        <f t="shared" si="166"/>
        <v>2023</v>
      </c>
      <c r="F2089">
        <f>VLOOKUP(D2089,Ratio!$A$2:$Z$124,MATCH('Long form'!E2089,Ratio!$A$1:$Z$1,0),FALSE)</f>
        <v>2.4519444520133021E-2</v>
      </c>
      <c r="G2089">
        <f>VLOOKUP(C2089,'[1]Long form'!C$2:F$2617,4,FALSE)</f>
        <v>0.19666126956200775</v>
      </c>
    </row>
    <row r="2090" spans="1:7" x14ac:dyDescent="0.4">
      <c r="A2090">
        <f t="shared" si="162"/>
        <v>88</v>
      </c>
      <c r="B2090">
        <f t="shared" si="163"/>
        <v>1</v>
      </c>
      <c r="C2090" t="str">
        <f t="shared" si="164"/>
        <v>Panama2000</v>
      </c>
      <c r="D2090" t="str">
        <f t="shared" si="165"/>
        <v>Panama</v>
      </c>
      <c r="E2090">
        <f t="shared" si="166"/>
        <v>2000</v>
      </c>
      <c r="F2090" t="str">
        <f>VLOOKUP(D2090,Ratio!$A$2:$Z$124,MATCH('Long form'!E2090,Ratio!$A$1:$Z$1,0),FALSE)</f>
        <v/>
      </c>
      <c r="G2090" t="str">
        <f>VLOOKUP(C2090,'[1]Long form'!C$2:F$2617,4,FALSE)</f>
        <v/>
      </c>
    </row>
    <row r="2091" spans="1:7" x14ac:dyDescent="0.4">
      <c r="A2091">
        <f t="shared" si="162"/>
        <v>88</v>
      </c>
      <c r="B2091">
        <f t="shared" si="163"/>
        <v>2</v>
      </c>
      <c r="C2091" t="str">
        <f t="shared" si="164"/>
        <v>Panama2001</v>
      </c>
      <c r="D2091" t="str">
        <f t="shared" si="165"/>
        <v>Panama</v>
      </c>
      <c r="E2091">
        <f t="shared" si="166"/>
        <v>2001</v>
      </c>
      <c r="F2091" t="str">
        <f>VLOOKUP(D2091,Ratio!$A$2:$Z$124,MATCH('Long form'!E2091,Ratio!$A$1:$Z$1,0),FALSE)</f>
        <v/>
      </c>
      <c r="G2091" t="str">
        <f>VLOOKUP(C2091,'[1]Long form'!C$2:F$2617,4,FALSE)</f>
        <v/>
      </c>
    </row>
    <row r="2092" spans="1:7" x14ac:dyDescent="0.4">
      <c r="A2092">
        <f t="shared" si="162"/>
        <v>88</v>
      </c>
      <c r="B2092">
        <f t="shared" si="163"/>
        <v>3</v>
      </c>
      <c r="C2092" t="str">
        <f t="shared" si="164"/>
        <v>Panama2002</v>
      </c>
      <c r="D2092" t="str">
        <f t="shared" si="165"/>
        <v>Panama</v>
      </c>
      <c r="E2092">
        <f t="shared" si="166"/>
        <v>2002</v>
      </c>
      <c r="F2092" t="str">
        <f>VLOOKUP(D2092,Ratio!$A$2:$Z$124,MATCH('Long form'!E2092,Ratio!$A$1:$Z$1,0),FALSE)</f>
        <v/>
      </c>
      <c r="G2092" t="str">
        <f>VLOOKUP(C2092,'[1]Long form'!C$2:F$2617,4,FALSE)</f>
        <v/>
      </c>
    </row>
    <row r="2093" spans="1:7" x14ac:dyDescent="0.4">
      <c r="A2093">
        <f t="shared" si="162"/>
        <v>88</v>
      </c>
      <c r="B2093">
        <f t="shared" si="163"/>
        <v>4</v>
      </c>
      <c r="C2093" t="str">
        <f t="shared" si="164"/>
        <v>Panama2003</v>
      </c>
      <c r="D2093" t="str">
        <f t="shared" si="165"/>
        <v>Panama</v>
      </c>
      <c r="E2093">
        <f t="shared" si="166"/>
        <v>2003</v>
      </c>
      <c r="F2093" t="str">
        <f>VLOOKUP(D2093,Ratio!$A$2:$Z$124,MATCH('Long form'!E2093,Ratio!$A$1:$Z$1,0),FALSE)</f>
        <v/>
      </c>
      <c r="G2093" t="str">
        <f>VLOOKUP(C2093,'[1]Long form'!C$2:F$2617,4,FALSE)</f>
        <v/>
      </c>
    </row>
    <row r="2094" spans="1:7" x14ac:dyDescent="0.4">
      <c r="A2094">
        <f t="shared" si="162"/>
        <v>88</v>
      </c>
      <c r="B2094">
        <f t="shared" si="163"/>
        <v>5</v>
      </c>
      <c r="C2094" t="str">
        <f t="shared" si="164"/>
        <v>Panama2004</v>
      </c>
      <c r="D2094" t="str">
        <f t="shared" si="165"/>
        <v>Panama</v>
      </c>
      <c r="E2094">
        <f t="shared" si="166"/>
        <v>2004</v>
      </c>
      <c r="F2094" t="str">
        <f>VLOOKUP(D2094,Ratio!$A$2:$Z$124,MATCH('Long form'!E2094,Ratio!$A$1:$Z$1,0),FALSE)</f>
        <v/>
      </c>
      <c r="G2094" t="str">
        <f>VLOOKUP(C2094,'[1]Long form'!C$2:F$2617,4,FALSE)</f>
        <v/>
      </c>
    </row>
    <row r="2095" spans="1:7" x14ac:dyDescent="0.4">
      <c r="A2095">
        <f t="shared" si="162"/>
        <v>88</v>
      </c>
      <c r="B2095">
        <f t="shared" si="163"/>
        <v>6</v>
      </c>
      <c r="C2095" t="str">
        <f t="shared" si="164"/>
        <v>Panama2005</v>
      </c>
      <c r="D2095" t="str">
        <f t="shared" si="165"/>
        <v>Panama</v>
      </c>
      <c r="E2095">
        <f t="shared" si="166"/>
        <v>2005</v>
      </c>
      <c r="F2095">
        <f>VLOOKUP(D2095,Ratio!$A$2:$Z$124,MATCH('Long form'!E2095,Ratio!$A$1:$Z$1,0),FALSE)</f>
        <v>1.7609078093939173E-2</v>
      </c>
      <c r="G2095">
        <f>VLOOKUP(C2095,'[1]Long form'!C$2:F$2617,4,FALSE)</f>
        <v>0.18767128335690619</v>
      </c>
    </row>
    <row r="2096" spans="1:7" x14ac:dyDescent="0.4">
      <c r="A2096">
        <f t="shared" si="162"/>
        <v>88</v>
      </c>
      <c r="B2096">
        <f t="shared" si="163"/>
        <v>7</v>
      </c>
      <c r="C2096" t="str">
        <f t="shared" si="164"/>
        <v>Panama2006</v>
      </c>
      <c r="D2096" t="str">
        <f t="shared" si="165"/>
        <v>Panama</v>
      </c>
      <c r="E2096">
        <f t="shared" si="166"/>
        <v>2006</v>
      </c>
      <c r="F2096">
        <f>VLOOKUP(D2096,Ratio!$A$2:$Z$124,MATCH('Long form'!E2096,Ratio!$A$1:$Z$1,0),FALSE)</f>
        <v>3.4063495332410473E-2</v>
      </c>
      <c r="G2096">
        <f>VLOOKUP(C2096,'[1]Long form'!C$2:F$2617,4,FALSE)</f>
        <v>0.17685170165326899</v>
      </c>
    </row>
    <row r="2097" spans="1:7" x14ac:dyDescent="0.4">
      <c r="A2097">
        <f t="shared" si="162"/>
        <v>88</v>
      </c>
      <c r="B2097">
        <f t="shared" si="163"/>
        <v>8</v>
      </c>
      <c r="C2097" t="str">
        <f t="shared" si="164"/>
        <v>Panama2007</v>
      </c>
      <c r="D2097" t="str">
        <f t="shared" si="165"/>
        <v>Panama</v>
      </c>
      <c r="E2097">
        <f t="shared" si="166"/>
        <v>2007</v>
      </c>
      <c r="F2097">
        <f>VLOOKUP(D2097,Ratio!$A$2:$Z$124,MATCH('Long form'!E2097,Ratio!$A$1:$Z$1,0),FALSE)</f>
        <v>3.3298867871495698E-2</v>
      </c>
      <c r="G2097">
        <f>VLOOKUP(C2097,'[1]Long form'!C$2:F$2617,4,FALSE)</f>
        <v>0.1409849420095603</v>
      </c>
    </row>
    <row r="2098" spans="1:7" x14ac:dyDescent="0.4">
      <c r="A2098">
        <f t="shared" si="162"/>
        <v>88</v>
      </c>
      <c r="B2098">
        <f t="shared" si="163"/>
        <v>9</v>
      </c>
      <c r="C2098" t="str">
        <f t="shared" si="164"/>
        <v>Panama2008</v>
      </c>
      <c r="D2098" t="str">
        <f t="shared" si="165"/>
        <v>Panama</v>
      </c>
      <c r="E2098">
        <f t="shared" si="166"/>
        <v>2008</v>
      </c>
      <c r="F2098">
        <f>VLOOKUP(D2098,Ratio!$A$2:$Z$124,MATCH('Long form'!E2098,Ratio!$A$1:$Z$1,0),FALSE)</f>
        <v>3.9198460015130845E-2</v>
      </c>
      <c r="G2098">
        <f>VLOOKUP(C2098,'[1]Long form'!C$2:F$2617,4,FALSE)</f>
        <v>0.15179707993941616</v>
      </c>
    </row>
    <row r="2099" spans="1:7" x14ac:dyDescent="0.4">
      <c r="A2099">
        <f t="shared" si="162"/>
        <v>88</v>
      </c>
      <c r="B2099">
        <f t="shared" si="163"/>
        <v>10</v>
      </c>
      <c r="C2099" t="str">
        <f t="shared" si="164"/>
        <v>Panama2009</v>
      </c>
      <c r="D2099" t="str">
        <f t="shared" si="165"/>
        <v>Panama</v>
      </c>
      <c r="E2099">
        <f t="shared" si="166"/>
        <v>2009</v>
      </c>
      <c r="F2099">
        <f>VLOOKUP(D2099,Ratio!$A$2:$Z$124,MATCH('Long form'!E2099,Ratio!$A$1:$Z$1,0),FALSE)</f>
        <v>3.9357351294059845E-2</v>
      </c>
      <c r="G2099">
        <f>VLOOKUP(C2099,'[1]Long form'!C$2:F$2617,4,FALSE)</f>
        <v>0.15799109995981128</v>
      </c>
    </row>
    <row r="2100" spans="1:7" x14ac:dyDescent="0.4">
      <c r="A2100">
        <f t="shared" si="162"/>
        <v>88</v>
      </c>
      <c r="B2100">
        <f t="shared" si="163"/>
        <v>11</v>
      </c>
      <c r="C2100" t="str">
        <f t="shared" si="164"/>
        <v>Panama2010</v>
      </c>
      <c r="D2100" t="str">
        <f t="shared" si="165"/>
        <v>Panama</v>
      </c>
      <c r="E2100">
        <f t="shared" si="166"/>
        <v>2010</v>
      </c>
      <c r="F2100">
        <f>VLOOKUP(D2100,Ratio!$A$2:$Z$124,MATCH('Long form'!E2100,Ratio!$A$1:$Z$1,0),FALSE)</f>
        <v>2.1224368186417996E-2</v>
      </c>
      <c r="G2100">
        <f>VLOOKUP(C2100,'[1]Long form'!C$2:F$2617,4,FALSE)</f>
        <v>0.15968201231008622</v>
      </c>
    </row>
    <row r="2101" spans="1:7" x14ac:dyDescent="0.4">
      <c r="A2101">
        <f t="shared" si="162"/>
        <v>88</v>
      </c>
      <c r="B2101">
        <f t="shared" si="163"/>
        <v>12</v>
      </c>
      <c r="C2101" t="str">
        <f t="shared" si="164"/>
        <v>Panama2011</v>
      </c>
      <c r="D2101" t="str">
        <f t="shared" si="165"/>
        <v>Panama</v>
      </c>
      <c r="E2101">
        <f t="shared" si="166"/>
        <v>2011</v>
      </c>
      <c r="F2101">
        <f>VLOOKUP(D2101,Ratio!$A$2:$Z$124,MATCH('Long form'!E2101,Ratio!$A$1:$Z$1,0),FALSE)</f>
        <v>2.5699778457706029E-2</v>
      </c>
      <c r="G2101">
        <f>VLOOKUP(C2101,'[1]Long form'!C$2:F$2617,4,FALSE)</f>
        <v>0.15239854185277896</v>
      </c>
    </row>
    <row r="2102" spans="1:7" x14ac:dyDescent="0.4">
      <c r="A2102">
        <f t="shared" si="162"/>
        <v>88</v>
      </c>
      <c r="B2102">
        <f t="shared" si="163"/>
        <v>13</v>
      </c>
      <c r="C2102" t="str">
        <f t="shared" si="164"/>
        <v>Panama2012</v>
      </c>
      <c r="D2102" t="str">
        <f t="shared" si="165"/>
        <v>Panama</v>
      </c>
      <c r="E2102">
        <f t="shared" si="166"/>
        <v>2012</v>
      </c>
      <c r="F2102">
        <f>VLOOKUP(D2102,Ratio!$A$2:$Z$124,MATCH('Long form'!E2102,Ratio!$A$1:$Z$1,0),FALSE)</f>
        <v>2.5992691380222116E-2</v>
      </c>
      <c r="G2102">
        <f>VLOOKUP(C2102,'[1]Long form'!C$2:F$2617,4,FALSE)</f>
        <v>0.15663589468871975</v>
      </c>
    </row>
    <row r="2103" spans="1:7" x14ac:dyDescent="0.4">
      <c r="A2103">
        <f t="shared" si="162"/>
        <v>88</v>
      </c>
      <c r="B2103">
        <f t="shared" si="163"/>
        <v>14</v>
      </c>
      <c r="C2103" t="str">
        <f t="shared" si="164"/>
        <v>Panama2013</v>
      </c>
      <c r="D2103" t="str">
        <f t="shared" si="165"/>
        <v>Panama</v>
      </c>
      <c r="E2103">
        <f t="shared" si="166"/>
        <v>2013</v>
      </c>
      <c r="F2103">
        <f>VLOOKUP(D2103,Ratio!$A$2:$Z$124,MATCH('Long form'!E2103,Ratio!$A$1:$Z$1,0),FALSE)</f>
        <v>2.7027169671268742E-2</v>
      </c>
      <c r="G2103">
        <f>VLOOKUP(C2103,'[1]Long form'!C$2:F$2617,4,FALSE)</f>
        <v>0.14764199496551844</v>
      </c>
    </row>
    <row r="2104" spans="1:7" x14ac:dyDescent="0.4">
      <c r="A2104">
        <f t="shared" si="162"/>
        <v>88</v>
      </c>
      <c r="B2104">
        <f t="shared" si="163"/>
        <v>15</v>
      </c>
      <c r="C2104" t="str">
        <f t="shared" si="164"/>
        <v>Panama2014</v>
      </c>
      <c r="D2104" t="str">
        <f t="shared" si="165"/>
        <v>Panama</v>
      </c>
      <c r="E2104">
        <f t="shared" si="166"/>
        <v>2014</v>
      </c>
      <c r="F2104">
        <f>VLOOKUP(D2104,Ratio!$A$2:$Z$124,MATCH('Long form'!E2104,Ratio!$A$1:$Z$1,0),FALSE)</f>
        <v>2.6875760909693909E-2</v>
      </c>
      <c r="G2104">
        <f>VLOOKUP(C2104,'[1]Long form'!C$2:F$2617,4,FALSE)</f>
        <v>0.14743259835179756</v>
      </c>
    </row>
    <row r="2105" spans="1:7" x14ac:dyDescent="0.4">
      <c r="A2105">
        <f t="shared" si="162"/>
        <v>88</v>
      </c>
      <c r="B2105">
        <f t="shared" si="163"/>
        <v>16</v>
      </c>
      <c r="C2105" t="str">
        <f t="shared" si="164"/>
        <v>Panama2015</v>
      </c>
      <c r="D2105" t="str">
        <f t="shared" si="165"/>
        <v>Panama</v>
      </c>
      <c r="E2105">
        <f t="shared" si="166"/>
        <v>2015</v>
      </c>
      <c r="F2105">
        <f>VLOOKUP(D2105,Ratio!$A$2:$Z$124,MATCH('Long form'!E2105,Ratio!$A$1:$Z$1,0),FALSE)</f>
        <v>2.4190605338904086E-2</v>
      </c>
      <c r="G2105">
        <f>VLOOKUP(C2105,'[1]Long form'!C$2:F$2617,4,FALSE)</f>
        <v>0.1488905646346646</v>
      </c>
    </row>
    <row r="2106" spans="1:7" x14ac:dyDescent="0.4">
      <c r="A2106">
        <f t="shared" si="162"/>
        <v>88</v>
      </c>
      <c r="B2106">
        <f t="shared" si="163"/>
        <v>17</v>
      </c>
      <c r="C2106" t="str">
        <f t="shared" si="164"/>
        <v>Panama2016</v>
      </c>
      <c r="D2106" t="str">
        <f t="shared" si="165"/>
        <v>Panama</v>
      </c>
      <c r="E2106">
        <f t="shared" si="166"/>
        <v>2016</v>
      </c>
      <c r="F2106">
        <f>VLOOKUP(D2106,Ratio!$A$2:$Z$124,MATCH('Long form'!E2106,Ratio!$A$1:$Z$1,0),FALSE)</f>
        <v>4.452986390274509E-2</v>
      </c>
      <c r="G2106">
        <f>VLOOKUP(C2106,'[1]Long form'!C$2:F$2617,4,FALSE)</f>
        <v>0.15348572218432138</v>
      </c>
    </row>
    <row r="2107" spans="1:7" x14ac:dyDescent="0.4">
      <c r="A2107">
        <f t="shared" si="162"/>
        <v>88</v>
      </c>
      <c r="B2107">
        <f t="shared" si="163"/>
        <v>18</v>
      </c>
      <c r="C2107" t="str">
        <f t="shared" si="164"/>
        <v>Panama2017</v>
      </c>
      <c r="D2107" t="str">
        <f t="shared" si="165"/>
        <v>Panama</v>
      </c>
      <c r="E2107">
        <f t="shared" si="166"/>
        <v>2017</v>
      </c>
      <c r="F2107">
        <f>VLOOKUP(D2107,Ratio!$A$2:$Z$124,MATCH('Long form'!E2107,Ratio!$A$1:$Z$1,0),FALSE)</f>
        <v>4.0193865847771834E-2</v>
      </c>
      <c r="G2107">
        <f>VLOOKUP(C2107,'[1]Long form'!C$2:F$2617,4,FALSE)</f>
        <v>0.1595847397803789</v>
      </c>
    </row>
    <row r="2108" spans="1:7" x14ac:dyDescent="0.4">
      <c r="A2108">
        <f t="shared" si="162"/>
        <v>88</v>
      </c>
      <c r="B2108">
        <f t="shared" si="163"/>
        <v>19</v>
      </c>
      <c r="C2108" t="str">
        <f t="shared" si="164"/>
        <v>Panama2018</v>
      </c>
      <c r="D2108" t="str">
        <f t="shared" si="165"/>
        <v>Panama</v>
      </c>
      <c r="E2108">
        <f t="shared" si="166"/>
        <v>2018</v>
      </c>
      <c r="F2108">
        <f>VLOOKUP(D2108,Ratio!$A$2:$Z$124,MATCH('Long form'!E2108,Ratio!$A$1:$Z$1,0),FALSE)</f>
        <v>4.7695719278158542E-2</v>
      </c>
      <c r="G2108">
        <f>VLOOKUP(C2108,'[1]Long form'!C$2:F$2617,4,FALSE)</f>
        <v>0.15727476445918323</v>
      </c>
    </row>
    <row r="2109" spans="1:7" x14ac:dyDescent="0.4">
      <c r="A2109">
        <f t="shared" si="162"/>
        <v>88</v>
      </c>
      <c r="B2109">
        <f t="shared" si="163"/>
        <v>20</v>
      </c>
      <c r="C2109" t="str">
        <f t="shared" si="164"/>
        <v>Panama2019</v>
      </c>
      <c r="D2109" t="str">
        <f t="shared" si="165"/>
        <v>Panama</v>
      </c>
      <c r="E2109">
        <f t="shared" si="166"/>
        <v>2019</v>
      </c>
      <c r="F2109">
        <f>VLOOKUP(D2109,Ratio!$A$2:$Z$124,MATCH('Long form'!E2109,Ratio!$A$1:$Z$1,0),FALSE)</f>
        <v>5.0254120100782729E-2</v>
      </c>
      <c r="G2109">
        <f>VLOOKUP(C2109,'[1]Long form'!C$2:F$2617,4,FALSE)</f>
        <v>0.15239645749702066</v>
      </c>
    </row>
    <row r="2110" spans="1:7" x14ac:dyDescent="0.4">
      <c r="A2110">
        <f t="shared" si="162"/>
        <v>88</v>
      </c>
      <c r="B2110">
        <f t="shared" si="163"/>
        <v>21</v>
      </c>
      <c r="C2110" t="str">
        <f t="shared" si="164"/>
        <v>Panama2020</v>
      </c>
      <c r="D2110" t="str">
        <f t="shared" si="165"/>
        <v>Panama</v>
      </c>
      <c r="E2110">
        <f t="shared" si="166"/>
        <v>2020</v>
      </c>
      <c r="F2110">
        <f>VLOOKUP(D2110,Ratio!$A$2:$Z$124,MATCH('Long form'!E2110,Ratio!$A$1:$Z$1,0),FALSE)</f>
        <v>9.418221251825297E-2</v>
      </c>
      <c r="G2110">
        <f>VLOOKUP(C2110,'[1]Long form'!C$2:F$2617,4,FALSE)</f>
        <v>0.15706360378242998</v>
      </c>
    </row>
    <row r="2111" spans="1:7" x14ac:dyDescent="0.4">
      <c r="A2111">
        <f t="shared" si="162"/>
        <v>88</v>
      </c>
      <c r="B2111">
        <f t="shared" si="163"/>
        <v>22</v>
      </c>
      <c r="C2111" t="str">
        <f t="shared" si="164"/>
        <v>Panama2021</v>
      </c>
      <c r="D2111" t="str">
        <f t="shared" si="165"/>
        <v>Panama</v>
      </c>
      <c r="E2111">
        <f t="shared" si="166"/>
        <v>2021</v>
      </c>
      <c r="F2111">
        <f>VLOOKUP(D2111,Ratio!$A$2:$Z$124,MATCH('Long form'!E2111,Ratio!$A$1:$Z$1,0),FALSE)</f>
        <v>6.5926131235588464E-2</v>
      </c>
      <c r="G2111">
        <f>VLOOKUP(C2111,'[1]Long form'!C$2:F$2617,4,FALSE)</f>
        <v>0.15845368382974498</v>
      </c>
    </row>
    <row r="2112" spans="1:7" x14ac:dyDescent="0.4">
      <c r="A2112">
        <f t="shared" ref="A2112:A2175" si="167">A2088+1</f>
        <v>88</v>
      </c>
      <c r="B2112">
        <f t="shared" ref="B2112:B2175" si="168">B2088</f>
        <v>23</v>
      </c>
      <c r="C2112" t="str">
        <f t="shared" si="164"/>
        <v>Panama2022</v>
      </c>
      <c r="D2112" t="str">
        <f t="shared" si="165"/>
        <v>Panama</v>
      </c>
      <c r="E2112">
        <f t="shared" si="166"/>
        <v>2022</v>
      </c>
      <c r="F2112">
        <f>VLOOKUP(D2112,Ratio!$A$2:$Z$124,MATCH('Long form'!E2112,Ratio!$A$1:$Z$1,0),FALSE)</f>
        <v>4.9564587381048082E-2</v>
      </c>
      <c r="G2112">
        <f>VLOOKUP(C2112,'[1]Long form'!C$2:F$2617,4,FALSE)</f>
        <v>0.15264570700088956</v>
      </c>
    </row>
    <row r="2113" spans="1:7" x14ac:dyDescent="0.4">
      <c r="A2113">
        <f t="shared" si="167"/>
        <v>88</v>
      </c>
      <c r="B2113">
        <f t="shared" si="168"/>
        <v>24</v>
      </c>
      <c r="C2113" t="str">
        <f t="shared" si="164"/>
        <v>Panama2023</v>
      </c>
      <c r="D2113" t="str">
        <f t="shared" si="165"/>
        <v>Panama</v>
      </c>
      <c r="E2113">
        <f t="shared" si="166"/>
        <v>2023</v>
      </c>
      <c r="F2113">
        <f>VLOOKUP(D2113,Ratio!$A$2:$Z$124,MATCH('Long form'!E2113,Ratio!$A$1:$Z$1,0),FALSE)</f>
        <v>3.486509876537619E-2</v>
      </c>
      <c r="G2113">
        <f>VLOOKUP(C2113,'[1]Long form'!C$2:F$2617,4,FALSE)</f>
        <v>0.15113520630772417</v>
      </c>
    </row>
    <row r="2114" spans="1:7" ht="40.5" x14ac:dyDescent="0.4">
      <c r="A2114">
        <f t="shared" si="167"/>
        <v>89</v>
      </c>
      <c r="B2114">
        <f t="shared" si="168"/>
        <v>1</v>
      </c>
      <c r="C2114" t="str">
        <f t="shared" si="164"/>
        <v>Papua New Guinea2000</v>
      </c>
      <c r="D2114" t="str">
        <f t="shared" si="165"/>
        <v>Papua New Guinea</v>
      </c>
      <c r="E2114">
        <f t="shared" si="166"/>
        <v>2000</v>
      </c>
      <c r="F2114" t="str">
        <f>VLOOKUP(D2114,Ratio!$A$2:$Z$124,MATCH('Long form'!E2114,Ratio!$A$1:$Z$1,0),FALSE)</f>
        <v/>
      </c>
      <c r="G2114" t="str">
        <f>VLOOKUP(C2114,'[1]Long form'!C$2:F$2617,4,FALSE)</f>
        <v/>
      </c>
    </row>
    <row r="2115" spans="1:7" ht="40.5" x14ac:dyDescent="0.4">
      <c r="A2115">
        <f t="shared" si="167"/>
        <v>89</v>
      </c>
      <c r="B2115">
        <f t="shared" si="168"/>
        <v>2</v>
      </c>
      <c r="C2115" t="str">
        <f t="shared" ref="C2115:C2178" si="169">D2115&amp;E2115</f>
        <v>Papua New Guinea2001</v>
      </c>
      <c r="D2115" t="str">
        <f t="shared" ref="D2115:D2178" si="170">VLOOKUP(A2115,$J$2:$K$124,2,FALSE)</f>
        <v>Papua New Guinea</v>
      </c>
      <c r="E2115">
        <f t="shared" ref="E2115:E2178" si="171">VLOOKUP(B2115,$N$2:$O$25,2,FALSE)</f>
        <v>2001</v>
      </c>
      <c r="F2115" t="str">
        <f>VLOOKUP(D2115,Ratio!$A$2:$Z$124,MATCH('Long form'!E2115,Ratio!$A$1:$Z$1,0),FALSE)</f>
        <v/>
      </c>
      <c r="G2115" t="str">
        <f>VLOOKUP(C2115,'[1]Long form'!C$2:F$2617,4,FALSE)</f>
        <v/>
      </c>
    </row>
    <row r="2116" spans="1:7" ht="40.5" x14ac:dyDescent="0.4">
      <c r="A2116">
        <f t="shared" si="167"/>
        <v>89</v>
      </c>
      <c r="B2116">
        <f t="shared" si="168"/>
        <v>3</v>
      </c>
      <c r="C2116" t="str">
        <f t="shared" si="169"/>
        <v>Papua New Guinea2002</v>
      </c>
      <c r="D2116" t="str">
        <f t="shared" si="170"/>
        <v>Papua New Guinea</v>
      </c>
      <c r="E2116">
        <f t="shared" si="171"/>
        <v>2002</v>
      </c>
      <c r="F2116" t="str">
        <f>VLOOKUP(D2116,Ratio!$A$2:$Z$124,MATCH('Long form'!E2116,Ratio!$A$1:$Z$1,0),FALSE)</f>
        <v/>
      </c>
      <c r="G2116" t="str">
        <f>VLOOKUP(C2116,'[1]Long form'!C$2:F$2617,4,FALSE)</f>
        <v/>
      </c>
    </row>
    <row r="2117" spans="1:7" ht="40.5" x14ac:dyDescent="0.4">
      <c r="A2117">
        <f t="shared" si="167"/>
        <v>89</v>
      </c>
      <c r="B2117">
        <f t="shared" si="168"/>
        <v>4</v>
      </c>
      <c r="C2117" t="str">
        <f t="shared" si="169"/>
        <v>Papua New Guinea2003</v>
      </c>
      <c r="D2117" t="str">
        <f t="shared" si="170"/>
        <v>Papua New Guinea</v>
      </c>
      <c r="E2117">
        <f t="shared" si="171"/>
        <v>2003</v>
      </c>
      <c r="F2117" t="str">
        <f>VLOOKUP(D2117,Ratio!$A$2:$Z$124,MATCH('Long form'!E2117,Ratio!$A$1:$Z$1,0),FALSE)</f>
        <v/>
      </c>
      <c r="G2117" t="str">
        <f>VLOOKUP(C2117,'[1]Long form'!C$2:F$2617,4,FALSE)</f>
        <v/>
      </c>
    </row>
    <row r="2118" spans="1:7" ht="40.5" x14ac:dyDescent="0.4">
      <c r="A2118">
        <f t="shared" si="167"/>
        <v>89</v>
      </c>
      <c r="B2118">
        <f t="shared" si="168"/>
        <v>5</v>
      </c>
      <c r="C2118" t="str">
        <f t="shared" si="169"/>
        <v>Papua New Guinea2004</v>
      </c>
      <c r="D2118" t="str">
        <f t="shared" si="170"/>
        <v>Papua New Guinea</v>
      </c>
      <c r="E2118">
        <f t="shared" si="171"/>
        <v>2004</v>
      </c>
      <c r="F2118" t="str">
        <f>VLOOKUP(D2118,Ratio!$A$2:$Z$124,MATCH('Long form'!E2118,Ratio!$A$1:$Z$1,0),FALSE)</f>
        <v/>
      </c>
      <c r="G2118" t="str">
        <f>VLOOKUP(C2118,'[1]Long form'!C$2:F$2617,4,FALSE)</f>
        <v/>
      </c>
    </row>
    <row r="2119" spans="1:7" ht="40.5" x14ac:dyDescent="0.4">
      <c r="A2119">
        <f t="shared" si="167"/>
        <v>89</v>
      </c>
      <c r="B2119">
        <f t="shared" si="168"/>
        <v>6</v>
      </c>
      <c r="C2119" t="str">
        <f t="shared" si="169"/>
        <v>Papua New Guinea2005</v>
      </c>
      <c r="D2119" t="str">
        <f t="shared" si="170"/>
        <v>Papua New Guinea</v>
      </c>
      <c r="E2119">
        <f t="shared" si="171"/>
        <v>2005</v>
      </c>
      <c r="F2119" t="str">
        <f>VLOOKUP(D2119,Ratio!$A$2:$Z$124,MATCH('Long form'!E2119,Ratio!$A$1:$Z$1,0),FALSE)</f>
        <v/>
      </c>
      <c r="G2119" t="str">
        <f>VLOOKUP(C2119,'[1]Long form'!C$2:F$2617,4,FALSE)</f>
        <v/>
      </c>
    </row>
    <row r="2120" spans="1:7" ht="40.5" x14ac:dyDescent="0.4">
      <c r="A2120">
        <f t="shared" si="167"/>
        <v>89</v>
      </c>
      <c r="B2120">
        <f t="shared" si="168"/>
        <v>7</v>
      </c>
      <c r="C2120" t="str">
        <f t="shared" si="169"/>
        <v>Papua New Guinea2006</v>
      </c>
      <c r="D2120" t="str">
        <f t="shared" si="170"/>
        <v>Papua New Guinea</v>
      </c>
      <c r="E2120">
        <f t="shared" si="171"/>
        <v>2006</v>
      </c>
      <c r="F2120" t="str">
        <f>VLOOKUP(D2120,Ratio!$A$2:$Z$124,MATCH('Long form'!E2120,Ratio!$A$1:$Z$1,0),FALSE)</f>
        <v/>
      </c>
      <c r="G2120" t="str">
        <f>VLOOKUP(C2120,'[1]Long form'!C$2:F$2617,4,FALSE)</f>
        <v/>
      </c>
    </row>
    <row r="2121" spans="1:7" ht="40.5" x14ac:dyDescent="0.4">
      <c r="A2121">
        <f t="shared" si="167"/>
        <v>89</v>
      </c>
      <c r="B2121">
        <f t="shared" si="168"/>
        <v>8</v>
      </c>
      <c r="C2121" t="str">
        <f t="shared" si="169"/>
        <v>Papua New Guinea2007</v>
      </c>
      <c r="D2121" t="str">
        <f t="shared" si="170"/>
        <v>Papua New Guinea</v>
      </c>
      <c r="E2121">
        <f t="shared" si="171"/>
        <v>2007</v>
      </c>
      <c r="F2121" t="str">
        <f>VLOOKUP(D2121,Ratio!$A$2:$Z$124,MATCH('Long form'!E2121,Ratio!$A$1:$Z$1,0),FALSE)</f>
        <v/>
      </c>
      <c r="G2121" t="str">
        <f>VLOOKUP(C2121,'[1]Long form'!C$2:F$2617,4,FALSE)</f>
        <v/>
      </c>
    </row>
    <row r="2122" spans="1:7" ht="40.5" x14ac:dyDescent="0.4">
      <c r="A2122">
        <f t="shared" si="167"/>
        <v>89</v>
      </c>
      <c r="B2122">
        <f t="shared" si="168"/>
        <v>9</v>
      </c>
      <c r="C2122" t="str">
        <f t="shared" si="169"/>
        <v>Papua New Guinea2008</v>
      </c>
      <c r="D2122" t="str">
        <f t="shared" si="170"/>
        <v>Papua New Guinea</v>
      </c>
      <c r="E2122">
        <f t="shared" si="171"/>
        <v>2008</v>
      </c>
      <c r="F2122">
        <f>VLOOKUP(D2122,Ratio!$A$2:$Z$124,MATCH('Long form'!E2122,Ratio!$A$1:$Z$1,0),FALSE)</f>
        <v>1.8691618560834188E-2</v>
      </c>
      <c r="G2122">
        <f>VLOOKUP(C2122,'[1]Long form'!C$2:F$2617,4,FALSE)</f>
        <v>0.25857360717579819</v>
      </c>
    </row>
    <row r="2123" spans="1:7" ht="40.5" x14ac:dyDescent="0.4">
      <c r="A2123">
        <f t="shared" si="167"/>
        <v>89</v>
      </c>
      <c r="B2123">
        <f t="shared" si="168"/>
        <v>10</v>
      </c>
      <c r="C2123" t="str">
        <f t="shared" si="169"/>
        <v>Papua New Guinea2009</v>
      </c>
      <c r="D2123" t="str">
        <f t="shared" si="170"/>
        <v>Papua New Guinea</v>
      </c>
      <c r="E2123">
        <f t="shared" si="171"/>
        <v>2009</v>
      </c>
      <c r="F2123">
        <f>VLOOKUP(D2123,Ratio!$A$2:$Z$124,MATCH('Long form'!E2123,Ratio!$A$1:$Z$1,0),FALSE)</f>
        <v>2.3800411646406384E-2</v>
      </c>
      <c r="G2123">
        <f>VLOOKUP(C2123,'[1]Long form'!C$2:F$2617,4,FALSE)</f>
        <v>0.26668587832407903</v>
      </c>
    </row>
    <row r="2124" spans="1:7" ht="40.5" x14ac:dyDescent="0.4">
      <c r="A2124">
        <f t="shared" si="167"/>
        <v>89</v>
      </c>
      <c r="B2124">
        <f t="shared" si="168"/>
        <v>11</v>
      </c>
      <c r="C2124" t="str">
        <f t="shared" si="169"/>
        <v>Papua New Guinea2010</v>
      </c>
      <c r="D2124" t="str">
        <f t="shared" si="170"/>
        <v>Papua New Guinea</v>
      </c>
      <c r="E2124">
        <f t="shared" si="171"/>
        <v>2010</v>
      </c>
      <c r="F2124">
        <f>VLOOKUP(D2124,Ratio!$A$2:$Z$124,MATCH('Long form'!E2124,Ratio!$A$1:$Z$1,0),FALSE)</f>
        <v>1.5077579584616693E-2</v>
      </c>
      <c r="G2124">
        <f>VLOOKUP(C2124,'[1]Long form'!C$2:F$2617,4,FALSE)</f>
        <v>0.28988672495265483</v>
      </c>
    </row>
    <row r="2125" spans="1:7" ht="40.5" x14ac:dyDescent="0.4">
      <c r="A2125">
        <f t="shared" si="167"/>
        <v>89</v>
      </c>
      <c r="B2125">
        <f t="shared" si="168"/>
        <v>12</v>
      </c>
      <c r="C2125" t="str">
        <f t="shared" si="169"/>
        <v>Papua New Guinea2011</v>
      </c>
      <c r="D2125" t="str">
        <f t="shared" si="170"/>
        <v>Papua New Guinea</v>
      </c>
      <c r="E2125">
        <f t="shared" si="171"/>
        <v>2011</v>
      </c>
      <c r="F2125">
        <f>VLOOKUP(D2125,Ratio!$A$2:$Z$124,MATCH('Long form'!E2125,Ratio!$A$1:$Z$1,0),FALSE)</f>
        <v>2.0973134268240108E-2</v>
      </c>
      <c r="G2125">
        <f>VLOOKUP(C2125,'[1]Long form'!C$2:F$2617,4,FALSE)</f>
        <v>0.27961337836394834</v>
      </c>
    </row>
    <row r="2126" spans="1:7" ht="40.5" x14ac:dyDescent="0.4">
      <c r="A2126">
        <f t="shared" si="167"/>
        <v>89</v>
      </c>
      <c r="B2126">
        <f t="shared" si="168"/>
        <v>13</v>
      </c>
      <c r="C2126" t="str">
        <f t="shared" si="169"/>
        <v>Papua New Guinea2012</v>
      </c>
      <c r="D2126" t="str">
        <f t="shared" si="170"/>
        <v>Papua New Guinea</v>
      </c>
      <c r="E2126">
        <f t="shared" si="171"/>
        <v>2012</v>
      </c>
      <c r="F2126">
        <f>VLOOKUP(D2126,Ratio!$A$2:$Z$124,MATCH('Long form'!E2126,Ratio!$A$1:$Z$1,0),FALSE)</f>
        <v>2.9055152678000011E-2</v>
      </c>
      <c r="G2126">
        <f>VLOOKUP(C2126,'[1]Long form'!C$2:F$2617,4,FALSE)</f>
        <v>0.28917578885619027</v>
      </c>
    </row>
    <row r="2127" spans="1:7" ht="40.5" x14ac:dyDescent="0.4">
      <c r="A2127">
        <f t="shared" si="167"/>
        <v>89</v>
      </c>
      <c r="B2127">
        <f t="shared" si="168"/>
        <v>14</v>
      </c>
      <c r="C2127" t="str">
        <f t="shared" si="169"/>
        <v>Papua New Guinea2013</v>
      </c>
      <c r="D2127" t="str">
        <f t="shared" si="170"/>
        <v>Papua New Guinea</v>
      </c>
      <c r="E2127">
        <f t="shared" si="171"/>
        <v>2013</v>
      </c>
      <c r="F2127">
        <f>VLOOKUP(D2127,Ratio!$A$2:$Z$124,MATCH('Long form'!E2127,Ratio!$A$1:$Z$1,0),FALSE)</f>
        <v>2.8782111666855469E-2</v>
      </c>
      <c r="G2127">
        <f>VLOOKUP(C2127,'[1]Long form'!C$2:F$2617,4,FALSE)</f>
        <v>0.28736650348747039</v>
      </c>
    </row>
    <row r="2128" spans="1:7" ht="40.5" x14ac:dyDescent="0.4">
      <c r="A2128">
        <f t="shared" si="167"/>
        <v>89</v>
      </c>
      <c r="B2128">
        <f t="shared" si="168"/>
        <v>15</v>
      </c>
      <c r="C2128" t="str">
        <f t="shared" si="169"/>
        <v>Papua New Guinea2014</v>
      </c>
      <c r="D2128" t="str">
        <f t="shared" si="170"/>
        <v>Papua New Guinea</v>
      </c>
      <c r="E2128">
        <f t="shared" si="171"/>
        <v>2014</v>
      </c>
      <c r="F2128">
        <f>VLOOKUP(D2128,Ratio!$A$2:$Z$124,MATCH('Long form'!E2128,Ratio!$A$1:$Z$1,0),FALSE)</f>
        <v>2.5790082752449629E-2</v>
      </c>
      <c r="G2128">
        <f>VLOOKUP(C2128,'[1]Long form'!C$2:F$2617,4,FALSE)</f>
        <v>0.35262583010947546</v>
      </c>
    </row>
    <row r="2129" spans="1:7" ht="40.5" x14ac:dyDescent="0.4">
      <c r="A2129">
        <f t="shared" si="167"/>
        <v>89</v>
      </c>
      <c r="B2129">
        <f t="shared" si="168"/>
        <v>16</v>
      </c>
      <c r="C2129" t="str">
        <f t="shared" si="169"/>
        <v>Papua New Guinea2015</v>
      </c>
      <c r="D2129" t="str">
        <f t="shared" si="170"/>
        <v>Papua New Guinea</v>
      </c>
      <c r="E2129">
        <f t="shared" si="171"/>
        <v>2015</v>
      </c>
      <c r="F2129">
        <f>VLOOKUP(D2129,Ratio!$A$2:$Z$124,MATCH('Long form'!E2129,Ratio!$A$1:$Z$1,0),FALSE)</f>
        <v>3.285240202522377E-2</v>
      </c>
      <c r="G2129">
        <f>VLOOKUP(C2129,'[1]Long form'!C$2:F$2617,4,FALSE)</f>
        <v>0.34426441727912249</v>
      </c>
    </row>
    <row r="2130" spans="1:7" ht="40.5" x14ac:dyDescent="0.4">
      <c r="A2130">
        <f t="shared" si="167"/>
        <v>89</v>
      </c>
      <c r="B2130">
        <f t="shared" si="168"/>
        <v>17</v>
      </c>
      <c r="C2130" t="str">
        <f t="shared" si="169"/>
        <v>Papua New Guinea2016</v>
      </c>
      <c r="D2130" t="str">
        <f t="shared" si="170"/>
        <v>Papua New Guinea</v>
      </c>
      <c r="E2130">
        <f t="shared" si="171"/>
        <v>2016</v>
      </c>
      <c r="F2130">
        <f>VLOOKUP(D2130,Ratio!$A$2:$Z$124,MATCH('Long form'!E2130,Ratio!$A$1:$Z$1,0),FALSE)</f>
        <v>2.9493689912403614E-2</v>
      </c>
      <c r="G2130">
        <f>VLOOKUP(C2130,'[1]Long form'!C$2:F$2617,4,FALSE)</f>
        <v>0.35586542274668315</v>
      </c>
    </row>
    <row r="2131" spans="1:7" ht="40.5" x14ac:dyDescent="0.4">
      <c r="A2131">
        <f t="shared" si="167"/>
        <v>89</v>
      </c>
      <c r="B2131">
        <f t="shared" si="168"/>
        <v>18</v>
      </c>
      <c r="C2131" t="str">
        <f t="shared" si="169"/>
        <v>Papua New Guinea2017</v>
      </c>
      <c r="D2131" t="str">
        <f t="shared" si="170"/>
        <v>Papua New Guinea</v>
      </c>
      <c r="E2131">
        <f t="shared" si="171"/>
        <v>2017</v>
      </c>
      <c r="F2131">
        <f>VLOOKUP(D2131,Ratio!$A$2:$Z$124,MATCH('Long form'!E2131,Ratio!$A$1:$Z$1,0),FALSE)</f>
        <v>3.0696075792250144E-2</v>
      </c>
      <c r="G2131">
        <f>VLOOKUP(C2131,'[1]Long form'!C$2:F$2617,4,FALSE)</f>
        <v>0.38079001553163894</v>
      </c>
    </row>
    <row r="2132" spans="1:7" ht="40.5" x14ac:dyDescent="0.4">
      <c r="A2132">
        <f t="shared" si="167"/>
        <v>89</v>
      </c>
      <c r="B2132">
        <f t="shared" si="168"/>
        <v>19</v>
      </c>
      <c r="C2132" t="str">
        <f t="shared" si="169"/>
        <v>Papua New Guinea2018</v>
      </c>
      <c r="D2132" t="str">
        <f t="shared" si="170"/>
        <v>Papua New Guinea</v>
      </c>
      <c r="E2132">
        <f t="shared" si="171"/>
        <v>2018</v>
      </c>
      <c r="F2132">
        <f>VLOOKUP(D2132,Ratio!$A$2:$Z$124,MATCH('Long form'!E2132,Ratio!$A$1:$Z$1,0),FALSE)</f>
        <v>2.6672264233346728E-2</v>
      </c>
      <c r="G2132">
        <f>VLOOKUP(C2132,'[1]Long form'!C$2:F$2617,4,FALSE)</f>
        <v>0.37144435332168596</v>
      </c>
    </row>
    <row r="2133" spans="1:7" ht="40.5" x14ac:dyDescent="0.4">
      <c r="A2133">
        <f t="shared" si="167"/>
        <v>89</v>
      </c>
      <c r="B2133">
        <f t="shared" si="168"/>
        <v>20</v>
      </c>
      <c r="C2133" t="str">
        <f t="shared" si="169"/>
        <v>Papua New Guinea2019</v>
      </c>
      <c r="D2133" t="str">
        <f t="shared" si="170"/>
        <v>Papua New Guinea</v>
      </c>
      <c r="E2133">
        <f t="shared" si="171"/>
        <v>2019</v>
      </c>
      <c r="F2133">
        <f>VLOOKUP(D2133,Ratio!$A$2:$Z$124,MATCH('Long form'!E2133,Ratio!$A$1:$Z$1,0),FALSE)</f>
        <v>2.8158235409753131E-2</v>
      </c>
      <c r="G2133">
        <f>VLOOKUP(C2133,'[1]Long form'!C$2:F$2617,4,FALSE)</f>
        <v>0.36085223146137629</v>
      </c>
    </row>
    <row r="2134" spans="1:7" ht="40.5" x14ac:dyDescent="0.4">
      <c r="A2134">
        <f t="shared" si="167"/>
        <v>89</v>
      </c>
      <c r="B2134">
        <f t="shared" si="168"/>
        <v>21</v>
      </c>
      <c r="C2134" t="str">
        <f t="shared" si="169"/>
        <v>Papua New Guinea2020</v>
      </c>
      <c r="D2134" t="str">
        <f t="shared" si="170"/>
        <v>Papua New Guinea</v>
      </c>
      <c r="E2134">
        <f t="shared" si="171"/>
        <v>2020</v>
      </c>
      <c r="F2134">
        <f>VLOOKUP(D2134,Ratio!$A$2:$Z$124,MATCH('Long form'!E2134,Ratio!$A$1:$Z$1,0),FALSE)</f>
        <v>4.0203848885299653E-2</v>
      </c>
      <c r="G2134">
        <f>VLOOKUP(C2134,'[1]Long form'!C$2:F$2617,4,FALSE)</f>
        <v>0.39237409002438156</v>
      </c>
    </row>
    <row r="2135" spans="1:7" ht="40.5" x14ac:dyDescent="0.4">
      <c r="A2135">
        <f t="shared" si="167"/>
        <v>89</v>
      </c>
      <c r="B2135">
        <f t="shared" si="168"/>
        <v>22</v>
      </c>
      <c r="C2135" t="str">
        <f t="shared" si="169"/>
        <v>Papua New Guinea2021</v>
      </c>
      <c r="D2135" t="str">
        <f t="shared" si="170"/>
        <v>Papua New Guinea</v>
      </c>
      <c r="E2135">
        <f t="shared" si="171"/>
        <v>2021</v>
      </c>
      <c r="F2135">
        <f>VLOOKUP(D2135,Ratio!$A$2:$Z$124,MATCH('Long form'!E2135,Ratio!$A$1:$Z$1,0),FALSE)</f>
        <v>1.1791686616991941E-2</v>
      </c>
      <c r="G2135">
        <f>VLOOKUP(C2135,'[1]Long form'!C$2:F$2617,4,FALSE)</f>
        <v>0.41066856203957341</v>
      </c>
    </row>
    <row r="2136" spans="1:7" ht="40.5" x14ac:dyDescent="0.4">
      <c r="A2136">
        <f t="shared" si="167"/>
        <v>89</v>
      </c>
      <c r="B2136">
        <f t="shared" si="168"/>
        <v>23</v>
      </c>
      <c r="C2136" t="str">
        <f t="shared" si="169"/>
        <v>Papua New Guinea2022</v>
      </c>
      <c r="D2136" t="str">
        <f t="shared" si="170"/>
        <v>Papua New Guinea</v>
      </c>
      <c r="E2136">
        <f t="shared" si="171"/>
        <v>2022</v>
      </c>
      <c r="F2136">
        <f>VLOOKUP(D2136,Ratio!$A$2:$Z$124,MATCH('Long form'!E2136,Ratio!$A$1:$Z$1,0),FALSE)</f>
        <v>6.6686276509046634E-3</v>
      </c>
      <c r="G2136">
        <f>VLOOKUP(C2136,'[1]Long form'!C$2:F$2617,4,FALSE)</f>
        <v>0.30392073592424174</v>
      </c>
    </row>
    <row r="2137" spans="1:7" ht="40.5" x14ac:dyDescent="0.4">
      <c r="A2137">
        <f t="shared" si="167"/>
        <v>89</v>
      </c>
      <c r="B2137">
        <f t="shared" si="168"/>
        <v>24</v>
      </c>
      <c r="C2137" t="str">
        <f t="shared" si="169"/>
        <v>Papua New Guinea2023</v>
      </c>
      <c r="D2137" t="str">
        <f t="shared" si="170"/>
        <v>Papua New Guinea</v>
      </c>
      <c r="E2137">
        <f t="shared" si="171"/>
        <v>2023</v>
      </c>
      <c r="F2137">
        <f>VLOOKUP(D2137,Ratio!$A$2:$Z$124,MATCH('Long form'!E2137,Ratio!$A$1:$Z$1,0),FALSE)</f>
        <v>2.7749149176798996E-2</v>
      </c>
      <c r="G2137">
        <f>VLOOKUP(C2137,'[1]Long form'!C$2:F$2617,4,FALSE)</f>
        <v>0.39593393822255851</v>
      </c>
    </row>
    <row r="2138" spans="1:7" x14ac:dyDescent="0.4">
      <c r="A2138">
        <f t="shared" si="167"/>
        <v>90</v>
      </c>
      <c r="B2138">
        <f t="shared" si="168"/>
        <v>1</v>
      </c>
      <c r="C2138" t="str">
        <f t="shared" si="169"/>
        <v>Paraguay2000</v>
      </c>
      <c r="D2138" t="str">
        <f t="shared" si="170"/>
        <v>Paraguay</v>
      </c>
      <c r="E2138">
        <f t="shared" si="171"/>
        <v>2000</v>
      </c>
      <c r="F2138" t="str">
        <f>VLOOKUP(D2138,Ratio!$A$2:$Z$124,MATCH('Long form'!E2138,Ratio!$A$1:$Z$1,0),FALSE)</f>
        <v/>
      </c>
      <c r="G2138" t="str">
        <f>VLOOKUP(C2138,'[1]Long form'!C$2:F$2617,4,FALSE)</f>
        <v/>
      </c>
    </row>
    <row r="2139" spans="1:7" x14ac:dyDescent="0.4">
      <c r="A2139">
        <f t="shared" si="167"/>
        <v>90</v>
      </c>
      <c r="B2139">
        <f t="shared" si="168"/>
        <v>2</v>
      </c>
      <c r="C2139" t="str">
        <f t="shared" si="169"/>
        <v>Paraguay2001</v>
      </c>
      <c r="D2139" t="str">
        <f t="shared" si="170"/>
        <v>Paraguay</v>
      </c>
      <c r="E2139">
        <f t="shared" si="171"/>
        <v>2001</v>
      </c>
      <c r="F2139" t="str">
        <f>VLOOKUP(D2139,Ratio!$A$2:$Z$124,MATCH('Long form'!E2139,Ratio!$A$1:$Z$1,0),FALSE)</f>
        <v/>
      </c>
      <c r="G2139" t="str">
        <f>VLOOKUP(C2139,'[1]Long form'!C$2:F$2617,4,FALSE)</f>
        <v/>
      </c>
    </row>
    <row r="2140" spans="1:7" x14ac:dyDescent="0.4">
      <c r="A2140">
        <f t="shared" si="167"/>
        <v>90</v>
      </c>
      <c r="B2140">
        <f t="shared" si="168"/>
        <v>3</v>
      </c>
      <c r="C2140" t="str">
        <f t="shared" si="169"/>
        <v>Paraguay2002</v>
      </c>
      <c r="D2140" t="str">
        <f t="shared" si="170"/>
        <v>Paraguay</v>
      </c>
      <c r="E2140">
        <f t="shared" si="171"/>
        <v>2002</v>
      </c>
      <c r="F2140" t="str">
        <f>VLOOKUP(D2140,Ratio!$A$2:$Z$124,MATCH('Long form'!E2140,Ratio!$A$1:$Z$1,0),FALSE)</f>
        <v/>
      </c>
      <c r="G2140" t="str">
        <f>VLOOKUP(C2140,'[1]Long form'!C$2:F$2617,4,FALSE)</f>
        <v/>
      </c>
    </row>
    <row r="2141" spans="1:7" x14ac:dyDescent="0.4">
      <c r="A2141">
        <f t="shared" si="167"/>
        <v>90</v>
      </c>
      <c r="B2141">
        <f t="shared" si="168"/>
        <v>4</v>
      </c>
      <c r="C2141" t="str">
        <f t="shared" si="169"/>
        <v>Paraguay2003</v>
      </c>
      <c r="D2141" t="str">
        <f t="shared" si="170"/>
        <v>Paraguay</v>
      </c>
      <c r="E2141">
        <f t="shared" si="171"/>
        <v>2003</v>
      </c>
      <c r="F2141" t="str">
        <f>VLOOKUP(D2141,Ratio!$A$2:$Z$124,MATCH('Long form'!E2141,Ratio!$A$1:$Z$1,0),FALSE)</f>
        <v/>
      </c>
      <c r="G2141" t="str">
        <f>VLOOKUP(C2141,'[1]Long form'!C$2:F$2617,4,FALSE)</f>
        <v/>
      </c>
    </row>
    <row r="2142" spans="1:7" x14ac:dyDescent="0.4">
      <c r="A2142">
        <f t="shared" si="167"/>
        <v>90</v>
      </c>
      <c r="B2142">
        <f t="shared" si="168"/>
        <v>5</v>
      </c>
      <c r="C2142" t="str">
        <f t="shared" si="169"/>
        <v>Paraguay2004</v>
      </c>
      <c r="D2142" t="str">
        <f t="shared" si="170"/>
        <v>Paraguay</v>
      </c>
      <c r="E2142">
        <f t="shared" si="171"/>
        <v>2004</v>
      </c>
      <c r="F2142" t="str">
        <f>VLOOKUP(D2142,Ratio!$A$2:$Z$124,MATCH('Long form'!E2142,Ratio!$A$1:$Z$1,0),FALSE)</f>
        <v/>
      </c>
      <c r="G2142" t="str">
        <f>VLOOKUP(C2142,'[1]Long form'!C$2:F$2617,4,FALSE)</f>
        <v/>
      </c>
    </row>
    <row r="2143" spans="1:7" x14ac:dyDescent="0.4">
      <c r="A2143">
        <f t="shared" si="167"/>
        <v>90</v>
      </c>
      <c r="B2143">
        <f t="shared" si="168"/>
        <v>6</v>
      </c>
      <c r="C2143" t="str">
        <f t="shared" si="169"/>
        <v>Paraguay2005</v>
      </c>
      <c r="D2143" t="str">
        <f t="shared" si="170"/>
        <v>Paraguay</v>
      </c>
      <c r="E2143">
        <f t="shared" si="171"/>
        <v>2005</v>
      </c>
      <c r="F2143">
        <f>VLOOKUP(D2143,Ratio!$A$2:$Z$124,MATCH('Long form'!E2143,Ratio!$A$1:$Z$1,0),FALSE)</f>
        <v>5.4249206882724665E-2</v>
      </c>
      <c r="G2143">
        <f>VLOOKUP(C2143,'[1]Long form'!C$2:F$2617,4,FALSE)</f>
        <v>0.20042099104505964</v>
      </c>
    </row>
    <row r="2144" spans="1:7" x14ac:dyDescent="0.4">
      <c r="A2144">
        <f t="shared" si="167"/>
        <v>90</v>
      </c>
      <c r="B2144">
        <f t="shared" si="168"/>
        <v>7</v>
      </c>
      <c r="C2144" t="str">
        <f t="shared" si="169"/>
        <v>Paraguay2006</v>
      </c>
      <c r="D2144" t="str">
        <f t="shared" si="170"/>
        <v>Paraguay</v>
      </c>
      <c r="E2144">
        <f t="shared" si="171"/>
        <v>2006</v>
      </c>
      <c r="F2144">
        <f>VLOOKUP(D2144,Ratio!$A$2:$Z$124,MATCH('Long form'!E2144,Ratio!$A$1:$Z$1,0),FALSE)</f>
        <v>9.7271080556395342E-2</v>
      </c>
      <c r="G2144">
        <f>VLOOKUP(C2144,'[1]Long form'!C$2:F$2617,4,FALSE)</f>
        <v>0.19916191863130436</v>
      </c>
    </row>
    <row r="2145" spans="1:7" x14ac:dyDescent="0.4">
      <c r="A2145">
        <f t="shared" si="167"/>
        <v>90</v>
      </c>
      <c r="B2145">
        <f t="shared" si="168"/>
        <v>8</v>
      </c>
      <c r="C2145" t="str">
        <f t="shared" si="169"/>
        <v>Paraguay2007</v>
      </c>
      <c r="D2145" t="str">
        <f t="shared" si="170"/>
        <v>Paraguay</v>
      </c>
      <c r="E2145">
        <f t="shared" si="171"/>
        <v>2007</v>
      </c>
      <c r="F2145">
        <f>VLOOKUP(D2145,Ratio!$A$2:$Z$124,MATCH('Long form'!E2145,Ratio!$A$1:$Z$1,0),FALSE)</f>
        <v>7.0654015195891776E-2</v>
      </c>
      <c r="G2145">
        <f>VLOOKUP(C2145,'[1]Long form'!C$2:F$2617,4,FALSE)</f>
        <v>0.16989455036179255</v>
      </c>
    </row>
    <row r="2146" spans="1:7" x14ac:dyDescent="0.4">
      <c r="A2146">
        <f t="shared" si="167"/>
        <v>90</v>
      </c>
      <c r="B2146">
        <f t="shared" si="168"/>
        <v>9</v>
      </c>
      <c r="C2146" t="str">
        <f t="shared" si="169"/>
        <v>Paraguay2008</v>
      </c>
      <c r="D2146" t="str">
        <f t="shared" si="170"/>
        <v>Paraguay</v>
      </c>
      <c r="E2146">
        <f t="shared" si="171"/>
        <v>2008</v>
      </c>
      <c r="F2146">
        <f>VLOOKUP(D2146,Ratio!$A$2:$Z$124,MATCH('Long form'!E2146,Ratio!$A$1:$Z$1,0),FALSE)</f>
        <v>7.6031820676970355E-2</v>
      </c>
      <c r="G2146">
        <f>VLOOKUP(C2146,'[1]Long form'!C$2:F$2617,4,FALSE)</f>
        <v>0.16382987412675948</v>
      </c>
    </row>
    <row r="2147" spans="1:7" x14ac:dyDescent="0.4">
      <c r="A2147">
        <f t="shared" si="167"/>
        <v>90</v>
      </c>
      <c r="B2147">
        <f t="shared" si="168"/>
        <v>10</v>
      </c>
      <c r="C2147" t="str">
        <f t="shared" si="169"/>
        <v>Paraguay2009</v>
      </c>
      <c r="D2147" t="str">
        <f t="shared" si="170"/>
        <v>Paraguay</v>
      </c>
      <c r="E2147">
        <f t="shared" si="171"/>
        <v>2009</v>
      </c>
      <c r="F2147">
        <f>VLOOKUP(D2147,Ratio!$A$2:$Z$124,MATCH('Long form'!E2147,Ratio!$A$1:$Z$1,0),FALSE)</f>
        <v>6.5341283558950608E-2</v>
      </c>
      <c r="G2147">
        <f>VLOOKUP(C2147,'[1]Long form'!C$2:F$2617,4,FALSE)</f>
        <v>0.16346891691930457</v>
      </c>
    </row>
    <row r="2148" spans="1:7" x14ac:dyDescent="0.4">
      <c r="A2148">
        <f t="shared" si="167"/>
        <v>90</v>
      </c>
      <c r="B2148">
        <f t="shared" si="168"/>
        <v>11</v>
      </c>
      <c r="C2148" t="str">
        <f t="shared" si="169"/>
        <v>Paraguay2010</v>
      </c>
      <c r="D2148" t="str">
        <f t="shared" si="170"/>
        <v>Paraguay</v>
      </c>
      <c r="E2148">
        <f t="shared" si="171"/>
        <v>2010</v>
      </c>
      <c r="F2148">
        <f>VLOOKUP(D2148,Ratio!$A$2:$Z$124,MATCH('Long form'!E2148,Ratio!$A$1:$Z$1,0),FALSE)</f>
        <v>7.5870175167003256E-2</v>
      </c>
      <c r="G2148">
        <f>VLOOKUP(C2148,'[1]Long form'!C$2:F$2617,4,FALSE)</f>
        <v>0.13017350537389391</v>
      </c>
    </row>
    <row r="2149" spans="1:7" x14ac:dyDescent="0.4">
      <c r="A2149">
        <f t="shared" si="167"/>
        <v>90</v>
      </c>
      <c r="B2149">
        <f t="shared" si="168"/>
        <v>12</v>
      </c>
      <c r="C2149" t="str">
        <f t="shared" si="169"/>
        <v>Paraguay2011</v>
      </c>
      <c r="D2149" t="str">
        <f t="shared" si="170"/>
        <v>Paraguay</v>
      </c>
      <c r="E2149">
        <f t="shared" si="171"/>
        <v>2011</v>
      </c>
      <c r="F2149">
        <f>VLOOKUP(D2149,Ratio!$A$2:$Z$124,MATCH('Long form'!E2149,Ratio!$A$1:$Z$1,0),FALSE)</f>
        <v>0.11117553365595381</v>
      </c>
      <c r="G2149">
        <f>VLOOKUP(C2149,'[1]Long form'!C$2:F$2617,4,FALSE)</f>
        <v>0.14984206786287846</v>
      </c>
    </row>
    <row r="2150" spans="1:7" x14ac:dyDescent="0.4">
      <c r="A2150">
        <f t="shared" si="167"/>
        <v>90</v>
      </c>
      <c r="B2150">
        <f t="shared" si="168"/>
        <v>13</v>
      </c>
      <c r="C2150" t="str">
        <f t="shared" si="169"/>
        <v>Paraguay2012</v>
      </c>
      <c r="D2150" t="str">
        <f t="shared" si="170"/>
        <v>Paraguay</v>
      </c>
      <c r="E2150">
        <f t="shared" si="171"/>
        <v>2012</v>
      </c>
      <c r="F2150">
        <f>VLOOKUP(D2150,Ratio!$A$2:$Z$124,MATCH('Long form'!E2150,Ratio!$A$1:$Z$1,0),FALSE)</f>
        <v>9.8121102452048151E-2</v>
      </c>
      <c r="G2150">
        <f>VLOOKUP(C2150,'[1]Long form'!C$2:F$2617,4,FALSE)</f>
        <v>0.16110328495741016</v>
      </c>
    </row>
    <row r="2151" spans="1:7" x14ac:dyDescent="0.4">
      <c r="A2151">
        <f t="shared" si="167"/>
        <v>90</v>
      </c>
      <c r="B2151">
        <f t="shared" si="168"/>
        <v>14</v>
      </c>
      <c r="C2151" t="str">
        <f t="shared" si="169"/>
        <v>Paraguay2013</v>
      </c>
      <c r="D2151" t="str">
        <f t="shared" si="170"/>
        <v>Paraguay</v>
      </c>
      <c r="E2151">
        <f t="shared" si="171"/>
        <v>2013</v>
      </c>
      <c r="F2151">
        <f>VLOOKUP(D2151,Ratio!$A$2:$Z$124,MATCH('Long form'!E2151,Ratio!$A$1:$Z$1,0),FALSE)</f>
        <v>9.6647802345394024E-2</v>
      </c>
      <c r="G2151">
        <f>VLOOKUP(C2151,'[1]Long form'!C$2:F$2617,4,FALSE)</f>
        <v>0.14695214427268474</v>
      </c>
    </row>
    <row r="2152" spans="1:7" x14ac:dyDescent="0.4">
      <c r="A2152">
        <f t="shared" si="167"/>
        <v>90</v>
      </c>
      <c r="B2152">
        <f t="shared" si="168"/>
        <v>15</v>
      </c>
      <c r="C2152" t="str">
        <f t="shared" si="169"/>
        <v>Paraguay2014</v>
      </c>
      <c r="D2152" t="str">
        <f t="shared" si="170"/>
        <v>Paraguay</v>
      </c>
      <c r="E2152">
        <f t="shared" si="171"/>
        <v>2014</v>
      </c>
      <c r="F2152">
        <f>VLOOKUP(D2152,Ratio!$A$2:$Z$124,MATCH('Long form'!E2152,Ratio!$A$1:$Z$1,0),FALSE)</f>
        <v>9.3323545078199621E-2</v>
      </c>
      <c r="G2152">
        <f>VLOOKUP(C2152,'[1]Long form'!C$2:F$2617,4,FALSE)</f>
        <v>0.15206981280260076</v>
      </c>
    </row>
    <row r="2153" spans="1:7" x14ac:dyDescent="0.4">
      <c r="A2153">
        <f t="shared" si="167"/>
        <v>90</v>
      </c>
      <c r="B2153">
        <f t="shared" si="168"/>
        <v>16</v>
      </c>
      <c r="C2153" t="str">
        <f t="shared" si="169"/>
        <v>Paraguay2015</v>
      </c>
      <c r="D2153" t="str">
        <f t="shared" si="170"/>
        <v>Paraguay</v>
      </c>
      <c r="E2153">
        <f t="shared" si="171"/>
        <v>2015</v>
      </c>
      <c r="F2153">
        <f>VLOOKUP(D2153,Ratio!$A$2:$Z$124,MATCH('Long form'!E2153,Ratio!$A$1:$Z$1,0),FALSE)</f>
        <v>0.13564579412478744</v>
      </c>
      <c r="G2153">
        <f>VLOOKUP(C2153,'[1]Long form'!C$2:F$2617,4,FALSE)</f>
        <v>0.16142262831441706</v>
      </c>
    </row>
    <row r="2154" spans="1:7" x14ac:dyDescent="0.4">
      <c r="A2154">
        <f t="shared" si="167"/>
        <v>90</v>
      </c>
      <c r="B2154">
        <f t="shared" si="168"/>
        <v>17</v>
      </c>
      <c r="C2154" t="str">
        <f t="shared" si="169"/>
        <v>Paraguay2016</v>
      </c>
      <c r="D2154" t="str">
        <f t="shared" si="170"/>
        <v>Paraguay</v>
      </c>
      <c r="E2154">
        <f t="shared" si="171"/>
        <v>2016</v>
      </c>
      <c r="F2154">
        <f>VLOOKUP(D2154,Ratio!$A$2:$Z$124,MATCH('Long form'!E2154,Ratio!$A$1:$Z$1,0),FALSE)</f>
        <v>0.13480524470929631</v>
      </c>
      <c r="G2154">
        <f>VLOOKUP(C2154,'[1]Long form'!C$2:F$2617,4,FALSE)</f>
        <v>0.17933932296354479</v>
      </c>
    </row>
    <row r="2155" spans="1:7" x14ac:dyDescent="0.4">
      <c r="A2155">
        <f t="shared" si="167"/>
        <v>90</v>
      </c>
      <c r="B2155">
        <f t="shared" si="168"/>
        <v>18</v>
      </c>
      <c r="C2155" t="str">
        <f t="shared" si="169"/>
        <v>Paraguay2017</v>
      </c>
      <c r="D2155" t="str">
        <f t="shared" si="170"/>
        <v>Paraguay</v>
      </c>
      <c r="E2155">
        <f t="shared" si="171"/>
        <v>2017</v>
      </c>
      <c r="F2155">
        <f>VLOOKUP(D2155,Ratio!$A$2:$Z$124,MATCH('Long form'!E2155,Ratio!$A$1:$Z$1,0),FALSE)</f>
        <v>0.11500267990075518</v>
      </c>
      <c r="G2155">
        <f>VLOOKUP(C2155,'[1]Long form'!C$2:F$2617,4,FALSE)</f>
        <v>0.18342233327480559</v>
      </c>
    </row>
    <row r="2156" spans="1:7" x14ac:dyDescent="0.4">
      <c r="A2156">
        <f t="shared" si="167"/>
        <v>90</v>
      </c>
      <c r="B2156">
        <f t="shared" si="168"/>
        <v>19</v>
      </c>
      <c r="C2156" t="str">
        <f t="shared" si="169"/>
        <v>Paraguay2018</v>
      </c>
      <c r="D2156" t="str">
        <f t="shared" si="170"/>
        <v>Paraguay</v>
      </c>
      <c r="E2156">
        <f t="shared" si="171"/>
        <v>2018</v>
      </c>
      <c r="F2156">
        <f>VLOOKUP(D2156,Ratio!$A$2:$Z$124,MATCH('Long form'!E2156,Ratio!$A$1:$Z$1,0),FALSE)</f>
        <v>0.11281906071118752</v>
      </c>
      <c r="G2156">
        <f>VLOOKUP(C2156,'[1]Long form'!C$2:F$2617,4,FALSE)</f>
        <v>0.17549998065401179</v>
      </c>
    </row>
    <row r="2157" spans="1:7" x14ac:dyDescent="0.4">
      <c r="A2157">
        <f t="shared" si="167"/>
        <v>90</v>
      </c>
      <c r="B2157">
        <f t="shared" si="168"/>
        <v>20</v>
      </c>
      <c r="C2157" t="str">
        <f t="shared" si="169"/>
        <v>Paraguay2019</v>
      </c>
      <c r="D2157" t="str">
        <f t="shared" si="170"/>
        <v>Paraguay</v>
      </c>
      <c r="E2157">
        <f t="shared" si="171"/>
        <v>2019</v>
      </c>
      <c r="F2157">
        <f>VLOOKUP(D2157,Ratio!$A$2:$Z$124,MATCH('Long form'!E2157,Ratio!$A$1:$Z$1,0),FALSE)</f>
        <v>0.12213119019321302</v>
      </c>
      <c r="G2157">
        <f>VLOOKUP(C2157,'[1]Long form'!C$2:F$2617,4,FALSE)</f>
        <v>0.17189400977017472</v>
      </c>
    </row>
    <row r="2158" spans="1:7" x14ac:dyDescent="0.4">
      <c r="A2158">
        <f t="shared" si="167"/>
        <v>90</v>
      </c>
      <c r="B2158">
        <f t="shared" si="168"/>
        <v>21</v>
      </c>
      <c r="C2158" t="str">
        <f t="shared" si="169"/>
        <v>Paraguay2020</v>
      </c>
      <c r="D2158" t="str">
        <f t="shared" si="170"/>
        <v>Paraguay</v>
      </c>
      <c r="E2158">
        <f t="shared" si="171"/>
        <v>2020</v>
      </c>
      <c r="F2158">
        <f>VLOOKUP(D2158,Ratio!$A$2:$Z$124,MATCH('Long form'!E2158,Ratio!$A$1:$Z$1,0),FALSE)</f>
        <v>0.11089036790548996</v>
      </c>
      <c r="G2158">
        <f>VLOOKUP(C2158,'[1]Long form'!C$2:F$2617,4,FALSE)</f>
        <v>0.19072647582322899</v>
      </c>
    </row>
    <row r="2159" spans="1:7" x14ac:dyDescent="0.4">
      <c r="A2159">
        <f t="shared" si="167"/>
        <v>90</v>
      </c>
      <c r="B2159">
        <f t="shared" si="168"/>
        <v>22</v>
      </c>
      <c r="C2159" t="str">
        <f t="shared" si="169"/>
        <v>Paraguay2021</v>
      </c>
      <c r="D2159" t="str">
        <f t="shared" si="170"/>
        <v>Paraguay</v>
      </c>
      <c r="E2159">
        <f t="shared" si="171"/>
        <v>2021</v>
      </c>
      <c r="F2159">
        <f>VLOOKUP(D2159,Ratio!$A$2:$Z$124,MATCH('Long form'!E2159,Ratio!$A$1:$Z$1,0),FALSE)</f>
        <v>8.2164711637948445E-2</v>
      </c>
      <c r="G2159">
        <f>VLOOKUP(C2159,'[1]Long form'!C$2:F$2617,4,FALSE)</f>
        <v>0.18786894232561221</v>
      </c>
    </row>
    <row r="2160" spans="1:7" x14ac:dyDescent="0.4">
      <c r="A2160">
        <f t="shared" si="167"/>
        <v>90</v>
      </c>
      <c r="B2160">
        <f t="shared" si="168"/>
        <v>23</v>
      </c>
      <c r="C2160" t="str">
        <f t="shared" si="169"/>
        <v>Paraguay2022</v>
      </c>
      <c r="D2160" t="str">
        <f t="shared" si="170"/>
        <v>Paraguay</v>
      </c>
      <c r="E2160">
        <f t="shared" si="171"/>
        <v>2022</v>
      </c>
      <c r="F2160">
        <f>VLOOKUP(D2160,Ratio!$A$2:$Z$124,MATCH('Long form'!E2160,Ratio!$A$1:$Z$1,0),FALSE)</f>
        <v>0.12582322929540471</v>
      </c>
      <c r="G2160">
        <f>VLOOKUP(C2160,'[1]Long form'!C$2:F$2617,4,FALSE)</f>
        <v>0.17251906368229394</v>
      </c>
    </row>
    <row r="2161" spans="1:7" x14ac:dyDescent="0.4">
      <c r="A2161">
        <f t="shared" si="167"/>
        <v>90</v>
      </c>
      <c r="B2161">
        <f t="shared" si="168"/>
        <v>24</v>
      </c>
      <c r="C2161" t="str">
        <f t="shared" si="169"/>
        <v>Paraguay2023</v>
      </c>
      <c r="D2161" t="str">
        <f t="shared" si="170"/>
        <v>Paraguay</v>
      </c>
      <c r="E2161">
        <f t="shared" si="171"/>
        <v>2023</v>
      </c>
      <c r="F2161">
        <f>VLOOKUP(D2161,Ratio!$A$2:$Z$124,MATCH('Long form'!E2161,Ratio!$A$1:$Z$1,0),FALSE)</f>
        <v>0.10665890716579531</v>
      </c>
      <c r="G2161">
        <f>VLOOKUP(C2161,'[1]Long form'!C$2:F$2617,4,FALSE)</f>
        <v>0.16417095880207611</v>
      </c>
    </row>
    <row r="2162" spans="1:7" x14ac:dyDescent="0.4">
      <c r="A2162">
        <f t="shared" si="167"/>
        <v>91</v>
      </c>
      <c r="B2162">
        <f t="shared" si="168"/>
        <v>1</v>
      </c>
      <c r="C2162" t="str">
        <f t="shared" si="169"/>
        <v>Peru2000</v>
      </c>
      <c r="D2162" t="str">
        <f t="shared" si="170"/>
        <v>Peru</v>
      </c>
      <c r="E2162">
        <f t="shared" si="171"/>
        <v>2000</v>
      </c>
      <c r="F2162" t="str">
        <f>VLOOKUP(D2162,Ratio!$A$2:$Z$124,MATCH('Long form'!E2162,Ratio!$A$1:$Z$1,0),FALSE)</f>
        <v/>
      </c>
      <c r="G2162" t="str">
        <f>VLOOKUP(C2162,'[1]Long form'!C$2:F$2617,4,FALSE)</f>
        <v/>
      </c>
    </row>
    <row r="2163" spans="1:7" x14ac:dyDescent="0.4">
      <c r="A2163">
        <f t="shared" si="167"/>
        <v>91</v>
      </c>
      <c r="B2163">
        <f t="shared" si="168"/>
        <v>2</v>
      </c>
      <c r="C2163" t="str">
        <f t="shared" si="169"/>
        <v>Peru2001</v>
      </c>
      <c r="D2163" t="str">
        <f t="shared" si="170"/>
        <v>Peru</v>
      </c>
      <c r="E2163">
        <f t="shared" si="171"/>
        <v>2001</v>
      </c>
      <c r="F2163" t="str">
        <f>VLOOKUP(D2163,Ratio!$A$2:$Z$124,MATCH('Long form'!E2163,Ratio!$A$1:$Z$1,0),FALSE)</f>
        <v/>
      </c>
      <c r="G2163" t="str">
        <f>VLOOKUP(C2163,'[1]Long form'!C$2:F$2617,4,FALSE)</f>
        <v/>
      </c>
    </row>
    <row r="2164" spans="1:7" x14ac:dyDescent="0.4">
      <c r="A2164">
        <f t="shared" si="167"/>
        <v>91</v>
      </c>
      <c r="B2164">
        <f t="shared" si="168"/>
        <v>3</v>
      </c>
      <c r="C2164" t="str">
        <f t="shared" si="169"/>
        <v>Peru2002</v>
      </c>
      <c r="D2164" t="str">
        <f t="shared" si="170"/>
        <v>Peru</v>
      </c>
      <c r="E2164">
        <f t="shared" si="171"/>
        <v>2002</v>
      </c>
      <c r="F2164" t="str">
        <f>VLOOKUP(D2164,Ratio!$A$2:$Z$124,MATCH('Long form'!E2164,Ratio!$A$1:$Z$1,0),FALSE)</f>
        <v/>
      </c>
      <c r="G2164" t="str">
        <f>VLOOKUP(C2164,'[1]Long form'!C$2:F$2617,4,FALSE)</f>
        <v/>
      </c>
    </row>
    <row r="2165" spans="1:7" x14ac:dyDescent="0.4">
      <c r="A2165">
        <f t="shared" si="167"/>
        <v>91</v>
      </c>
      <c r="B2165">
        <f t="shared" si="168"/>
        <v>4</v>
      </c>
      <c r="C2165" t="str">
        <f t="shared" si="169"/>
        <v>Peru2003</v>
      </c>
      <c r="D2165" t="str">
        <f t="shared" si="170"/>
        <v>Peru</v>
      </c>
      <c r="E2165">
        <f t="shared" si="171"/>
        <v>2003</v>
      </c>
      <c r="F2165" t="str">
        <f>VLOOKUP(D2165,Ratio!$A$2:$Z$124,MATCH('Long form'!E2165,Ratio!$A$1:$Z$1,0),FALSE)</f>
        <v/>
      </c>
      <c r="G2165" t="str">
        <f>VLOOKUP(C2165,'[1]Long form'!C$2:F$2617,4,FALSE)</f>
        <v/>
      </c>
    </row>
    <row r="2166" spans="1:7" x14ac:dyDescent="0.4">
      <c r="A2166">
        <f t="shared" si="167"/>
        <v>91</v>
      </c>
      <c r="B2166">
        <f t="shared" si="168"/>
        <v>5</v>
      </c>
      <c r="C2166" t="str">
        <f t="shared" si="169"/>
        <v>Peru2004</v>
      </c>
      <c r="D2166" t="str">
        <f t="shared" si="170"/>
        <v>Peru</v>
      </c>
      <c r="E2166">
        <f t="shared" si="171"/>
        <v>2004</v>
      </c>
      <c r="F2166" t="str">
        <f>VLOOKUP(D2166,Ratio!$A$2:$Z$124,MATCH('Long form'!E2166,Ratio!$A$1:$Z$1,0),FALSE)</f>
        <v/>
      </c>
      <c r="G2166" t="str">
        <f>VLOOKUP(C2166,'[1]Long form'!C$2:F$2617,4,FALSE)</f>
        <v/>
      </c>
    </row>
    <row r="2167" spans="1:7" x14ac:dyDescent="0.4">
      <c r="A2167">
        <f t="shared" si="167"/>
        <v>91</v>
      </c>
      <c r="B2167">
        <f t="shared" si="168"/>
        <v>6</v>
      </c>
      <c r="C2167" t="str">
        <f t="shared" si="169"/>
        <v>Peru2005</v>
      </c>
      <c r="D2167" t="str">
        <f t="shared" si="170"/>
        <v>Peru</v>
      </c>
      <c r="E2167">
        <f t="shared" si="171"/>
        <v>2005</v>
      </c>
      <c r="F2167" t="str">
        <f>VLOOKUP(D2167,Ratio!$A$2:$Z$124,MATCH('Long form'!E2167,Ratio!$A$1:$Z$1,0),FALSE)</f>
        <v/>
      </c>
      <c r="G2167" t="str">
        <f>VLOOKUP(C2167,'[1]Long form'!C$2:F$2617,4,FALSE)</f>
        <v/>
      </c>
    </row>
    <row r="2168" spans="1:7" x14ac:dyDescent="0.4">
      <c r="A2168">
        <f t="shared" si="167"/>
        <v>91</v>
      </c>
      <c r="B2168">
        <f t="shared" si="168"/>
        <v>7</v>
      </c>
      <c r="C2168" t="str">
        <f t="shared" si="169"/>
        <v>Peru2006</v>
      </c>
      <c r="D2168" t="str">
        <f t="shared" si="170"/>
        <v>Peru</v>
      </c>
      <c r="E2168">
        <f t="shared" si="171"/>
        <v>2006</v>
      </c>
      <c r="F2168" t="str">
        <f>VLOOKUP(D2168,Ratio!$A$2:$Z$124,MATCH('Long form'!E2168,Ratio!$A$1:$Z$1,0),FALSE)</f>
        <v/>
      </c>
      <c r="G2168" t="str">
        <f>VLOOKUP(C2168,'[1]Long form'!C$2:F$2617,4,FALSE)</f>
        <v/>
      </c>
    </row>
    <row r="2169" spans="1:7" x14ac:dyDescent="0.4">
      <c r="A2169">
        <f t="shared" si="167"/>
        <v>91</v>
      </c>
      <c r="B2169">
        <f t="shared" si="168"/>
        <v>8</v>
      </c>
      <c r="C2169" t="str">
        <f t="shared" si="169"/>
        <v>Peru2007</v>
      </c>
      <c r="D2169" t="str">
        <f t="shared" si="170"/>
        <v>Peru</v>
      </c>
      <c r="E2169">
        <f t="shared" si="171"/>
        <v>2007</v>
      </c>
      <c r="F2169" t="str">
        <f>VLOOKUP(D2169,Ratio!$A$2:$Z$124,MATCH('Long form'!E2169,Ratio!$A$1:$Z$1,0),FALSE)</f>
        <v/>
      </c>
      <c r="G2169" t="str">
        <f>VLOOKUP(C2169,'[1]Long form'!C$2:F$2617,4,FALSE)</f>
        <v/>
      </c>
    </row>
    <row r="2170" spans="1:7" x14ac:dyDescent="0.4">
      <c r="A2170">
        <f t="shared" si="167"/>
        <v>91</v>
      </c>
      <c r="B2170">
        <f t="shared" si="168"/>
        <v>9</v>
      </c>
      <c r="C2170" t="str">
        <f t="shared" si="169"/>
        <v>Peru2008</v>
      </c>
      <c r="D2170" t="str">
        <f t="shared" si="170"/>
        <v>Peru</v>
      </c>
      <c r="E2170">
        <f t="shared" si="171"/>
        <v>2008</v>
      </c>
      <c r="F2170" t="str">
        <f>VLOOKUP(D2170,Ratio!$A$2:$Z$124,MATCH('Long form'!E2170,Ratio!$A$1:$Z$1,0),FALSE)</f>
        <v/>
      </c>
      <c r="G2170" t="str">
        <f>VLOOKUP(C2170,'[1]Long form'!C$2:F$2617,4,FALSE)</f>
        <v/>
      </c>
    </row>
    <row r="2171" spans="1:7" x14ac:dyDescent="0.4">
      <c r="A2171">
        <f t="shared" si="167"/>
        <v>91</v>
      </c>
      <c r="B2171">
        <f t="shared" si="168"/>
        <v>10</v>
      </c>
      <c r="C2171" t="str">
        <f t="shared" si="169"/>
        <v>Peru2009</v>
      </c>
      <c r="D2171" t="str">
        <f t="shared" si="170"/>
        <v>Peru</v>
      </c>
      <c r="E2171">
        <f t="shared" si="171"/>
        <v>2009</v>
      </c>
      <c r="F2171" t="str">
        <f>VLOOKUP(D2171,Ratio!$A$2:$Z$124,MATCH('Long form'!E2171,Ratio!$A$1:$Z$1,0),FALSE)</f>
        <v/>
      </c>
      <c r="G2171" t="str">
        <f>VLOOKUP(C2171,'[1]Long form'!C$2:F$2617,4,FALSE)</f>
        <v/>
      </c>
    </row>
    <row r="2172" spans="1:7" x14ac:dyDescent="0.4">
      <c r="A2172">
        <f t="shared" si="167"/>
        <v>91</v>
      </c>
      <c r="B2172">
        <f t="shared" si="168"/>
        <v>11</v>
      </c>
      <c r="C2172" t="str">
        <f t="shared" si="169"/>
        <v>Peru2010</v>
      </c>
      <c r="D2172" t="str">
        <f t="shared" si="170"/>
        <v>Peru</v>
      </c>
      <c r="E2172">
        <f t="shared" si="171"/>
        <v>2010</v>
      </c>
      <c r="F2172">
        <f>VLOOKUP(D2172,Ratio!$A$2:$Z$124,MATCH('Long form'!E2172,Ratio!$A$1:$Z$1,0),FALSE)</f>
        <v>0.14682542042839411</v>
      </c>
      <c r="G2172">
        <f>VLOOKUP(C2172,'[1]Long form'!C$2:F$2617,4,FALSE)</f>
        <v>0.1396206495265368</v>
      </c>
    </row>
    <row r="2173" spans="1:7" x14ac:dyDescent="0.4">
      <c r="A2173">
        <f t="shared" si="167"/>
        <v>91</v>
      </c>
      <c r="B2173">
        <f t="shared" si="168"/>
        <v>12</v>
      </c>
      <c r="C2173" t="str">
        <f t="shared" si="169"/>
        <v>Peru2011</v>
      </c>
      <c r="D2173" t="str">
        <f t="shared" si="170"/>
        <v>Peru</v>
      </c>
      <c r="E2173">
        <f t="shared" si="171"/>
        <v>2011</v>
      </c>
      <c r="F2173">
        <f>VLOOKUP(D2173,Ratio!$A$2:$Z$124,MATCH('Long form'!E2173,Ratio!$A$1:$Z$1,0),FALSE)</f>
        <v>0.1354080866590078</v>
      </c>
      <c r="G2173">
        <f>VLOOKUP(C2173,'[1]Long form'!C$2:F$2617,4,FALSE)</f>
        <v>0.13671789999487424</v>
      </c>
    </row>
    <row r="2174" spans="1:7" x14ac:dyDescent="0.4">
      <c r="A2174">
        <f t="shared" si="167"/>
        <v>91</v>
      </c>
      <c r="B2174">
        <f t="shared" si="168"/>
        <v>13</v>
      </c>
      <c r="C2174" t="str">
        <f t="shared" si="169"/>
        <v>Peru2012</v>
      </c>
      <c r="D2174" t="str">
        <f t="shared" si="170"/>
        <v>Peru</v>
      </c>
      <c r="E2174">
        <f t="shared" si="171"/>
        <v>2012</v>
      </c>
      <c r="F2174">
        <f>VLOOKUP(D2174,Ratio!$A$2:$Z$124,MATCH('Long form'!E2174,Ratio!$A$1:$Z$1,0),FALSE)</f>
        <v>0.14468708838322328</v>
      </c>
      <c r="G2174">
        <f>VLOOKUP(C2174,'[1]Long form'!C$2:F$2617,4,FALSE)</f>
        <v>0.14395260943634042</v>
      </c>
    </row>
    <row r="2175" spans="1:7" x14ac:dyDescent="0.4">
      <c r="A2175">
        <f t="shared" si="167"/>
        <v>91</v>
      </c>
      <c r="B2175">
        <f t="shared" si="168"/>
        <v>14</v>
      </c>
      <c r="C2175" t="str">
        <f t="shared" si="169"/>
        <v>Peru2013</v>
      </c>
      <c r="D2175" t="str">
        <f t="shared" si="170"/>
        <v>Peru</v>
      </c>
      <c r="E2175">
        <f t="shared" si="171"/>
        <v>2013</v>
      </c>
      <c r="F2175">
        <f>VLOOKUP(D2175,Ratio!$A$2:$Z$124,MATCH('Long form'!E2175,Ratio!$A$1:$Z$1,0),FALSE)</f>
        <v>0.13182431593292471</v>
      </c>
      <c r="G2175">
        <f>VLOOKUP(C2175,'[1]Long form'!C$2:F$2617,4,FALSE)</f>
        <v>0.13943049122323337</v>
      </c>
    </row>
    <row r="2176" spans="1:7" x14ac:dyDescent="0.4">
      <c r="A2176">
        <f t="shared" ref="A2176:A2239" si="172">A2152+1</f>
        <v>91</v>
      </c>
      <c r="B2176">
        <f t="shared" ref="B2176:B2239" si="173">B2152</f>
        <v>15</v>
      </c>
      <c r="C2176" t="str">
        <f t="shared" si="169"/>
        <v>Peru2014</v>
      </c>
      <c r="D2176" t="str">
        <f t="shared" si="170"/>
        <v>Peru</v>
      </c>
      <c r="E2176">
        <f t="shared" si="171"/>
        <v>2014</v>
      </c>
      <c r="F2176">
        <f>VLOOKUP(D2176,Ratio!$A$2:$Z$124,MATCH('Long form'!E2176,Ratio!$A$1:$Z$1,0),FALSE)</f>
        <v>0.12400018177547198</v>
      </c>
      <c r="G2176">
        <f>VLOOKUP(C2176,'[1]Long form'!C$2:F$2617,4,FALSE)</f>
        <v>0.14239808304159982</v>
      </c>
    </row>
    <row r="2177" spans="1:7" x14ac:dyDescent="0.4">
      <c r="A2177">
        <f t="shared" si="172"/>
        <v>91</v>
      </c>
      <c r="B2177">
        <f t="shared" si="173"/>
        <v>16</v>
      </c>
      <c r="C2177" t="str">
        <f t="shared" si="169"/>
        <v>Peru2015</v>
      </c>
      <c r="D2177" t="str">
        <f t="shared" si="170"/>
        <v>Peru</v>
      </c>
      <c r="E2177">
        <f t="shared" si="171"/>
        <v>2015</v>
      </c>
      <c r="F2177">
        <f>VLOOKUP(D2177,Ratio!$A$2:$Z$124,MATCH('Long form'!E2177,Ratio!$A$1:$Z$1,0),FALSE)</f>
        <v>0.12401588326031979</v>
      </c>
      <c r="G2177">
        <f>VLOOKUP(C2177,'[1]Long form'!C$2:F$2617,4,FALSE)</f>
        <v>0.1432359726446881</v>
      </c>
    </row>
    <row r="2178" spans="1:7" x14ac:dyDescent="0.4">
      <c r="A2178">
        <f t="shared" si="172"/>
        <v>91</v>
      </c>
      <c r="B2178">
        <f t="shared" si="173"/>
        <v>17</v>
      </c>
      <c r="C2178" t="str">
        <f t="shared" si="169"/>
        <v>Peru2016</v>
      </c>
      <c r="D2178" t="str">
        <f t="shared" si="170"/>
        <v>Peru</v>
      </c>
      <c r="E2178">
        <f t="shared" si="171"/>
        <v>2016</v>
      </c>
      <c r="F2178">
        <f>VLOOKUP(D2178,Ratio!$A$2:$Z$124,MATCH('Long form'!E2178,Ratio!$A$1:$Z$1,0),FALSE)</f>
        <v>0.11805476886119169</v>
      </c>
      <c r="G2178">
        <f>VLOOKUP(C2178,'[1]Long form'!C$2:F$2617,4,FALSE)</f>
        <v>0.15076136569604057</v>
      </c>
    </row>
    <row r="2179" spans="1:7" x14ac:dyDescent="0.4">
      <c r="A2179">
        <f t="shared" si="172"/>
        <v>91</v>
      </c>
      <c r="B2179">
        <f t="shared" si="173"/>
        <v>18</v>
      </c>
      <c r="C2179" t="str">
        <f t="shared" ref="C2179:C2242" si="174">D2179&amp;E2179</f>
        <v>Peru2017</v>
      </c>
      <c r="D2179" t="str">
        <f t="shared" ref="D2179:D2242" si="175">VLOOKUP(A2179,$J$2:$K$124,2,FALSE)</f>
        <v>Peru</v>
      </c>
      <c r="E2179">
        <f t="shared" ref="E2179:E2242" si="176">VLOOKUP(B2179,$N$2:$O$25,2,FALSE)</f>
        <v>2017</v>
      </c>
      <c r="F2179">
        <f>VLOOKUP(D2179,Ratio!$A$2:$Z$124,MATCH('Long form'!E2179,Ratio!$A$1:$Z$1,0),FALSE)</f>
        <v>0.11804502324843166</v>
      </c>
      <c r="G2179">
        <f>VLOOKUP(C2179,'[1]Long form'!C$2:F$2617,4,FALSE)</f>
        <v>0.15214625104218091</v>
      </c>
    </row>
    <row r="2180" spans="1:7" x14ac:dyDescent="0.4">
      <c r="A2180">
        <f t="shared" si="172"/>
        <v>91</v>
      </c>
      <c r="B2180">
        <f t="shared" si="173"/>
        <v>19</v>
      </c>
      <c r="C2180" t="str">
        <f t="shared" si="174"/>
        <v>Peru2018</v>
      </c>
      <c r="D2180" t="str">
        <f t="shared" si="175"/>
        <v>Peru</v>
      </c>
      <c r="E2180">
        <f t="shared" si="176"/>
        <v>2018</v>
      </c>
      <c r="F2180">
        <f>VLOOKUP(D2180,Ratio!$A$2:$Z$124,MATCH('Long form'!E2180,Ratio!$A$1:$Z$1,0),FALSE)</f>
        <v>0.11607616259687555</v>
      </c>
      <c r="G2180">
        <f>VLOOKUP(C2180,'[1]Long form'!C$2:F$2617,4,FALSE)</f>
        <v>0.14748126294967628</v>
      </c>
    </row>
    <row r="2181" spans="1:7" x14ac:dyDescent="0.4">
      <c r="A2181">
        <f t="shared" si="172"/>
        <v>91</v>
      </c>
      <c r="B2181">
        <f t="shared" si="173"/>
        <v>20</v>
      </c>
      <c r="C2181" t="str">
        <f t="shared" si="174"/>
        <v>Peru2019</v>
      </c>
      <c r="D2181" t="str">
        <f t="shared" si="175"/>
        <v>Peru</v>
      </c>
      <c r="E2181">
        <f t="shared" si="176"/>
        <v>2019</v>
      </c>
      <c r="F2181">
        <f>VLOOKUP(D2181,Ratio!$A$2:$Z$124,MATCH('Long form'!E2181,Ratio!$A$1:$Z$1,0),FALSE)</f>
        <v>0.1181646672269981</v>
      </c>
      <c r="G2181">
        <f>VLOOKUP(C2181,'[1]Long form'!C$2:F$2617,4,FALSE)</f>
        <v>0.14691527595434672</v>
      </c>
    </row>
    <row r="2182" spans="1:7" x14ac:dyDescent="0.4">
      <c r="A2182">
        <f t="shared" si="172"/>
        <v>91</v>
      </c>
      <c r="B2182">
        <f t="shared" si="173"/>
        <v>21</v>
      </c>
      <c r="C2182" t="str">
        <f t="shared" si="174"/>
        <v>Peru2020</v>
      </c>
      <c r="D2182" t="str">
        <f t="shared" si="175"/>
        <v>Peru</v>
      </c>
      <c r="E2182">
        <f t="shared" si="176"/>
        <v>2020</v>
      </c>
      <c r="F2182">
        <f>VLOOKUP(D2182,Ratio!$A$2:$Z$124,MATCH('Long form'!E2182,Ratio!$A$1:$Z$1,0),FALSE)</f>
        <v>0.21681916863358702</v>
      </c>
      <c r="G2182">
        <f>VLOOKUP(C2182,'[1]Long form'!C$2:F$2617,4,FALSE)</f>
        <v>0.15588817642656433</v>
      </c>
    </row>
    <row r="2183" spans="1:7" x14ac:dyDescent="0.4">
      <c r="A2183">
        <f t="shared" si="172"/>
        <v>91</v>
      </c>
      <c r="B2183">
        <f t="shared" si="173"/>
        <v>22</v>
      </c>
      <c r="C2183" t="str">
        <f t="shared" si="174"/>
        <v>Peru2021</v>
      </c>
      <c r="D2183" t="str">
        <f t="shared" si="175"/>
        <v>Peru</v>
      </c>
      <c r="E2183">
        <f t="shared" si="176"/>
        <v>2021</v>
      </c>
      <c r="F2183">
        <f>VLOOKUP(D2183,Ratio!$A$2:$Z$124,MATCH('Long form'!E2183,Ratio!$A$1:$Z$1,0),FALSE)</f>
        <v>9.3423029264383575E-2</v>
      </c>
      <c r="G2183">
        <f>VLOOKUP(C2183,'[1]Long form'!C$2:F$2617,4,FALSE)</f>
        <v>0.14985145595108201</v>
      </c>
    </row>
    <row r="2184" spans="1:7" x14ac:dyDescent="0.4">
      <c r="A2184">
        <f t="shared" si="172"/>
        <v>91</v>
      </c>
      <c r="B2184">
        <f t="shared" si="173"/>
        <v>23</v>
      </c>
      <c r="C2184" t="str">
        <f t="shared" si="174"/>
        <v>Peru2022</v>
      </c>
      <c r="D2184" t="str">
        <f t="shared" si="175"/>
        <v>Peru</v>
      </c>
      <c r="E2184">
        <f t="shared" si="176"/>
        <v>2022</v>
      </c>
      <c r="F2184">
        <f>VLOOKUP(D2184,Ratio!$A$2:$Z$124,MATCH('Long form'!E2184,Ratio!$A$1:$Z$1,0),FALSE)</f>
        <v>0.10399836549437873</v>
      </c>
      <c r="G2184">
        <f>VLOOKUP(C2184,'[1]Long form'!C$2:F$2617,4,FALSE)</f>
        <v>0.14498301916199755</v>
      </c>
    </row>
    <row r="2185" spans="1:7" x14ac:dyDescent="0.4">
      <c r="A2185">
        <f t="shared" si="172"/>
        <v>91</v>
      </c>
      <c r="B2185">
        <f t="shared" si="173"/>
        <v>24</v>
      </c>
      <c r="C2185" t="str">
        <f t="shared" si="174"/>
        <v>Peru2023</v>
      </c>
      <c r="D2185" t="str">
        <f t="shared" si="175"/>
        <v>Peru</v>
      </c>
      <c r="E2185">
        <f t="shared" si="176"/>
        <v>2023</v>
      </c>
      <c r="F2185">
        <f>VLOOKUP(D2185,Ratio!$A$2:$Z$124,MATCH('Long form'!E2185,Ratio!$A$1:$Z$1,0),FALSE)</f>
        <v>0.15904292559483491</v>
      </c>
      <c r="G2185">
        <f>VLOOKUP(C2185,'[1]Long form'!C$2:F$2617,4,FALSE)</f>
        <v>0.16323241254833171</v>
      </c>
    </row>
    <row r="2186" spans="1:7" ht="27" x14ac:dyDescent="0.4">
      <c r="A2186">
        <f t="shared" si="172"/>
        <v>92</v>
      </c>
      <c r="B2186">
        <f t="shared" si="173"/>
        <v>1</v>
      </c>
      <c r="C2186" t="str">
        <f t="shared" si="174"/>
        <v>Philippines2000</v>
      </c>
      <c r="D2186" t="str">
        <f t="shared" si="175"/>
        <v>Philippines</v>
      </c>
      <c r="E2186">
        <f t="shared" si="176"/>
        <v>2000</v>
      </c>
      <c r="F2186" t="str">
        <f>VLOOKUP(D2186,Ratio!$A$2:$Z$124,MATCH('Long form'!E2186,Ratio!$A$1:$Z$1,0),FALSE)</f>
        <v/>
      </c>
      <c r="G2186" t="str">
        <f>VLOOKUP(C2186,'[1]Long form'!C$2:F$2617,4,FALSE)</f>
        <v/>
      </c>
    </row>
    <row r="2187" spans="1:7" ht="27" x14ac:dyDescent="0.4">
      <c r="A2187">
        <f t="shared" si="172"/>
        <v>92</v>
      </c>
      <c r="B2187">
        <f t="shared" si="173"/>
        <v>2</v>
      </c>
      <c r="C2187" t="str">
        <f t="shared" si="174"/>
        <v>Philippines2001</v>
      </c>
      <c r="D2187" t="str">
        <f t="shared" si="175"/>
        <v>Philippines</v>
      </c>
      <c r="E2187">
        <f t="shared" si="176"/>
        <v>2001</v>
      </c>
      <c r="F2187" t="str">
        <f>VLOOKUP(D2187,Ratio!$A$2:$Z$124,MATCH('Long form'!E2187,Ratio!$A$1:$Z$1,0),FALSE)</f>
        <v/>
      </c>
      <c r="G2187" t="str">
        <f>VLOOKUP(C2187,'[1]Long form'!C$2:F$2617,4,FALSE)</f>
        <v/>
      </c>
    </row>
    <row r="2188" spans="1:7" ht="27" x14ac:dyDescent="0.4">
      <c r="A2188">
        <f t="shared" si="172"/>
        <v>92</v>
      </c>
      <c r="B2188">
        <f t="shared" si="173"/>
        <v>3</v>
      </c>
      <c r="C2188" t="str">
        <f t="shared" si="174"/>
        <v>Philippines2002</v>
      </c>
      <c r="D2188" t="str">
        <f t="shared" si="175"/>
        <v>Philippines</v>
      </c>
      <c r="E2188">
        <f t="shared" si="176"/>
        <v>2002</v>
      </c>
      <c r="F2188" t="str">
        <f>VLOOKUP(D2188,Ratio!$A$2:$Z$124,MATCH('Long form'!E2188,Ratio!$A$1:$Z$1,0),FALSE)</f>
        <v/>
      </c>
      <c r="G2188" t="str">
        <f>VLOOKUP(C2188,'[1]Long form'!C$2:F$2617,4,FALSE)</f>
        <v/>
      </c>
    </row>
    <row r="2189" spans="1:7" ht="27" x14ac:dyDescent="0.4">
      <c r="A2189">
        <f t="shared" si="172"/>
        <v>92</v>
      </c>
      <c r="B2189">
        <f t="shared" si="173"/>
        <v>4</v>
      </c>
      <c r="C2189" t="str">
        <f t="shared" si="174"/>
        <v>Philippines2003</v>
      </c>
      <c r="D2189" t="str">
        <f t="shared" si="175"/>
        <v>Philippines</v>
      </c>
      <c r="E2189">
        <f t="shared" si="176"/>
        <v>2003</v>
      </c>
      <c r="F2189" t="str">
        <f>VLOOKUP(D2189,Ratio!$A$2:$Z$124,MATCH('Long form'!E2189,Ratio!$A$1:$Z$1,0),FALSE)</f>
        <v/>
      </c>
      <c r="G2189" t="str">
        <f>VLOOKUP(C2189,'[1]Long form'!C$2:F$2617,4,FALSE)</f>
        <v/>
      </c>
    </row>
    <row r="2190" spans="1:7" ht="27" x14ac:dyDescent="0.4">
      <c r="A2190">
        <f t="shared" si="172"/>
        <v>92</v>
      </c>
      <c r="B2190">
        <f t="shared" si="173"/>
        <v>5</v>
      </c>
      <c r="C2190" t="str">
        <f t="shared" si="174"/>
        <v>Philippines2004</v>
      </c>
      <c r="D2190" t="str">
        <f t="shared" si="175"/>
        <v>Philippines</v>
      </c>
      <c r="E2190">
        <f t="shared" si="176"/>
        <v>2004</v>
      </c>
      <c r="F2190" t="str">
        <f>VLOOKUP(D2190,Ratio!$A$2:$Z$124,MATCH('Long form'!E2190,Ratio!$A$1:$Z$1,0),FALSE)</f>
        <v/>
      </c>
      <c r="G2190" t="str">
        <f>VLOOKUP(C2190,'[1]Long form'!C$2:F$2617,4,FALSE)</f>
        <v/>
      </c>
    </row>
    <row r="2191" spans="1:7" ht="27" x14ac:dyDescent="0.4">
      <c r="A2191">
        <f t="shared" si="172"/>
        <v>92</v>
      </c>
      <c r="B2191">
        <f t="shared" si="173"/>
        <v>6</v>
      </c>
      <c r="C2191" t="str">
        <f t="shared" si="174"/>
        <v>Philippines2005</v>
      </c>
      <c r="D2191" t="str">
        <f t="shared" si="175"/>
        <v>Philippines</v>
      </c>
      <c r="E2191">
        <f t="shared" si="176"/>
        <v>2005</v>
      </c>
      <c r="F2191" t="str">
        <f>VLOOKUP(D2191,Ratio!$A$2:$Z$124,MATCH('Long form'!E2191,Ratio!$A$1:$Z$1,0),FALSE)</f>
        <v/>
      </c>
      <c r="G2191" t="str">
        <f>VLOOKUP(C2191,'[1]Long form'!C$2:F$2617,4,FALSE)</f>
        <v/>
      </c>
    </row>
    <row r="2192" spans="1:7" ht="27" x14ac:dyDescent="0.4">
      <c r="A2192">
        <f t="shared" si="172"/>
        <v>92</v>
      </c>
      <c r="B2192">
        <f t="shared" si="173"/>
        <v>7</v>
      </c>
      <c r="C2192" t="str">
        <f t="shared" si="174"/>
        <v>Philippines2006</v>
      </c>
      <c r="D2192" t="str">
        <f t="shared" si="175"/>
        <v>Philippines</v>
      </c>
      <c r="E2192">
        <f t="shared" si="176"/>
        <v>2006</v>
      </c>
      <c r="F2192" t="str">
        <f>VLOOKUP(D2192,Ratio!$A$2:$Z$124,MATCH('Long form'!E2192,Ratio!$A$1:$Z$1,0),FALSE)</f>
        <v/>
      </c>
      <c r="G2192" t="str">
        <f>VLOOKUP(C2192,'[1]Long form'!C$2:F$2617,4,FALSE)</f>
        <v/>
      </c>
    </row>
    <row r="2193" spans="1:7" ht="27" x14ac:dyDescent="0.4">
      <c r="A2193">
        <f t="shared" si="172"/>
        <v>92</v>
      </c>
      <c r="B2193">
        <f t="shared" si="173"/>
        <v>8</v>
      </c>
      <c r="C2193" t="str">
        <f t="shared" si="174"/>
        <v>Philippines2007</v>
      </c>
      <c r="D2193" t="str">
        <f t="shared" si="175"/>
        <v>Philippines</v>
      </c>
      <c r="E2193">
        <f t="shared" si="176"/>
        <v>2007</v>
      </c>
      <c r="F2193" t="str">
        <f>VLOOKUP(D2193,Ratio!$A$2:$Z$124,MATCH('Long form'!E2193,Ratio!$A$1:$Z$1,0),FALSE)</f>
        <v/>
      </c>
      <c r="G2193" t="str">
        <f>VLOOKUP(C2193,'[1]Long form'!C$2:F$2617,4,FALSE)</f>
        <v/>
      </c>
    </row>
    <row r="2194" spans="1:7" ht="27" x14ac:dyDescent="0.4">
      <c r="A2194">
        <f t="shared" si="172"/>
        <v>92</v>
      </c>
      <c r="B2194">
        <f t="shared" si="173"/>
        <v>9</v>
      </c>
      <c r="C2194" t="str">
        <f t="shared" si="174"/>
        <v>Philippines2008</v>
      </c>
      <c r="D2194" t="str">
        <f t="shared" si="175"/>
        <v>Philippines</v>
      </c>
      <c r="E2194">
        <f t="shared" si="176"/>
        <v>2008</v>
      </c>
      <c r="F2194" t="str">
        <f>VLOOKUP(D2194,Ratio!$A$2:$Z$124,MATCH('Long form'!E2194,Ratio!$A$1:$Z$1,0),FALSE)</f>
        <v/>
      </c>
      <c r="G2194" t="str">
        <f>VLOOKUP(C2194,'[1]Long form'!C$2:F$2617,4,FALSE)</f>
        <v/>
      </c>
    </row>
    <row r="2195" spans="1:7" ht="27" x14ac:dyDescent="0.4">
      <c r="A2195">
        <f t="shared" si="172"/>
        <v>92</v>
      </c>
      <c r="B2195">
        <f t="shared" si="173"/>
        <v>10</v>
      </c>
      <c r="C2195" t="str">
        <f t="shared" si="174"/>
        <v>Philippines2009</v>
      </c>
      <c r="D2195" t="str">
        <f t="shared" si="175"/>
        <v>Philippines</v>
      </c>
      <c r="E2195">
        <f t="shared" si="176"/>
        <v>2009</v>
      </c>
      <c r="F2195">
        <f>VLOOKUP(D2195,Ratio!$A$2:$Z$124,MATCH('Long form'!E2195,Ratio!$A$1:$Z$1,0),FALSE)</f>
        <v>8.4966812044440058E-3</v>
      </c>
      <c r="G2195">
        <f>VLOOKUP(C2195,'[1]Long form'!C$2:F$2617,4,FALSE)</f>
        <v>0.15542878937550586</v>
      </c>
    </row>
    <row r="2196" spans="1:7" ht="27" x14ac:dyDescent="0.4">
      <c r="A2196">
        <f t="shared" si="172"/>
        <v>92</v>
      </c>
      <c r="B2196">
        <f t="shared" si="173"/>
        <v>11</v>
      </c>
      <c r="C2196" t="str">
        <f t="shared" si="174"/>
        <v>Philippines2010</v>
      </c>
      <c r="D2196" t="str">
        <f t="shared" si="175"/>
        <v>Philippines</v>
      </c>
      <c r="E2196">
        <f t="shared" si="176"/>
        <v>2010</v>
      </c>
      <c r="F2196">
        <f>VLOOKUP(D2196,Ratio!$A$2:$Z$124,MATCH('Long form'!E2196,Ratio!$A$1:$Z$1,0),FALSE)</f>
        <v>6.3856056912116954E-3</v>
      </c>
      <c r="G2196">
        <f>VLOOKUP(C2196,'[1]Long form'!C$2:F$2617,4,FALSE)</f>
        <v>0.16688221325159464</v>
      </c>
    </row>
    <row r="2197" spans="1:7" ht="27" x14ac:dyDescent="0.4">
      <c r="A2197">
        <f t="shared" si="172"/>
        <v>92</v>
      </c>
      <c r="B2197">
        <f t="shared" si="173"/>
        <v>12</v>
      </c>
      <c r="C2197" t="str">
        <f t="shared" si="174"/>
        <v>Philippines2011</v>
      </c>
      <c r="D2197" t="str">
        <f t="shared" si="175"/>
        <v>Philippines</v>
      </c>
      <c r="E2197">
        <f t="shared" si="176"/>
        <v>2011</v>
      </c>
      <c r="F2197">
        <f>VLOOKUP(D2197,Ratio!$A$2:$Z$124,MATCH('Long form'!E2197,Ratio!$A$1:$Z$1,0),FALSE)</f>
        <v>4.3397113625804765E-3</v>
      </c>
      <c r="G2197">
        <f>VLOOKUP(C2197,'[1]Long form'!C$2:F$2617,4,FALSE)</f>
        <v>0.17121018195295989</v>
      </c>
    </row>
    <row r="2198" spans="1:7" ht="27" x14ac:dyDescent="0.4">
      <c r="A2198">
        <f t="shared" si="172"/>
        <v>92</v>
      </c>
      <c r="B2198">
        <f t="shared" si="173"/>
        <v>13</v>
      </c>
      <c r="C2198" t="str">
        <f t="shared" si="174"/>
        <v>Philippines2012</v>
      </c>
      <c r="D2198" t="str">
        <f t="shared" si="175"/>
        <v>Philippines</v>
      </c>
      <c r="E2198">
        <f t="shared" si="176"/>
        <v>2012</v>
      </c>
      <c r="F2198">
        <f>VLOOKUP(D2198,Ratio!$A$2:$Z$124,MATCH('Long form'!E2198,Ratio!$A$1:$Z$1,0),FALSE)</f>
        <v>6.2880271954823775E-3</v>
      </c>
      <c r="G2198">
        <f>VLOOKUP(C2198,'[1]Long form'!C$2:F$2617,4,FALSE)</f>
        <v>0.17821835513543313</v>
      </c>
    </row>
    <row r="2199" spans="1:7" ht="27" x14ac:dyDescent="0.4">
      <c r="A2199">
        <f t="shared" si="172"/>
        <v>92</v>
      </c>
      <c r="B2199">
        <f t="shared" si="173"/>
        <v>14</v>
      </c>
      <c r="C2199" t="str">
        <f t="shared" si="174"/>
        <v>Philippines2013</v>
      </c>
      <c r="D2199" t="str">
        <f t="shared" si="175"/>
        <v>Philippines</v>
      </c>
      <c r="E2199">
        <f t="shared" si="176"/>
        <v>2013</v>
      </c>
      <c r="F2199">
        <f>VLOOKUP(D2199,Ratio!$A$2:$Z$124,MATCH('Long form'!E2199,Ratio!$A$1:$Z$1,0),FALSE)</f>
        <v>3.1190695307034932E-3</v>
      </c>
      <c r="G2199">
        <f>VLOOKUP(C2199,'[1]Long form'!C$2:F$2617,4,FALSE)</f>
        <v>0.17016886657709213</v>
      </c>
    </row>
    <row r="2200" spans="1:7" ht="27" x14ac:dyDescent="0.4">
      <c r="A2200">
        <f t="shared" si="172"/>
        <v>92</v>
      </c>
      <c r="B2200">
        <f t="shared" si="173"/>
        <v>15</v>
      </c>
      <c r="C2200" t="str">
        <f t="shared" si="174"/>
        <v>Philippines2014</v>
      </c>
      <c r="D2200" t="str">
        <f t="shared" si="175"/>
        <v>Philippines</v>
      </c>
      <c r="E2200">
        <f t="shared" si="176"/>
        <v>2014</v>
      </c>
      <c r="F2200">
        <f>VLOOKUP(D2200,Ratio!$A$2:$Z$124,MATCH('Long form'!E2200,Ratio!$A$1:$Z$1,0),FALSE)</f>
        <v>5.5569961959576683E-3</v>
      </c>
      <c r="G2200">
        <f>VLOOKUP(C2200,'[1]Long form'!C$2:F$2617,4,FALSE)</f>
        <v>0.16080401356509602</v>
      </c>
    </row>
    <row r="2201" spans="1:7" ht="27" x14ac:dyDescent="0.4">
      <c r="A2201">
        <f t="shared" si="172"/>
        <v>92</v>
      </c>
      <c r="B2201">
        <f t="shared" si="173"/>
        <v>16</v>
      </c>
      <c r="C2201" t="str">
        <f t="shared" si="174"/>
        <v>Philippines2015</v>
      </c>
      <c r="D2201" t="str">
        <f t="shared" si="175"/>
        <v>Philippines</v>
      </c>
      <c r="E2201">
        <f t="shared" si="176"/>
        <v>2015</v>
      </c>
      <c r="F2201">
        <f>VLOOKUP(D2201,Ratio!$A$2:$Z$124,MATCH('Long form'!E2201,Ratio!$A$1:$Z$1,0),FALSE)</f>
        <v>-7.4750358519940462E-4</v>
      </c>
      <c r="G2201">
        <f>VLOOKUP(C2201,'[1]Long form'!C$2:F$2617,4,FALSE)</f>
        <v>0.1528465963503188</v>
      </c>
    </row>
    <row r="2202" spans="1:7" ht="27" x14ac:dyDescent="0.4">
      <c r="A2202">
        <f t="shared" si="172"/>
        <v>92</v>
      </c>
      <c r="B2202">
        <f t="shared" si="173"/>
        <v>17</v>
      </c>
      <c r="C2202" t="str">
        <f t="shared" si="174"/>
        <v>Philippines2016</v>
      </c>
      <c r="D2202" t="str">
        <f t="shared" si="175"/>
        <v>Philippines</v>
      </c>
      <c r="E2202">
        <f t="shared" si="176"/>
        <v>2016</v>
      </c>
      <c r="F2202">
        <f>VLOOKUP(D2202,Ratio!$A$2:$Z$124,MATCH('Long form'!E2202,Ratio!$A$1:$Z$1,0),FALSE)</f>
        <v>2.1399401748687956E-3</v>
      </c>
      <c r="G2202">
        <f>VLOOKUP(C2202,'[1]Long form'!C$2:F$2617,4,FALSE)</f>
        <v>0.14464299857238014</v>
      </c>
    </row>
    <row r="2203" spans="1:7" ht="27" x14ac:dyDescent="0.4">
      <c r="A2203">
        <f t="shared" si="172"/>
        <v>92</v>
      </c>
      <c r="B2203">
        <f t="shared" si="173"/>
        <v>18</v>
      </c>
      <c r="C2203" t="str">
        <f t="shared" si="174"/>
        <v>Philippines2017</v>
      </c>
      <c r="D2203" t="str">
        <f t="shared" si="175"/>
        <v>Philippines</v>
      </c>
      <c r="E2203">
        <f t="shared" si="176"/>
        <v>2017</v>
      </c>
      <c r="F2203">
        <f>VLOOKUP(D2203,Ratio!$A$2:$Z$124,MATCH('Long form'!E2203,Ratio!$A$1:$Z$1,0),FALSE)</f>
        <v>1.0717775436112862E-4</v>
      </c>
      <c r="G2203">
        <f>VLOOKUP(C2203,'[1]Long form'!C$2:F$2617,4,FALSE)</f>
        <v>0.14415424063898369</v>
      </c>
    </row>
    <row r="2204" spans="1:7" ht="27" x14ac:dyDescent="0.4">
      <c r="A2204">
        <f t="shared" si="172"/>
        <v>92</v>
      </c>
      <c r="B2204">
        <f t="shared" si="173"/>
        <v>19</v>
      </c>
      <c r="C2204" t="str">
        <f t="shared" si="174"/>
        <v>Philippines2018</v>
      </c>
      <c r="D2204" t="str">
        <f t="shared" si="175"/>
        <v>Philippines</v>
      </c>
      <c r="E2204">
        <f t="shared" si="176"/>
        <v>2018</v>
      </c>
      <c r="F2204">
        <f>VLOOKUP(D2204,Ratio!$A$2:$Z$124,MATCH('Long form'!E2204,Ratio!$A$1:$Z$1,0),FALSE)</f>
        <v>6.8406949903692673E-4</v>
      </c>
      <c r="G2204">
        <f>VLOOKUP(C2204,'[1]Long form'!C$2:F$2617,4,FALSE)</f>
        <v>0.14939625234548654</v>
      </c>
    </row>
    <row r="2205" spans="1:7" ht="27" x14ac:dyDescent="0.4">
      <c r="A2205">
        <f t="shared" si="172"/>
        <v>92</v>
      </c>
      <c r="B2205">
        <f t="shared" si="173"/>
        <v>20</v>
      </c>
      <c r="C2205" t="str">
        <f t="shared" si="174"/>
        <v>Philippines2019</v>
      </c>
      <c r="D2205" t="str">
        <f t="shared" si="175"/>
        <v>Philippines</v>
      </c>
      <c r="E2205">
        <f t="shared" si="176"/>
        <v>2019</v>
      </c>
      <c r="F2205">
        <f>VLOOKUP(D2205,Ratio!$A$2:$Z$124,MATCH('Long form'!E2205,Ratio!$A$1:$Z$1,0),FALSE)</f>
        <v>5.9060801909930293E-4</v>
      </c>
      <c r="G2205">
        <f>VLOOKUP(C2205,'[1]Long form'!C$2:F$2617,4,FALSE)</f>
        <v>0.15233367936750181</v>
      </c>
    </row>
    <row r="2206" spans="1:7" ht="27" x14ac:dyDescent="0.4">
      <c r="A2206">
        <f t="shared" si="172"/>
        <v>92</v>
      </c>
      <c r="B2206">
        <f t="shared" si="173"/>
        <v>21</v>
      </c>
      <c r="C2206" t="str">
        <f t="shared" si="174"/>
        <v>Philippines2020</v>
      </c>
      <c r="D2206" t="str">
        <f t="shared" si="175"/>
        <v>Philippines</v>
      </c>
      <c r="E2206">
        <f t="shared" si="176"/>
        <v>2020</v>
      </c>
      <c r="F2206">
        <f>VLOOKUP(D2206,Ratio!$A$2:$Z$124,MATCH('Long form'!E2206,Ratio!$A$1:$Z$1,0),FALSE)</f>
        <v>3.8478245499902128E-4</v>
      </c>
      <c r="G2206">
        <f>VLOOKUP(C2206,'[1]Long form'!C$2:F$2617,4,FALSE)</f>
        <v>0.16331910350944917</v>
      </c>
    </row>
    <row r="2207" spans="1:7" ht="27" x14ac:dyDescent="0.4">
      <c r="A2207">
        <f t="shared" si="172"/>
        <v>92</v>
      </c>
      <c r="B2207">
        <f t="shared" si="173"/>
        <v>22</v>
      </c>
      <c r="C2207" t="str">
        <f t="shared" si="174"/>
        <v>Philippines2021</v>
      </c>
      <c r="D2207" t="str">
        <f t="shared" si="175"/>
        <v>Philippines</v>
      </c>
      <c r="E2207">
        <f t="shared" si="176"/>
        <v>2021</v>
      </c>
      <c r="F2207">
        <f>VLOOKUP(D2207,Ratio!$A$2:$Z$124,MATCH('Long form'!E2207,Ratio!$A$1:$Z$1,0),FALSE)</f>
        <v>9.8881582315776774E-4</v>
      </c>
      <c r="G2207">
        <f>VLOOKUP(C2207,'[1]Long form'!C$2:F$2617,4,FALSE)</f>
        <v>0.16456157138622582</v>
      </c>
    </row>
    <row r="2208" spans="1:7" ht="27" x14ac:dyDescent="0.4">
      <c r="A2208">
        <f t="shared" si="172"/>
        <v>92</v>
      </c>
      <c r="B2208">
        <f t="shared" si="173"/>
        <v>23</v>
      </c>
      <c r="C2208" t="str">
        <f t="shared" si="174"/>
        <v>Philippines2022</v>
      </c>
      <c r="D2208" t="str">
        <f t="shared" si="175"/>
        <v>Philippines</v>
      </c>
      <c r="E2208">
        <f t="shared" si="176"/>
        <v>2022</v>
      </c>
      <c r="F2208">
        <f>VLOOKUP(D2208,Ratio!$A$2:$Z$124,MATCH('Long form'!E2208,Ratio!$A$1:$Z$1,0),FALSE)</f>
        <v>1.4898069858934726E-4</v>
      </c>
      <c r="G2208">
        <f>VLOOKUP(C2208,'[1]Long form'!C$2:F$2617,4,FALSE)</f>
        <v>0.15289338501333294</v>
      </c>
    </row>
    <row r="2209" spans="1:7" ht="27" x14ac:dyDescent="0.4">
      <c r="A2209">
        <f t="shared" si="172"/>
        <v>92</v>
      </c>
      <c r="B2209">
        <f t="shared" si="173"/>
        <v>24</v>
      </c>
      <c r="C2209" t="str">
        <f t="shared" si="174"/>
        <v>Philippines2023</v>
      </c>
      <c r="D2209" t="str">
        <f t="shared" si="175"/>
        <v>Philippines</v>
      </c>
      <c r="E2209">
        <f t="shared" si="176"/>
        <v>2023</v>
      </c>
      <c r="F2209">
        <f>VLOOKUP(D2209,Ratio!$A$2:$Z$124,MATCH('Long form'!E2209,Ratio!$A$1:$Z$1,0),FALSE)</f>
        <v>2.543243165343816E-4</v>
      </c>
      <c r="G2209">
        <f>VLOOKUP(C2209,'[1]Long form'!C$2:F$2617,4,FALSE)</f>
        <v>0.16271352161580921</v>
      </c>
    </row>
    <row r="2210" spans="1:7" ht="27" x14ac:dyDescent="0.4">
      <c r="A2210">
        <f t="shared" si="172"/>
        <v>93</v>
      </c>
      <c r="B2210">
        <f t="shared" si="173"/>
        <v>1</v>
      </c>
      <c r="C2210" t="str">
        <f t="shared" si="174"/>
        <v>Poland, Rep. of2000</v>
      </c>
      <c r="D2210" t="str">
        <f t="shared" si="175"/>
        <v>Poland, Rep. of</v>
      </c>
      <c r="E2210">
        <f t="shared" si="176"/>
        <v>2000</v>
      </c>
      <c r="F2210" t="str">
        <f>VLOOKUP(D2210,Ratio!$A$2:$Z$124,MATCH('Long form'!E2210,Ratio!$A$1:$Z$1,0),FALSE)</f>
        <v/>
      </c>
      <c r="G2210" t="str">
        <f>VLOOKUP(C2210,'[1]Long form'!C$2:F$2617,4,FALSE)</f>
        <v/>
      </c>
    </row>
    <row r="2211" spans="1:7" ht="27" x14ac:dyDescent="0.4">
      <c r="A2211">
        <f t="shared" si="172"/>
        <v>93</v>
      </c>
      <c r="B2211">
        <f t="shared" si="173"/>
        <v>2</v>
      </c>
      <c r="C2211" t="str">
        <f t="shared" si="174"/>
        <v>Poland, Rep. of2001</v>
      </c>
      <c r="D2211" t="str">
        <f t="shared" si="175"/>
        <v>Poland, Rep. of</v>
      </c>
      <c r="E2211">
        <f t="shared" si="176"/>
        <v>2001</v>
      </c>
      <c r="F2211" t="str">
        <f>VLOOKUP(D2211,Ratio!$A$2:$Z$124,MATCH('Long form'!E2211,Ratio!$A$1:$Z$1,0),FALSE)</f>
        <v/>
      </c>
      <c r="G2211" t="str">
        <f>VLOOKUP(C2211,'[1]Long form'!C$2:F$2617,4,FALSE)</f>
        <v/>
      </c>
    </row>
    <row r="2212" spans="1:7" ht="27" x14ac:dyDescent="0.4">
      <c r="A2212">
        <f t="shared" si="172"/>
        <v>93</v>
      </c>
      <c r="B2212">
        <f t="shared" si="173"/>
        <v>3</v>
      </c>
      <c r="C2212" t="str">
        <f t="shared" si="174"/>
        <v>Poland, Rep. of2002</v>
      </c>
      <c r="D2212" t="str">
        <f t="shared" si="175"/>
        <v>Poland, Rep. of</v>
      </c>
      <c r="E2212">
        <f t="shared" si="176"/>
        <v>2002</v>
      </c>
      <c r="F2212" t="str">
        <f>VLOOKUP(D2212,Ratio!$A$2:$Z$124,MATCH('Long form'!E2212,Ratio!$A$1:$Z$1,0),FALSE)</f>
        <v/>
      </c>
      <c r="G2212" t="str">
        <f>VLOOKUP(C2212,'[1]Long form'!C$2:F$2617,4,FALSE)</f>
        <v/>
      </c>
    </row>
    <row r="2213" spans="1:7" ht="27" x14ac:dyDescent="0.4">
      <c r="A2213">
        <f t="shared" si="172"/>
        <v>93</v>
      </c>
      <c r="B2213">
        <f t="shared" si="173"/>
        <v>4</v>
      </c>
      <c r="C2213" t="str">
        <f t="shared" si="174"/>
        <v>Poland, Rep. of2003</v>
      </c>
      <c r="D2213" t="str">
        <f t="shared" si="175"/>
        <v>Poland, Rep. of</v>
      </c>
      <c r="E2213">
        <f t="shared" si="176"/>
        <v>2003</v>
      </c>
      <c r="F2213" t="str">
        <f>VLOOKUP(D2213,Ratio!$A$2:$Z$124,MATCH('Long form'!E2213,Ratio!$A$1:$Z$1,0),FALSE)</f>
        <v/>
      </c>
      <c r="G2213" t="str">
        <f>VLOOKUP(C2213,'[1]Long form'!C$2:F$2617,4,FALSE)</f>
        <v/>
      </c>
    </row>
    <row r="2214" spans="1:7" ht="27" x14ac:dyDescent="0.4">
      <c r="A2214">
        <f t="shared" si="172"/>
        <v>93</v>
      </c>
      <c r="B2214">
        <f t="shared" si="173"/>
        <v>5</v>
      </c>
      <c r="C2214" t="str">
        <f t="shared" si="174"/>
        <v>Poland, Rep. of2004</v>
      </c>
      <c r="D2214" t="str">
        <f t="shared" si="175"/>
        <v>Poland, Rep. of</v>
      </c>
      <c r="E2214">
        <f t="shared" si="176"/>
        <v>2004</v>
      </c>
      <c r="F2214" t="str">
        <f>VLOOKUP(D2214,Ratio!$A$2:$Z$124,MATCH('Long form'!E2214,Ratio!$A$1:$Z$1,0),FALSE)</f>
        <v/>
      </c>
      <c r="G2214" t="str">
        <f>VLOOKUP(C2214,'[1]Long form'!C$2:F$2617,4,FALSE)</f>
        <v/>
      </c>
    </row>
    <row r="2215" spans="1:7" ht="27" x14ac:dyDescent="0.4">
      <c r="A2215">
        <f t="shared" si="172"/>
        <v>93</v>
      </c>
      <c r="B2215">
        <f t="shared" si="173"/>
        <v>6</v>
      </c>
      <c r="C2215" t="str">
        <f t="shared" si="174"/>
        <v>Poland, Rep. of2005</v>
      </c>
      <c r="D2215" t="str">
        <f t="shared" si="175"/>
        <v>Poland, Rep. of</v>
      </c>
      <c r="E2215">
        <f t="shared" si="176"/>
        <v>2005</v>
      </c>
      <c r="F2215" t="str">
        <f>VLOOKUP(D2215,Ratio!$A$2:$Z$124,MATCH('Long form'!E2215,Ratio!$A$1:$Z$1,0),FALSE)</f>
        <v/>
      </c>
      <c r="G2215" t="str">
        <f>VLOOKUP(C2215,'[1]Long form'!C$2:F$2617,4,FALSE)</f>
        <v/>
      </c>
    </row>
    <row r="2216" spans="1:7" ht="27" x14ac:dyDescent="0.4">
      <c r="A2216">
        <f t="shared" si="172"/>
        <v>93</v>
      </c>
      <c r="B2216">
        <f t="shared" si="173"/>
        <v>7</v>
      </c>
      <c r="C2216" t="str">
        <f t="shared" si="174"/>
        <v>Poland, Rep. of2006</v>
      </c>
      <c r="D2216" t="str">
        <f t="shared" si="175"/>
        <v>Poland, Rep. of</v>
      </c>
      <c r="E2216">
        <f t="shared" si="176"/>
        <v>2006</v>
      </c>
      <c r="F2216" t="str">
        <f>VLOOKUP(D2216,Ratio!$A$2:$Z$124,MATCH('Long form'!E2216,Ratio!$A$1:$Z$1,0),FALSE)</f>
        <v/>
      </c>
      <c r="G2216" t="str">
        <f>VLOOKUP(C2216,'[1]Long form'!C$2:F$2617,4,FALSE)</f>
        <v/>
      </c>
    </row>
    <row r="2217" spans="1:7" ht="27" x14ac:dyDescent="0.4">
      <c r="A2217">
        <f t="shared" si="172"/>
        <v>93</v>
      </c>
      <c r="B2217">
        <f t="shared" si="173"/>
        <v>8</v>
      </c>
      <c r="C2217" t="str">
        <f t="shared" si="174"/>
        <v>Poland, Rep. of2007</v>
      </c>
      <c r="D2217" t="str">
        <f t="shared" si="175"/>
        <v>Poland, Rep. of</v>
      </c>
      <c r="E2217">
        <f t="shared" si="176"/>
        <v>2007</v>
      </c>
      <c r="F2217" t="str">
        <f>VLOOKUP(D2217,Ratio!$A$2:$Z$124,MATCH('Long form'!E2217,Ratio!$A$1:$Z$1,0),FALSE)</f>
        <v/>
      </c>
      <c r="G2217" t="str">
        <f>VLOOKUP(C2217,'[1]Long form'!C$2:F$2617,4,FALSE)</f>
        <v/>
      </c>
    </row>
    <row r="2218" spans="1:7" ht="27" x14ac:dyDescent="0.4">
      <c r="A2218">
        <f t="shared" si="172"/>
        <v>93</v>
      </c>
      <c r="B2218">
        <f t="shared" si="173"/>
        <v>9</v>
      </c>
      <c r="C2218" t="str">
        <f t="shared" si="174"/>
        <v>Poland, Rep. of2008</v>
      </c>
      <c r="D2218" t="str">
        <f t="shared" si="175"/>
        <v>Poland, Rep. of</v>
      </c>
      <c r="E2218">
        <f t="shared" si="176"/>
        <v>2008</v>
      </c>
      <c r="F2218">
        <f>VLOOKUP(D2218,Ratio!$A$2:$Z$124,MATCH('Long form'!E2218,Ratio!$A$1:$Z$1,0),FALSE)</f>
        <v>4.701224508648922E-2</v>
      </c>
      <c r="G2218">
        <f>VLOOKUP(C2218,'[1]Long form'!C$2:F$2617,4,FALSE)</f>
        <v>0.11175460763495526</v>
      </c>
    </row>
    <row r="2219" spans="1:7" ht="27" x14ac:dyDescent="0.4">
      <c r="A2219">
        <f t="shared" si="172"/>
        <v>93</v>
      </c>
      <c r="B2219">
        <f t="shared" si="173"/>
        <v>10</v>
      </c>
      <c r="C2219" t="str">
        <f t="shared" si="174"/>
        <v>Poland, Rep. of2009</v>
      </c>
      <c r="D2219" t="str">
        <f t="shared" si="175"/>
        <v>Poland, Rep. of</v>
      </c>
      <c r="E2219">
        <f t="shared" si="176"/>
        <v>2009</v>
      </c>
      <c r="F2219">
        <f>VLOOKUP(D2219,Ratio!$A$2:$Z$124,MATCH('Long form'!E2219,Ratio!$A$1:$Z$1,0),FALSE)</f>
        <v>0</v>
      </c>
      <c r="G2219">
        <f>VLOOKUP(C2219,'[1]Long form'!C$2:F$2617,4,FALSE)</f>
        <v>0.13313053037422087</v>
      </c>
    </row>
    <row r="2220" spans="1:7" ht="27" x14ac:dyDescent="0.4">
      <c r="A2220">
        <f t="shared" si="172"/>
        <v>93</v>
      </c>
      <c r="B2220">
        <f t="shared" si="173"/>
        <v>11</v>
      </c>
      <c r="C2220" t="str">
        <f t="shared" si="174"/>
        <v>Poland, Rep. of2010</v>
      </c>
      <c r="D2220" t="str">
        <f t="shared" si="175"/>
        <v>Poland, Rep. of</v>
      </c>
      <c r="E2220">
        <f t="shared" si="176"/>
        <v>2010</v>
      </c>
      <c r="F2220">
        <f>VLOOKUP(D2220,Ratio!$A$2:$Z$124,MATCH('Long form'!E2220,Ratio!$A$1:$Z$1,0),FALSE)</f>
        <v>0</v>
      </c>
      <c r="G2220">
        <f>VLOOKUP(C2220,'[1]Long form'!C$2:F$2617,4,FALSE)</f>
        <v>0.13864666048157923</v>
      </c>
    </row>
    <row r="2221" spans="1:7" ht="27" x14ac:dyDescent="0.4">
      <c r="A2221">
        <f t="shared" si="172"/>
        <v>93</v>
      </c>
      <c r="B2221">
        <f t="shared" si="173"/>
        <v>12</v>
      </c>
      <c r="C2221" t="str">
        <f t="shared" si="174"/>
        <v>Poland, Rep. of2011</v>
      </c>
      <c r="D2221" t="str">
        <f t="shared" si="175"/>
        <v>Poland, Rep. of</v>
      </c>
      <c r="E2221">
        <f t="shared" si="176"/>
        <v>2011</v>
      </c>
      <c r="F2221">
        <f>VLOOKUP(D2221,Ratio!$A$2:$Z$124,MATCH('Long form'!E2221,Ratio!$A$1:$Z$1,0),FALSE)</f>
        <v>0</v>
      </c>
      <c r="G2221">
        <f>VLOOKUP(C2221,'[1]Long form'!C$2:F$2617,4,FALSE)</f>
        <v>0.13113122703531138</v>
      </c>
    </row>
    <row r="2222" spans="1:7" ht="27" x14ac:dyDescent="0.4">
      <c r="A2222">
        <f t="shared" si="172"/>
        <v>93</v>
      </c>
      <c r="B2222">
        <f t="shared" si="173"/>
        <v>13</v>
      </c>
      <c r="C2222" t="str">
        <f t="shared" si="174"/>
        <v>Poland, Rep. of2012</v>
      </c>
      <c r="D2222" t="str">
        <f t="shared" si="175"/>
        <v>Poland, Rep. of</v>
      </c>
      <c r="E2222">
        <f t="shared" si="176"/>
        <v>2012</v>
      </c>
      <c r="F2222">
        <f>VLOOKUP(D2222,Ratio!$A$2:$Z$124,MATCH('Long form'!E2222,Ratio!$A$1:$Z$1,0),FALSE)</f>
        <v>0</v>
      </c>
      <c r="G2222">
        <f>VLOOKUP(C2222,'[1]Long form'!C$2:F$2617,4,FALSE)</f>
        <v>0.14762121709012704</v>
      </c>
    </row>
    <row r="2223" spans="1:7" ht="27" x14ac:dyDescent="0.4">
      <c r="A2223">
        <f t="shared" si="172"/>
        <v>93</v>
      </c>
      <c r="B2223">
        <f t="shared" si="173"/>
        <v>14</v>
      </c>
      <c r="C2223" t="str">
        <f t="shared" si="174"/>
        <v>Poland, Rep. of2013</v>
      </c>
      <c r="D2223" t="str">
        <f t="shared" si="175"/>
        <v>Poland, Rep. of</v>
      </c>
      <c r="E2223">
        <f t="shared" si="176"/>
        <v>2013</v>
      </c>
      <c r="F2223">
        <f>VLOOKUP(D2223,Ratio!$A$2:$Z$124,MATCH('Long form'!E2223,Ratio!$A$1:$Z$1,0),FALSE)</f>
        <v>0</v>
      </c>
      <c r="G2223">
        <f>VLOOKUP(C2223,'[1]Long form'!C$2:F$2617,4,FALSE)</f>
        <v>0.15681112010398232</v>
      </c>
    </row>
    <row r="2224" spans="1:7" ht="27" x14ac:dyDescent="0.4">
      <c r="A2224">
        <f t="shared" si="172"/>
        <v>93</v>
      </c>
      <c r="B2224">
        <f t="shared" si="173"/>
        <v>15</v>
      </c>
      <c r="C2224" t="str">
        <f t="shared" si="174"/>
        <v>Poland, Rep. of2014</v>
      </c>
      <c r="D2224" t="str">
        <f t="shared" si="175"/>
        <v>Poland, Rep. of</v>
      </c>
      <c r="E2224">
        <f t="shared" si="176"/>
        <v>2014</v>
      </c>
      <c r="F2224">
        <f>VLOOKUP(D2224,Ratio!$A$2:$Z$124,MATCH('Long form'!E2224,Ratio!$A$1:$Z$1,0),FALSE)</f>
        <v>0</v>
      </c>
      <c r="G2224">
        <f>VLOOKUP(C2224,'[1]Long form'!C$2:F$2617,4,FALSE)</f>
        <v>0.14693928576409948</v>
      </c>
    </row>
    <row r="2225" spans="1:7" ht="27" x14ac:dyDescent="0.4">
      <c r="A2225">
        <f t="shared" si="172"/>
        <v>93</v>
      </c>
      <c r="B2225">
        <f t="shared" si="173"/>
        <v>16</v>
      </c>
      <c r="C2225" t="str">
        <f t="shared" si="174"/>
        <v>Poland, Rep. of2015</v>
      </c>
      <c r="D2225" t="str">
        <f t="shared" si="175"/>
        <v>Poland, Rep. of</v>
      </c>
      <c r="E2225">
        <f t="shared" si="176"/>
        <v>2015</v>
      </c>
      <c r="F2225">
        <f>VLOOKUP(D2225,Ratio!$A$2:$Z$124,MATCH('Long form'!E2225,Ratio!$A$1:$Z$1,0),FALSE)</f>
        <v>0</v>
      </c>
      <c r="G2225">
        <f>VLOOKUP(C2225,'[1]Long form'!C$2:F$2617,4,FALSE)</f>
        <v>0.15969255646340552</v>
      </c>
    </row>
    <row r="2226" spans="1:7" ht="27" x14ac:dyDescent="0.4">
      <c r="A2226">
        <f t="shared" si="172"/>
        <v>93</v>
      </c>
      <c r="B2226">
        <f t="shared" si="173"/>
        <v>17</v>
      </c>
      <c r="C2226" t="str">
        <f t="shared" si="174"/>
        <v>Poland, Rep. of2016</v>
      </c>
      <c r="D2226" t="str">
        <f t="shared" si="175"/>
        <v>Poland, Rep. of</v>
      </c>
      <c r="E2226">
        <f t="shared" si="176"/>
        <v>2016</v>
      </c>
      <c r="F2226">
        <f>VLOOKUP(D2226,Ratio!$A$2:$Z$124,MATCH('Long form'!E2226,Ratio!$A$1:$Z$1,0),FALSE)</f>
        <v>0</v>
      </c>
      <c r="G2226">
        <f>VLOOKUP(C2226,'[1]Long form'!C$2:F$2617,4,FALSE)</f>
        <v>0.1717892069005873</v>
      </c>
    </row>
    <row r="2227" spans="1:7" ht="27" x14ac:dyDescent="0.4">
      <c r="A2227">
        <f t="shared" si="172"/>
        <v>93</v>
      </c>
      <c r="B2227">
        <f t="shared" si="173"/>
        <v>18</v>
      </c>
      <c r="C2227" t="str">
        <f t="shared" si="174"/>
        <v>Poland, Rep. of2017</v>
      </c>
      <c r="D2227" t="str">
        <f t="shared" si="175"/>
        <v>Poland, Rep. of</v>
      </c>
      <c r="E2227">
        <f t="shared" si="176"/>
        <v>2017</v>
      </c>
      <c r="F2227">
        <f>VLOOKUP(D2227,Ratio!$A$2:$Z$124,MATCH('Long form'!E2227,Ratio!$A$1:$Z$1,0),FALSE)</f>
        <v>0</v>
      </c>
      <c r="G2227">
        <f>VLOOKUP(C2227,'[1]Long form'!C$2:F$2617,4,FALSE)</f>
        <v>0.1800696764817418</v>
      </c>
    </row>
    <row r="2228" spans="1:7" ht="27" x14ac:dyDescent="0.4">
      <c r="A2228">
        <f t="shared" si="172"/>
        <v>93</v>
      </c>
      <c r="B2228">
        <f t="shared" si="173"/>
        <v>19</v>
      </c>
      <c r="C2228" t="str">
        <f t="shared" si="174"/>
        <v>Poland, Rep. of2018</v>
      </c>
      <c r="D2228" t="str">
        <f t="shared" si="175"/>
        <v>Poland, Rep. of</v>
      </c>
      <c r="E2228">
        <f t="shared" si="176"/>
        <v>2018</v>
      </c>
      <c r="F2228">
        <f>VLOOKUP(D2228,Ratio!$A$2:$Z$124,MATCH('Long form'!E2228,Ratio!$A$1:$Z$1,0),FALSE)</f>
        <v>4.7898805065997058E-2</v>
      </c>
      <c r="G2228">
        <f>VLOOKUP(C2228,'[1]Long form'!C$2:F$2617,4,FALSE)</f>
        <v>0.18332620866363003</v>
      </c>
    </row>
    <row r="2229" spans="1:7" ht="27" x14ac:dyDescent="0.4">
      <c r="A2229">
        <f t="shared" si="172"/>
        <v>93</v>
      </c>
      <c r="B2229">
        <f t="shared" si="173"/>
        <v>20</v>
      </c>
      <c r="C2229" t="str">
        <f t="shared" si="174"/>
        <v>Poland, Rep. of2019</v>
      </c>
      <c r="D2229" t="str">
        <f t="shared" si="175"/>
        <v>Poland, Rep. of</v>
      </c>
      <c r="E2229">
        <f t="shared" si="176"/>
        <v>2019</v>
      </c>
      <c r="F2229">
        <f>VLOOKUP(D2229,Ratio!$A$2:$Z$124,MATCH('Long form'!E2229,Ratio!$A$1:$Z$1,0),FALSE)</f>
        <v>4.7087529755760422E-2</v>
      </c>
      <c r="G2229">
        <f>VLOOKUP(C2229,'[1]Long form'!C$2:F$2617,4,FALSE)</f>
        <v>0.18557607720369623</v>
      </c>
    </row>
    <row r="2230" spans="1:7" ht="27" x14ac:dyDescent="0.4">
      <c r="A2230">
        <f t="shared" si="172"/>
        <v>93</v>
      </c>
      <c r="B2230">
        <f t="shared" si="173"/>
        <v>21</v>
      </c>
      <c r="C2230" t="str">
        <f t="shared" si="174"/>
        <v>Poland, Rep. of2020</v>
      </c>
      <c r="D2230" t="str">
        <f t="shared" si="175"/>
        <v>Poland, Rep. of</v>
      </c>
      <c r="E2230">
        <f t="shared" si="176"/>
        <v>2020</v>
      </c>
      <c r="F2230">
        <f>VLOOKUP(D2230,Ratio!$A$2:$Z$124,MATCH('Long form'!E2230,Ratio!$A$1:$Z$1,0),FALSE)</f>
        <v>5.8663573907416042E-2</v>
      </c>
      <c r="G2230">
        <f>VLOOKUP(C2230,'[1]Long form'!C$2:F$2617,4,FALSE)</f>
        <v>0.19783502103384804</v>
      </c>
    </row>
    <row r="2231" spans="1:7" ht="27" x14ac:dyDescent="0.4">
      <c r="A2231">
        <f t="shared" si="172"/>
        <v>93</v>
      </c>
      <c r="B2231">
        <f t="shared" si="173"/>
        <v>22</v>
      </c>
      <c r="C2231" t="str">
        <f t="shared" si="174"/>
        <v>Poland, Rep. of2021</v>
      </c>
      <c r="D2231" t="str">
        <f t="shared" si="175"/>
        <v>Poland, Rep. of</v>
      </c>
      <c r="E2231">
        <f t="shared" si="176"/>
        <v>2021</v>
      </c>
      <c r="F2231">
        <f>VLOOKUP(D2231,Ratio!$A$2:$Z$124,MATCH('Long form'!E2231,Ratio!$A$1:$Z$1,0),FALSE)</f>
        <v>3.5149397693066124E-2</v>
      </c>
      <c r="G2231">
        <f>VLOOKUP(C2231,'[1]Long form'!C$2:F$2617,4,FALSE)</f>
        <v>0.18587220719830039</v>
      </c>
    </row>
    <row r="2232" spans="1:7" ht="27" x14ac:dyDescent="0.4">
      <c r="A2232">
        <f t="shared" si="172"/>
        <v>93</v>
      </c>
      <c r="B2232">
        <f t="shared" si="173"/>
        <v>23</v>
      </c>
      <c r="C2232" t="str">
        <f t="shared" si="174"/>
        <v>Poland, Rep. of2022</v>
      </c>
      <c r="D2232" t="str">
        <f t="shared" si="175"/>
        <v>Poland, Rep. of</v>
      </c>
      <c r="E2232">
        <f t="shared" si="176"/>
        <v>2022</v>
      </c>
      <c r="F2232">
        <f>VLOOKUP(D2232,Ratio!$A$2:$Z$124,MATCH('Long form'!E2232,Ratio!$A$1:$Z$1,0),FALSE)</f>
        <v>4.571336401865668E-2</v>
      </c>
      <c r="G2232">
        <f>VLOOKUP(C2232,'[1]Long form'!C$2:F$2617,4,FALSE)</f>
        <v>0.19407101659027373</v>
      </c>
    </row>
    <row r="2233" spans="1:7" ht="27" x14ac:dyDescent="0.4">
      <c r="A2233">
        <f t="shared" si="172"/>
        <v>93</v>
      </c>
      <c r="B2233">
        <f t="shared" si="173"/>
        <v>24</v>
      </c>
      <c r="C2233" t="str">
        <f t="shared" si="174"/>
        <v>Poland, Rep. of2023</v>
      </c>
      <c r="D2233" t="str">
        <f t="shared" si="175"/>
        <v>Poland, Rep. of</v>
      </c>
      <c r="E2233">
        <f t="shared" si="176"/>
        <v>2023</v>
      </c>
      <c r="F2233">
        <f>VLOOKUP(D2233,Ratio!$A$2:$Z$124,MATCH('Long form'!E2233,Ratio!$A$1:$Z$1,0),FALSE)</f>
        <v>3.3356881171882888E-2</v>
      </c>
      <c r="G2233">
        <f>VLOOKUP(C2233,'[1]Long form'!C$2:F$2617,4,FALSE)</f>
        <v>0.20472537193134244</v>
      </c>
    </row>
    <row r="2234" spans="1:7" x14ac:dyDescent="0.4">
      <c r="A2234">
        <f t="shared" si="172"/>
        <v>94</v>
      </c>
      <c r="B2234">
        <f t="shared" si="173"/>
        <v>1</v>
      </c>
      <c r="C2234" t="str">
        <f t="shared" si="174"/>
        <v>Romania2000</v>
      </c>
      <c r="D2234" t="str">
        <f t="shared" si="175"/>
        <v>Romania</v>
      </c>
      <c r="E2234">
        <f t="shared" si="176"/>
        <v>2000</v>
      </c>
      <c r="F2234" t="str">
        <f>VLOOKUP(D2234,Ratio!$A$2:$Z$124,MATCH('Long form'!E2234,Ratio!$A$1:$Z$1,0),FALSE)</f>
        <v/>
      </c>
      <c r="G2234" t="e">
        <f>VLOOKUP(C2234,'[1]Long form'!C$2:F$2617,4,FALSE)</f>
        <v>#N/A</v>
      </c>
    </row>
    <row r="2235" spans="1:7" x14ac:dyDescent="0.4">
      <c r="A2235">
        <f t="shared" si="172"/>
        <v>94</v>
      </c>
      <c r="B2235">
        <f t="shared" si="173"/>
        <v>2</v>
      </c>
      <c r="C2235" t="str">
        <f t="shared" si="174"/>
        <v>Romania2001</v>
      </c>
      <c r="D2235" t="str">
        <f t="shared" si="175"/>
        <v>Romania</v>
      </c>
      <c r="E2235">
        <f t="shared" si="176"/>
        <v>2001</v>
      </c>
      <c r="F2235" t="str">
        <f>VLOOKUP(D2235,Ratio!$A$2:$Z$124,MATCH('Long form'!E2235,Ratio!$A$1:$Z$1,0),FALSE)</f>
        <v/>
      </c>
      <c r="G2235" t="e">
        <f>VLOOKUP(C2235,'[1]Long form'!C$2:F$2617,4,FALSE)</f>
        <v>#N/A</v>
      </c>
    </row>
    <row r="2236" spans="1:7" x14ac:dyDescent="0.4">
      <c r="A2236">
        <f t="shared" si="172"/>
        <v>94</v>
      </c>
      <c r="B2236">
        <f t="shared" si="173"/>
        <v>3</v>
      </c>
      <c r="C2236" t="str">
        <f t="shared" si="174"/>
        <v>Romania2002</v>
      </c>
      <c r="D2236" t="str">
        <f t="shared" si="175"/>
        <v>Romania</v>
      </c>
      <c r="E2236">
        <f t="shared" si="176"/>
        <v>2002</v>
      </c>
      <c r="F2236" t="str">
        <f>VLOOKUP(D2236,Ratio!$A$2:$Z$124,MATCH('Long form'!E2236,Ratio!$A$1:$Z$1,0),FALSE)</f>
        <v/>
      </c>
      <c r="G2236" t="e">
        <f>VLOOKUP(C2236,'[1]Long form'!C$2:F$2617,4,FALSE)</f>
        <v>#N/A</v>
      </c>
    </row>
    <row r="2237" spans="1:7" x14ac:dyDescent="0.4">
      <c r="A2237">
        <f t="shared" si="172"/>
        <v>94</v>
      </c>
      <c r="B2237">
        <f t="shared" si="173"/>
        <v>4</v>
      </c>
      <c r="C2237" t="str">
        <f t="shared" si="174"/>
        <v>Romania2003</v>
      </c>
      <c r="D2237" t="str">
        <f t="shared" si="175"/>
        <v>Romania</v>
      </c>
      <c r="E2237">
        <f t="shared" si="176"/>
        <v>2003</v>
      </c>
      <c r="F2237" t="str">
        <f>VLOOKUP(D2237,Ratio!$A$2:$Z$124,MATCH('Long form'!E2237,Ratio!$A$1:$Z$1,0),FALSE)</f>
        <v/>
      </c>
      <c r="G2237" t="e">
        <f>VLOOKUP(C2237,'[1]Long form'!C$2:F$2617,4,FALSE)</f>
        <v>#N/A</v>
      </c>
    </row>
    <row r="2238" spans="1:7" x14ac:dyDescent="0.4">
      <c r="A2238">
        <f t="shared" si="172"/>
        <v>94</v>
      </c>
      <c r="B2238">
        <f t="shared" si="173"/>
        <v>5</v>
      </c>
      <c r="C2238" t="str">
        <f t="shared" si="174"/>
        <v>Romania2004</v>
      </c>
      <c r="D2238" t="str">
        <f t="shared" si="175"/>
        <v>Romania</v>
      </c>
      <c r="E2238">
        <f t="shared" si="176"/>
        <v>2004</v>
      </c>
      <c r="F2238" t="str">
        <f>VLOOKUP(D2238,Ratio!$A$2:$Z$124,MATCH('Long form'!E2238,Ratio!$A$1:$Z$1,0),FALSE)</f>
        <v/>
      </c>
      <c r="G2238" t="e">
        <f>VLOOKUP(C2238,'[1]Long form'!C$2:F$2617,4,FALSE)</f>
        <v>#N/A</v>
      </c>
    </row>
    <row r="2239" spans="1:7" x14ac:dyDescent="0.4">
      <c r="A2239">
        <f t="shared" si="172"/>
        <v>94</v>
      </c>
      <c r="B2239">
        <f t="shared" si="173"/>
        <v>6</v>
      </c>
      <c r="C2239" t="str">
        <f t="shared" si="174"/>
        <v>Romania2005</v>
      </c>
      <c r="D2239" t="str">
        <f t="shared" si="175"/>
        <v>Romania</v>
      </c>
      <c r="E2239">
        <f t="shared" si="176"/>
        <v>2005</v>
      </c>
      <c r="F2239" t="str">
        <f>VLOOKUP(D2239,Ratio!$A$2:$Z$124,MATCH('Long form'!E2239,Ratio!$A$1:$Z$1,0),FALSE)</f>
        <v/>
      </c>
      <c r="G2239" t="e">
        <f>VLOOKUP(C2239,'[1]Long form'!C$2:F$2617,4,FALSE)</f>
        <v>#N/A</v>
      </c>
    </row>
    <row r="2240" spans="1:7" x14ac:dyDescent="0.4">
      <c r="A2240">
        <f t="shared" ref="A2240:A2303" si="177">A2216+1</f>
        <v>94</v>
      </c>
      <c r="B2240">
        <f t="shared" ref="B2240:B2303" si="178">B2216</f>
        <v>7</v>
      </c>
      <c r="C2240" t="str">
        <f t="shared" si="174"/>
        <v>Romania2006</v>
      </c>
      <c r="D2240" t="str">
        <f t="shared" si="175"/>
        <v>Romania</v>
      </c>
      <c r="E2240">
        <f t="shared" si="176"/>
        <v>2006</v>
      </c>
      <c r="F2240" t="str">
        <f>VLOOKUP(D2240,Ratio!$A$2:$Z$124,MATCH('Long form'!E2240,Ratio!$A$1:$Z$1,0),FALSE)</f>
        <v/>
      </c>
      <c r="G2240" t="e">
        <f>VLOOKUP(C2240,'[1]Long form'!C$2:F$2617,4,FALSE)</f>
        <v>#N/A</v>
      </c>
    </row>
    <row r="2241" spans="1:7" x14ac:dyDescent="0.4">
      <c r="A2241">
        <f t="shared" si="177"/>
        <v>94</v>
      </c>
      <c r="B2241">
        <f t="shared" si="178"/>
        <v>8</v>
      </c>
      <c r="C2241" t="str">
        <f t="shared" si="174"/>
        <v>Romania2007</v>
      </c>
      <c r="D2241" t="str">
        <f t="shared" si="175"/>
        <v>Romania</v>
      </c>
      <c r="E2241">
        <f t="shared" si="176"/>
        <v>2007</v>
      </c>
      <c r="F2241" t="str">
        <f>VLOOKUP(D2241,Ratio!$A$2:$Z$124,MATCH('Long form'!E2241,Ratio!$A$1:$Z$1,0),FALSE)</f>
        <v/>
      </c>
      <c r="G2241" t="e">
        <f>VLOOKUP(C2241,'[1]Long form'!C$2:F$2617,4,FALSE)</f>
        <v>#N/A</v>
      </c>
    </row>
    <row r="2242" spans="1:7" x14ac:dyDescent="0.4">
      <c r="A2242">
        <f t="shared" si="177"/>
        <v>94</v>
      </c>
      <c r="B2242">
        <f t="shared" si="178"/>
        <v>9</v>
      </c>
      <c r="C2242" t="str">
        <f t="shared" si="174"/>
        <v>Romania2008</v>
      </c>
      <c r="D2242" t="str">
        <f t="shared" si="175"/>
        <v>Romania</v>
      </c>
      <c r="E2242">
        <f t="shared" si="176"/>
        <v>2008</v>
      </c>
      <c r="F2242" t="str">
        <f>VLOOKUP(D2242,Ratio!$A$2:$Z$124,MATCH('Long form'!E2242,Ratio!$A$1:$Z$1,0),FALSE)</f>
        <v/>
      </c>
      <c r="G2242" t="e">
        <f>VLOOKUP(C2242,'[1]Long form'!C$2:F$2617,4,FALSE)</f>
        <v>#N/A</v>
      </c>
    </row>
    <row r="2243" spans="1:7" x14ac:dyDescent="0.4">
      <c r="A2243">
        <f t="shared" si="177"/>
        <v>94</v>
      </c>
      <c r="B2243">
        <f t="shared" si="178"/>
        <v>10</v>
      </c>
      <c r="C2243" t="str">
        <f t="shared" ref="C2243:C2306" si="179">D2243&amp;E2243</f>
        <v>Romania2009</v>
      </c>
      <c r="D2243" t="str">
        <f t="shared" ref="D2243:D2306" si="180">VLOOKUP(A2243,$J$2:$K$124,2,FALSE)</f>
        <v>Romania</v>
      </c>
      <c r="E2243">
        <f t="shared" ref="E2243:E2306" si="181">VLOOKUP(B2243,$N$2:$O$25,2,FALSE)</f>
        <v>2009</v>
      </c>
      <c r="F2243" t="str">
        <f>VLOOKUP(D2243,Ratio!$A$2:$Z$124,MATCH('Long form'!E2243,Ratio!$A$1:$Z$1,0),FALSE)</f>
        <v/>
      </c>
      <c r="G2243" t="e">
        <f>VLOOKUP(C2243,'[1]Long form'!C$2:F$2617,4,FALSE)</f>
        <v>#N/A</v>
      </c>
    </row>
    <row r="2244" spans="1:7" x14ac:dyDescent="0.4">
      <c r="A2244">
        <f t="shared" si="177"/>
        <v>94</v>
      </c>
      <c r="B2244">
        <f t="shared" si="178"/>
        <v>11</v>
      </c>
      <c r="C2244" t="str">
        <f t="shared" si="179"/>
        <v>Romania2010</v>
      </c>
      <c r="D2244" t="str">
        <f t="shared" si="180"/>
        <v>Romania</v>
      </c>
      <c r="E2244">
        <f t="shared" si="181"/>
        <v>2010</v>
      </c>
      <c r="F2244" t="str">
        <f>VLOOKUP(D2244,Ratio!$A$2:$Z$124,MATCH('Long form'!E2244,Ratio!$A$1:$Z$1,0),FALSE)</f>
        <v/>
      </c>
      <c r="G2244" t="e">
        <f>VLOOKUP(C2244,'[1]Long form'!C$2:F$2617,4,FALSE)</f>
        <v>#N/A</v>
      </c>
    </row>
    <row r="2245" spans="1:7" x14ac:dyDescent="0.4">
      <c r="A2245">
        <f t="shared" si="177"/>
        <v>94</v>
      </c>
      <c r="B2245">
        <f t="shared" si="178"/>
        <v>12</v>
      </c>
      <c r="C2245" t="str">
        <f t="shared" si="179"/>
        <v>Romania2011</v>
      </c>
      <c r="D2245" t="str">
        <f t="shared" si="180"/>
        <v>Romania</v>
      </c>
      <c r="E2245">
        <f t="shared" si="181"/>
        <v>2011</v>
      </c>
      <c r="F2245" t="str">
        <f>VLOOKUP(D2245,Ratio!$A$2:$Z$124,MATCH('Long form'!E2245,Ratio!$A$1:$Z$1,0),FALSE)</f>
        <v/>
      </c>
      <c r="G2245" t="e">
        <f>VLOOKUP(C2245,'[1]Long form'!C$2:F$2617,4,FALSE)</f>
        <v>#N/A</v>
      </c>
    </row>
    <row r="2246" spans="1:7" x14ac:dyDescent="0.4">
      <c r="A2246">
        <f t="shared" si="177"/>
        <v>94</v>
      </c>
      <c r="B2246">
        <f t="shared" si="178"/>
        <v>13</v>
      </c>
      <c r="C2246" t="str">
        <f t="shared" si="179"/>
        <v>Romania2012</v>
      </c>
      <c r="D2246" t="str">
        <f t="shared" si="180"/>
        <v>Romania</v>
      </c>
      <c r="E2246">
        <f t="shared" si="181"/>
        <v>2012</v>
      </c>
      <c r="F2246" t="str">
        <f>VLOOKUP(D2246,Ratio!$A$2:$Z$124,MATCH('Long form'!E2246,Ratio!$A$1:$Z$1,0),FALSE)</f>
        <v/>
      </c>
      <c r="G2246" t="e">
        <f>VLOOKUP(C2246,'[1]Long form'!C$2:F$2617,4,FALSE)</f>
        <v>#N/A</v>
      </c>
    </row>
    <row r="2247" spans="1:7" x14ac:dyDescent="0.4">
      <c r="A2247">
        <f t="shared" si="177"/>
        <v>94</v>
      </c>
      <c r="B2247">
        <f t="shared" si="178"/>
        <v>14</v>
      </c>
      <c r="C2247" t="str">
        <f t="shared" si="179"/>
        <v>Romania2013</v>
      </c>
      <c r="D2247" t="str">
        <f t="shared" si="180"/>
        <v>Romania</v>
      </c>
      <c r="E2247">
        <f t="shared" si="181"/>
        <v>2013</v>
      </c>
      <c r="F2247" t="str">
        <f>VLOOKUP(D2247,Ratio!$A$2:$Z$124,MATCH('Long form'!E2247,Ratio!$A$1:$Z$1,0),FALSE)</f>
        <v/>
      </c>
      <c r="G2247" t="e">
        <f>VLOOKUP(C2247,'[1]Long form'!C$2:F$2617,4,FALSE)</f>
        <v>#N/A</v>
      </c>
    </row>
    <row r="2248" spans="1:7" x14ac:dyDescent="0.4">
      <c r="A2248">
        <f t="shared" si="177"/>
        <v>94</v>
      </c>
      <c r="B2248">
        <f t="shared" si="178"/>
        <v>15</v>
      </c>
      <c r="C2248" t="str">
        <f t="shared" si="179"/>
        <v>Romania2014</v>
      </c>
      <c r="D2248" t="str">
        <f t="shared" si="180"/>
        <v>Romania</v>
      </c>
      <c r="E2248">
        <f t="shared" si="181"/>
        <v>2014</v>
      </c>
      <c r="F2248" t="str">
        <f>VLOOKUP(D2248,Ratio!$A$2:$Z$124,MATCH('Long form'!E2248,Ratio!$A$1:$Z$1,0),FALSE)</f>
        <v/>
      </c>
      <c r="G2248" t="e">
        <f>VLOOKUP(C2248,'[1]Long form'!C$2:F$2617,4,FALSE)</f>
        <v>#N/A</v>
      </c>
    </row>
    <row r="2249" spans="1:7" x14ac:dyDescent="0.4">
      <c r="A2249">
        <f t="shared" si="177"/>
        <v>94</v>
      </c>
      <c r="B2249">
        <f t="shared" si="178"/>
        <v>16</v>
      </c>
      <c r="C2249" t="str">
        <f t="shared" si="179"/>
        <v>Romania2015</v>
      </c>
      <c r="D2249" t="str">
        <f t="shared" si="180"/>
        <v>Romania</v>
      </c>
      <c r="E2249">
        <f t="shared" si="181"/>
        <v>2015</v>
      </c>
      <c r="F2249" t="str">
        <f>VLOOKUP(D2249,Ratio!$A$2:$Z$124,MATCH('Long form'!E2249,Ratio!$A$1:$Z$1,0),FALSE)</f>
        <v/>
      </c>
      <c r="G2249" t="e">
        <f>VLOOKUP(C2249,'[1]Long form'!C$2:F$2617,4,FALSE)</f>
        <v>#N/A</v>
      </c>
    </row>
    <row r="2250" spans="1:7" x14ac:dyDescent="0.4">
      <c r="A2250">
        <f t="shared" si="177"/>
        <v>94</v>
      </c>
      <c r="B2250">
        <f t="shared" si="178"/>
        <v>17</v>
      </c>
      <c r="C2250" t="str">
        <f t="shared" si="179"/>
        <v>Romania2016</v>
      </c>
      <c r="D2250" t="str">
        <f t="shared" si="180"/>
        <v>Romania</v>
      </c>
      <c r="E2250">
        <f t="shared" si="181"/>
        <v>2016</v>
      </c>
      <c r="F2250" t="str">
        <f>VLOOKUP(D2250,Ratio!$A$2:$Z$124,MATCH('Long form'!E2250,Ratio!$A$1:$Z$1,0),FALSE)</f>
        <v/>
      </c>
      <c r="G2250" t="e">
        <f>VLOOKUP(C2250,'[1]Long form'!C$2:F$2617,4,FALSE)</f>
        <v>#N/A</v>
      </c>
    </row>
    <row r="2251" spans="1:7" x14ac:dyDescent="0.4">
      <c r="A2251">
        <f t="shared" si="177"/>
        <v>94</v>
      </c>
      <c r="B2251">
        <f t="shared" si="178"/>
        <v>18</v>
      </c>
      <c r="C2251" t="str">
        <f t="shared" si="179"/>
        <v>Romania2017</v>
      </c>
      <c r="D2251" t="str">
        <f t="shared" si="180"/>
        <v>Romania</v>
      </c>
      <c r="E2251">
        <f t="shared" si="181"/>
        <v>2017</v>
      </c>
      <c r="F2251" t="str">
        <f>VLOOKUP(D2251,Ratio!$A$2:$Z$124,MATCH('Long form'!E2251,Ratio!$A$1:$Z$1,0),FALSE)</f>
        <v/>
      </c>
      <c r="G2251" t="e">
        <f>VLOOKUP(C2251,'[1]Long form'!C$2:F$2617,4,FALSE)</f>
        <v>#N/A</v>
      </c>
    </row>
    <row r="2252" spans="1:7" x14ac:dyDescent="0.4">
      <c r="A2252">
        <f t="shared" si="177"/>
        <v>94</v>
      </c>
      <c r="B2252">
        <f t="shared" si="178"/>
        <v>19</v>
      </c>
      <c r="C2252" t="str">
        <f t="shared" si="179"/>
        <v>Romania2018</v>
      </c>
      <c r="D2252" t="str">
        <f t="shared" si="180"/>
        <v>Romania</v>
      </c>
      <c r="E2252">
        <f t="shared" si="181"/>
        <v>2018</v>
      </c>
      <c r="F2252" t="str">
        <f>VLOOKUP(D2252,Ratio!$A$2:$Z$124,MATCH('Long form'!E2252,Ratio!$A$1:$Z$1,0),FALSE)</f>
        <v/>
      </c>
      <c r="G2252" t="e">
        <f>VLOOKUP(C2252,'[1]Long form'!C$2:F$2617,4,FALSE)</f>
        <v>#N/A</v>
      </c>
    </row>
    <row r="2253" spans="1:7" x14ac:dyDescent="0.4">
      <c r="A2253">
        <f t="shared" si="177"/>
        <v>94</v>
      </c>
      <c r="B2253">
        <f t="shared" si="178"/>
        <v>20</v>
      </c>
      <c r="C2253" t="str">
        <f t="shared" si="179"/>
        <v>Romania2019</v>
      </c>
      <c r="D2253" t="str">
        <f t="shared" si="180"/>
        <v>Romania</v>
      </c>
      <c r="E2253">
        <f t="shared" si="181"/>
        <v>2019</v>
      </c>
      <c r="F2253" t="str">
        <f>VLOOKUP(D2253,Ratio!$A$2:$Z$124,MATCH('Long form'!E2253,Ratio!$A$1:$Z$1,0),FALSE)</f>
        <v/>
      </c>
      <c r="G2253" t="e">
        <f>VLOOKUP(C2253,'[1]Long form'!C$2:F$2617,4,FALSE)</f>
        <v>#N/A</v>
      </c>
    </row>
    <row r="2254" spans="1:7" x14ac:dyDescent="0.4">
      <c r="A2254">
        <f t="shared" si="177"/>
        <v>94</v>
      </c>
      <c r="B2254">
        <f t="shared" si="178"/>
        <v>21</v>
      </c>
      <c r="C2254" t="str">
        <f t="shared" si="179"/>
        <v>Romania2020</v>
      </c>
      <c r="D2254" t="str">
        <f t="shared" si="180"/>
        <v>Romania</v>
      </c>
      <c r="E2254">
        <f t="shared" si="181"/>
        <v>2020</v>
      </c>
      <c r="F2254" t="str">
        <f>VLOOKUP(D2254,Ratio!$A$2:$Z$124,MATCH('Long form'!E2254,Ratio!$A$1:$Z$1,0),FALSE)</f>
        <v/>
      </c>
      <c r="G2254" t="e">
        <f>VLOOKUP(C2254,'[1]Long form'!C$2:F$2617,4,FALSE)</f>
        <v>#N/A</v>
      </c>
    </row>
    <row r="2255" spans="1:7" x14ac:dyDescent="0.4">
      <c r="A2255">
        <f t="shared" si="177"/>
        <v>94</v>
      </c>
      <c r="B2255">
        <f t="shared" si="178"/>
        <v>22</v>
      </c>
      <c r="C2255" t="str">
        <f t="shared" si="179"/>
        <v>Romania2021</v>
      </c>
      <c r="D2255" t="str">
        <f t="shared" si="180"/>
        <v>Romania</v>
      </c>
      <c r="E2255">
        <f t="shared" si="181"/>
        <v>2021</v>
      </c>
      <c r="F2255" t="str">
        <f>VLOOKUP(D2255,Ratio!$A$2:$Z$124,MATCH('Long form'!E2255,Ratio!$A$1:$Z$1,0),FALSE)</f>
        <v/>
      </c>
      <c r="G2255" t="e">
        <f>VLOOKUP(C2255,'[1]Long form'!C$2:F$2617,4,FALSE)</f>
        <v>#N/A</v>
      </c>
    </row>
    <row r="2256" spans="1:7" x14ac:dyDescent="0.4">
      <c r="A2256">
        <f t="shared" si="177"/>
        <v>94</v>
      </c>
      <c r="B2256">
        <f t="shared" si="178"/>
        <v>23</v>
      </c>
      <c r="C2256" t="str">
        <f t="shared" si="179"/>
        <v>Romania2022</v>
      </c>
      <c r="D2256" t="str">
        <f t="shared" si="180"/>
        <v>Romania</v>
      </c>
      <c r="E2256">
        <f t="shared" si="181"/>
        <v>2022</v>
      </c>
      <c r="F2256" t="str">
        <f>VLOOKUP(D2256,Ratio!$A$2:$Z$124,MATCH('Long form'!E2256,Ratio!$A$1:$Z$1,0),FALSE)</f>
        <v/>
      </c>
      <c r="G2256" t="e">
        <f>VLOOKUP(C2256,'[1]Long form'!C$2:F$2617,4,FALSE)</f>
        <v>#N/A</v>
      </c>
    </row>
    <row r="2257" spans="1:7" x14ac:dyDescent="0.4">
      <c r="A2257">
        <f t="shared" si="177"/>
        <v>94</v>
      </c>
      <c r="B2257">
        <f t="shared" si="178"/>
        <v>24</v>
      </c>
      <c r="C2257" t="str">
        <f t="shared" si="179"/>
        <v>Romania2023</v>
      </c>
      <c r="D2257" t="str">
        <f t="shared" si="180"/>
        <v>Romania</v>
      </c>
      <c r="E2257">
        <f t="shared" si="181"/>
        <v>2023</v>
      </c>
      <c r="F2257" t="str">
        <f>VLOOKUP(D2257,Ratio!$A$2:$Z$124,MATCH('Long form'!E2257,Ratio!$A$1:$Z$1,0),FALSE)</f>
        <v/>
      </c>
      <c r="G2257" t="e">
        <f>VLOOKUP(C2257,'[1]Long form'!C$2:F$2617,4,FALSE)</f>
        <v>#N/A</v>
      </c>
    </row>
    <row r="2258" spans="1:7" ht="27" x14ac:dyDescent="0.4">
      <c r="A2258">
        <f t="shared" si="177"/>
        <v>95</v>
      </c>
      <c r="B2258">
        <f t="shared" si="178"/>
        <v>1</v>
      </c>
      <c r="C2258" t="str">
        <f t="shared" si="179"/>
        <v>Russian Federation2000</v>
      </c>
      <c r="D2258" t="str">
        <f t="shared" si="180"/>
        <v>Russian Federation</v>
      </c>
      <c r="E2258">
        <f t="shared" si="181"/>
        <v>2000</v>
      </c>
      <c r="F2258" t="str">
        <f>VLOOKUP(D2258,Ratio!$A$2:$Z$124,MATCH('Long form'!E2258,Ratio!$A$1:$Z$1,0),FALSE)</f>
        <v/>
      </c>
      <c r="G2258" t="str">
        <f>VLOOKUP(C2258,'[1]Long form'!C$2:F$2617,4,FALSE)</f>
        <v/>
      </c>
    </row>
    <row r="2259" spans="1:7" ht="27" x14ac:dyDescent="0.4">
      <c r="A2259">
        <f t="shared" si="177"/>
        <v>95</v>
      </c>
      <c r="B2259">
        <f t="shared" si="178"/>
        <v>2</v>
      </c>
      <c r="C2259" t="str">
        <f t="shared" si="179"/>
        <v>Russian Federation2001</v>
      </c>
      <c r="D2259" t="str">
        <f t="shared" si="180"/>
        <v>Russian Federation</v>
      </c>
      <c r="E2259">
        <f t="shared" si="181"/>
        <v>2001</v>
      </c>
      <c r="F2259" t="str">
        <f>VLOOKUP(D2259,Ratio!$A$2:$Z$124,MATCH('Long form'!E2259,Ratio!$A$1:$Z$1,0),FALSE)</f>
        <v/>
      </c>
      <c r="G2259" t="str">
        <f>VLOOKUP(C2259,'[1]Long form'!C$2:F$2617,4,FALSE)</f>
        <v/>
      </c>
    </row>
    <row r="2260" spans="1:7" ht="27" x14ac:dyDescent="0.4">
      <c r="A2260">
        <f t="shared" si="177"/>
        <v>95</v>
      </c>
      <c r="B2260">
        <f t="shared" si="178"/>
        <v>3</v>
      </c>
      <c r="C2260" t="str">
        <f t="shared" si="179"/>
        <v>Russian Federation2002</v>
      </c>
      <c r="D2260" t="str">
        <f t="shared" si="180"/>
        <v>Russian Federation</v>
      </c>
      <c r="E2260">
        <f t="shared" si="181"/>
        <v>2002</v>
      </c>
      <c r="F2260" t="str">
        <f>VLOOKUP(D2260,Ratio!$A$2:$Z$124,MATCH('Long form'!E2260,Ratio!$A$1:$Z$1,0),FALSE)</f>
        <v/>
      </c>
      <c r="G2260" t="str">
        <f>VLOOKUP(C2260,'[1]Long form'!C$2:F$2617,4,FALSE)</f>
        <v/>
      </c>
    </row>
    <row r="2261" spans="1:7" ht="27" x14ac:dyDescent="0.4">
      <c r="A2261">
        <f t="shared" si="177"/>
        <v>95</v>
      </c>
      <c r="B2261">
        <f t="shared" si="178"/>
        <v>4</v>
      </c>
      <c r="C2261" t="str">
        <f t="shared" si="179"/>
        <v>Russian Federation2003</v>
      </c>
      <c r="D2261" t="str">
        <f t="shared" si="180"/>
        <v>Russian Federation</v>
      </c>
      <c r="E2261">
        <f t="shared" si="181"/>
        <v>2003</v>
      </c>
      <c r="F2261" t="str">
        <f>VLOOKUP(D2261,Ratio!$A$2:$Z$124,MATCH('Long form'!E2261,Ratio!$A$1:$Z$1,0),FALSE)</f>
        <v/>
      </c>
      <c r="G2261" t="str">
        <f>VLOOKUP(C2261,'[1]Long form'!C$2:F$2617,4,FALSE)</f>
        <v/>
      </c>
    </row>
    <row r="2262" spans="1:7" ht="27" x14ac:dyDescent="0.4">
      <c r="A2262">
        <f t="shared" si="177"/>
        <v>95</v>
      </c>
      <c r="B2262">
        <f t="shared" si="178"/>
        <v>5</v>
      </c>
      <c r="C2262" t="str">
        <f t="shared" si="179"/>
        <v>Russian Federation2004</v>
      </c>
      <c r="D2262" t="str">
        <f t="shared" si="180"/>
        <v>Russian Federation</v>
      </c>
      <c r="E2262">
        <f t="shared" si="181"/>
        <v>2004</v>
      </c>
      <c r="F2262" t="str">
        <f>VLOOKUP(D2262,Ratio!$A$2:$Z$124,MATCH('Long form'!E2262,Ratio!$A$1:$Z$1,0),FALSE)</f>
        <v/>
      </c>
      <c r="G2262" t="str">
        <f>VLOOKUP(C2262,'[1]Long form'!C$2:F$2617,4,FALSE)</f>
        <v/>
      </c>
    </row>
    <row r="2263" spans="1:7" ht="27" x14ac:dyDescent="0.4">
      <c r="A2263">
        <f t="shared" si="177"/>
        <v>95</v>
      </c>
      <c r="B2263">
        <f t="shared" si="178"/>
        <v>6</v>
      </c>
      <c r="C2263" t="str">
        <f t="shared" si="179"/>
        <v>Russian Federation2005</v>
      </c>
      <c r="D2263" t="str">
        <f t="shared" si="180"/>
        <v>Russian Federation</v>
      </c>
      <c r="E2263">
        <f t="shared" si="181"/>
        <v>2005</v>
      </c>
      <c r="F2263" t="str">
        <f>VLOOKUP(D2263,Ratio!$A$2:$Z$124,MATCH('Long form'!E2263,Ratio!$A$1:$Z$1,0),FALSE)</f>
        <v/>
      </c>
      <c r="G2263" t="str">
        <f>VLOOKUP(C2263,'[1]Long form'!C$2:F$2617,4,FALSE)</f>
        <v/>
      </c>
    </row>
    <row r="2264" spans="1:7" ht="27" x14ac:dyDescent="0.4">
      <c r="A2264">
        <f t="shared" si="177"/>
        <v>95</v>
      </c>
      <c r="B2264">
        <f t="shared" si="178"/>
        <v>7</v>
      </c>
      <c r="C2264" t="str">
        <f t="shared" si="179"/>
        <v>Russian Federation2006</v>
      </c>
      <c r="D2264" t="str">
        <f t="shared" si="180"/>
        <v>Russian Federation</v>
      </c>
      <c r="E2264">
        <f t="shared" si="181"/>
        <v>2006</v>
      </c>
      <c r="F2264" t="str">
        <f>VLOOKUP(D2264,Ratio!$A$2:$Z$124,MATCH('Long form'!E2264,Ratio!$A$1:$Z$1,0),FALSE)</f>
        <v/>
      </c>
      <c r="G2264" t="str">
        <f>VLOOKUP(C2264,'[1]Long form'!C$2:F$2617,4,FALSE)</f>
        <v/>
      </c>
    </row>
    <row r="2265" spans="1:7" ht="27" x14ac:dyDescent="0.4">
      <c r="A2265">
        <f t="shared" si="177"/>
        <v>95</v>
      </c>
      <c r="B2265">
        <f t="shared" si="178"/>
        <v>8</v>
      </c>
      <c r="C2265" t="str">
        <f t="shared" si="179"/>
        <v>Russian Federation2007</v>
      </c>
      <c r="D2265" t="str">
        <f t="shared" si="180"/>
        <v>Russian Federation</v>
      </c>
      <c r="E2265">
        <f t="shared" si="181"/>
        <v>2007</v>
      </c>
      <c r="F2265" t="str">
        <f>VLOOKUP(D2265,Ratio!$A$2:$Z$124,MATCH('Long form'!E2265,Ratio!$A$1:$Z$1,0),FALSE)</f>
        <v/>
      </c>
      <c r="G2265" t="str">
        <f>VLOOKUP(C2265,'[1]Long form'!C$2:F$2617,4,FALSE)</f>
        <v/>
      </c>
    </row>
    <row r="2266" spans="1:7" ht="27" x14ac:dyDescent="0.4">
      <c r="A2266">
        <f t="shared" si="177"/>
        <v>95</v>
      </c>
      <c r="B2266">
        <f t="shared" si="178"/>
        <v>9</v>
      </c>
      <c r="C2266" t="str">
        <f t="shared" si="179"/>
        <v>Russian Federation2008</v>
      </c>
      <c r="D2266" t="str">
        <f t="shared" si="180"/>
        <v>Russian Federation</v>
      </c>
      <c r="E2266">
        <f t="shared" si="181"/>
        <v>2008</v>
      </c>
      <c r="F2266">
        <f>VLOOKUP(D2266,Ratio!$A$2:$Z$124,MATCH('Long form'!E2266,Ratio!$A$1:$Z$1,0),FALSE)</f>
        <v>0</v>
      </c>
      <c r="G2266">
        <f>VLOOKUP(C2266,'[1]Long form'!C$2:F$2617,4,FALSE)</f>
        <v>0.1679543548610867</v>
      </c>
    </row>
    <row r="2267" spans="1:7" ht="27" x14ac:dyDescent="0.4">
      <c r="A2267">
        <f t="shared" si="177"/>
        <v>95</v>
      </c>
      <c r="B2267">
        <f t="shared" si="178"/>
        <v>10</v>
      </c>
      <c r="C2267" t="str">
        <f t="shared" si="179"/>
        <v>Russian Federation2009</v>
      </c>
      <c r="D2267" t="str">
        <f t="shared" si="180"/>
        <v>Russian Federation</v>
      </c>
      <c r="E2267">
        <f t="shared" si="181"/>
        <v>2009</v>
      </c>
      <c r="F2267">
        <f>VLOOKUP(D2267,Ratio!$A$2:$Z$124,MATCH('Long form'!E2267,Ratio!$A$1:$Z$1,0),FALSE)</f>
        <v>0</v>
      </c>
      <c r="G2267">
        <f>VLOOKUP(C2267,'[1]Long form'!C$2:F$2617,4,FALSE)</f>
        <v>0.20865088870622678</v>
      </c>
    </row>
    <row r="2268" spans="1:7" ht="27" x14ac:dyDescent="0.4">
      <c r="A2268">
        <f t="shared" si="177"/>
        <v>95</v>
      </c>
      <c r="B2268">
        <f t="shared" si="178"/>
        <v>11</v>
      </c>
      <c r="C2268" t="str">
        <f t="shared" si="179"/>
        <v>Russian Federation2010</v>
      </c>
      <c r="D2268" t="str">
        <f t="shared" si="180"/>
        <v>Russian Federation</v>
      </c>
      <c r="E2268">
        <f t="shared" si="181"/>
        <v>2010</v>
      </c>
      <c r="F2268">
        <f>VLOOKUP(D2268,Ratio!$A$2:$Z$124,MATCH('Long form'!E2268,Ratio!$A$1:$Z$1,0),FALSE)</f>
        <v>0</v>
      </c>
      <c r="G2268">
        <f>VLOOKUP(C2268,'[1]Long form'!C$2:F$2617,4,FALSE)</f>
        <v>0.18086698504713752</v>
      </c>
    </row>
    <row r="2269" spans="1:7" ht="27" x14ac:dyDescent="0.4">
      <c r="A2269">
        <f t="shared" si="177"/>
        <v>95</v>
      </c>
      <c r="B2269">
        <f t="shared" si="178"/>
        <v>12</v>
      </c>
      <c r="C2269" t="str">
        <f t="shared" si="179"/>
        <v>Russian Federation2011</v>
      </c>
      <c r="D2269" t="str">
        <f t="shared" si="180"/>
        <v>Russian Federation</v>
      </c>
      <c r="E2269">
        <f t="shared" si="181"/>
        <v>2011</v>
      </c>
      <c r="F2269">
        <f>VLOOKUP(D2269,Ratio!$A$2:$Z$124,MATCH('Long form'!E2269,Ratio!$A$1:$Z$1,0),FALSE)</f>
        <v>0</v>
      </c>
      <c r="G2269">
        <f>VLOOKUP(C2269,'[1]Long form'!C$2:F$2617,4,FALSE)</f>
        <v>0.14659459312908915</v>
      </c>
    </row>
    <row r="2270" spans="1:7" ht="27" x14ac:dyDescent="0.4">
      <c r="A2270">
        <f t="shared" si="177"/>
        <v>95</v>
      </c>
      <c r="B2270">
        <f t="shared" si="178"/>
        <v>13</v>
      </c>
      <c r="C2270" t="str">
        <f t="shared" si="179"/>
        <v>Russian Federation2012</v>
      </c>
      <c r="D2270" t="str">
        <f t="shared" si="180"/>
        <v>Russian Federation</v>
      </c>
      <c r="E2270">
        <f t="shared" si="181"/>
        <v>2012</v>
      </c>
      <c r="F2270">
        <f>VLOOKUP(D2270,Ratio!$A$2:$Z$124,MATCH('Long form'!E2270,Ratio!$A$1:$Z$1,0),FALSE)</f>
        <v>0</v>
      </c>
      <c r="G2270">
        <f>VLOOKUP(C2270,'[1]Long form'!C$2:F$2617,4,FALSE)</f>
        <v>0.13693645912026695</v>
      </c>
    </row>
    <row r="2271" spans="1:7" ht="27" x14ac:dyDescent="0.4">
      <c r="A2271">
        <f t="shared" si="177"/>
        <v>95</v>
      </c>
      <c r="B2271">
        <f t="shared" si="178"/>
        <v>14</v>
      </c>
      <c r="C2271" t="str">
        <f t="shared" si="179"/>
        <v>Russian Federation2013</v>
      </c>
      <c r="D2271" t="str">
        <f t="shared" si="180"/>
        <v>Russian Federation</v>
      </c>
      <c r="E2271">
        <f t="shared" si="181"/>
        <v>2013</v>
      </c>
      <c r="F2271">
        <f>VLOOKUP(D2271,Ratio!$A$2:$Z$124,MATCH('Long form'!E2271,Ratio!$A$1:$Z$1,0),FALSE)</f>
        <v>0</v>
      </c>
      <c r="G2271">
        <f>VLOOKUP(C2271,'[1]Long form'!C$2:F$2617,4,FALSE)</f>
        <v>0.13462594884516346</v>
      </c>
    </row>
    <row r="2272" spans="1:7" ht="27" x14ac:dyDescent="0.4">
      <c r="A2272">
        <f t="shared" si="177"/>
        <v>95</v>
      </c>
      <c r="B2272">
        <f t="shared" si="178"/>
        <v>15</v>
      </c>
      <c r="C2272" t="str">
        <f t="shared" si="179"/>
        <v>Russian Federation2014</v>
      </c>
      <c r="D2272" t="str">
        <f t="shared" si="180"/>
        <v>Russian Federation</v>
      </c>
      <c r="E2272">
        <f t="shared" si="181"/>
        <v>2014</v>
      </c>
      <c r="F2272">
        <f>VLOOKUP(D2272,Ratio!$A$2:$Z$124,MATCH('Long form'!E2272,Ratio!$A$1:$Z$1,0),FALSE)</f>
        <v>0</v>
      </c>
      <c r="G2272">
        <f>VLOOKUP(C2272,'[1]Long form'!C$2:F$2617,4,FALSE)</f>
        <v>0.12494212192563499</v>
      </c>
    </row>
    <row r="2273" spans="1:7" ht="27" x14ac:dyDescent="0.4">
      <c r="A2273">
        <f t="shared" si="177"/>
        <v>95</v>
      </c>
      <c r="B2273">
        <f t="shared" si="178"/>
        <v>16</v>
      </c>
      <c r="C2273" t="str">
        <f t="shared" si="179"/>
        <v>Russian Federation2015</v>
      </c>
      <c r="D2273" t="str">
        <f t="shared" si="180"/>
        <v>Russian Federation</v>
      </c>
      <c r="E2273">
        <f t="shared" si="181"/>
        <v>2015</v>
      </c>
      <c r="F2273">
        <f>VLOOKUP(D2273,Ratio!$A$2:$Z$124,MATCH('Long form'!E2273,Ratio!$A$1:$Z$1,0),FALSE)</f>
        <v>0</v>
      </c>
      <c r="G2273">
        <f>VLOOKUP(C2273,'[1]Long form'!C$2:F$2617,4,FALSE)</f>
        <v>0.12703404837439899</v>
      </c>
    </row>
    <row r="2274" spans="1:7" ht="27" x14ac:dyDescent="0.4">
      <c r="A2274">
        <f t="shared" si="177"/>
        <v>95</v>
      </c>
      <c r="B2274">
        <f t="shared" si="178"/>
        <v>17</v>
      </c>
      <c r="C2274" t="str">
        <f t="shared" si="179"/>
        <v>Russian Federation2016</v>
      </c>
      <c r="D2274" t="str">
        <f t="shared" si="180"/>
        <v>Russian Federation</v>
      </c>
      <c r="E2274">
        <f t="shared" si="181"/>
        <v>2016</v>
      </c>
      <c r="F2274">
        <f>VLOOKUP(D2274,Ratio!$A$2:$Z$124,MATCH('Long form'!E2274,Ratio!$A$1:$Z$1,0),FALSE)</f>
        <v>0</v>
      </c>
      <c r="G2274">
        <f>VLOOKUP(C2274,'[1]Long form'!C$2:F$2617,4,FALSE)</f>
        <v>0.13072060340237379</v>
      </c>
    </row>
    <row r="2275" spans="1:7" ht="27" x14ac:dyDescent="0.4">
      <c r="A2275">
        <f t="shared" si="177"/>
        <v>95</v>
      </c>
      <c r="B2275">
        <f t="shared" si="178"/>
        <v>18</v>
      </c>
      <c r="C2275" t="str">
        <f t="shared" si="179"/>
        <v>Russian Federation2017</v>
      </c>
      <c r="D2275" t="str">
        <f t="shared" si="180"/>
        <v>Russian Federation</v>
      </c>
      <c r="E2275">
        <f t="shared" si="181"/>
        <v>2017</v>
      </c>
      <c r="F2275">
        <f>VLOOKUP(D2275,Ratio!$A$2:$Z$124,MATCH('Long form'!E2275,Ratio!$A$1:$Z$1,0),FALSE)</f>
        <v>7.5006050212943556E-2</v>
      </c>
      <c r="G2275">
        <f>VLOOKUP(C2275,'[1]Long form'!C$2:F$2617,4,FALSE)</f>
        <v>0.12065743089584856</v>
      </c>
    </row>
    <row r="2276" spans="1:7" ht="27" x14ac:dyDescent="0.4">
      <c r="A2276">
        <f t="shared" si="177"/>
        <v>95</v>
      </c>
      <c r="B2276">
        <f t="shared" si="178"/>
        <v>19</v>
      </c>
      <c r="C2276" t="str">
        <f t="shared" si="179"/>
        <v>Russian Federation2018</v>
      </c>
      <c r="D2276" t="str">
        <f t="shared" si="180"/>
        <v>Russian Federation</v>
      </c>
      <c r="E2276">
        <f t="shared" si="181"/>
        <v>2018</v>
      </c>
      <c r="F2276">
        <f>VLOOKUP(D2276,Ratio!$A$2:$Z$124,MATCH('Long form'!E2276,Ratio!$A$1:$Z$1,0),FALSE)</f>
        <v>0</v>
      </c>
      <c r="G2276">
        <f>VLOOKUP(C2276,'[1]Long form'!C$2:F$2617,4,FALSE)</f>
        <v>0.12151555763085724</v>
      </c>
    </row>
    <row r="2277" spans="1:7" ht="27" x14ac:dyDescent="0.4">
      <c r="A2277">
        <f t="shared" si="177"/>
        <v>95</v>
      </c>
      <c r="B2277">
        <f t="shared" si="178"/>
        <v>20</v>
      </c>
      <c r="C2277" t="str">
        <f t="shared" si="179"/>
        <v>Russian Federation2019</v>
      </c>
      <c r="D2277" t="str">
        <f t="shared" si="180"/>
        <v>Russian Federation</v>
      </c>
      <c r="E2277">
        <f t="shared" si="181"/>
        <v>2019</v>
      </c>
      <c r="F2277">
        <f>VLOOKUP(D2277,Ratio!$A$2:$Z$124,MATCH('Long form'!E2277,Ratio!$A$1:$Z$1,0),FALSE)</f>
        <v>5.597320083846976E-2</v>
      </c>
      <c r="G2277">
        <f>VLOOKUP(C2277,'[1]Long form'!C$2:F$2617,4,FALSE)</f>
        <v>0.12330665458610482</v>
      </c>
    </row>
    <row r="2278" spans="1:7" ht="27" x14ac:dyDescent="0.4">
      <c r="A2278">
        <f t="shared" si="177"/>
        <v>95</v>
      </c>
      <c r="B2278">
        <f t="shared" si="178"/>
        <v>21</v>
      </c>
      <c r="C2278" t="str">
        <f t="shared" si="179"/>
        <v>Russian Federation2020</v>
      </c>
      <c r="D2278" t="str">
        <f t="shared" si="180"/>
        <v>Russian Federation</v>
      </c>
      <c r="E2278">
        <f t="shared" si="181"/>
        <v>2020</v>
      </c>
      <c r="F2278">
        <f>VLOOKUP(D2278,Ratio!$A$2:$Z$124,MATCH('Long form'!E2278,Ratio!$A$1:$Z$1,0),FALSE)</f>
        <v>1.3517962552050454E-2</v>
      </c>
      <c r="G2278">
        <f>VLOOKUP(C2278,'[1]Long form'!C$2:F$2617,4,FALSE)</f>
        <v>0.12552802876779473</v>
      </c>
    </row>
    <row r="2279" spans="1:7" ht="27" x14ac:dyDescent="0.4">
      <c r="A2279">
        <f t="shared" si="177"/>
        <v>95</v>
      </c>
      <c r="B2279">
        <f t="shared" si="178"/>
        <v>22</v>
      </c>
      <c r="C2279" t="str">
        <f t="shared" si="179"/>
        <v>Russian Federation2021</v>
      </c>
      <c r="D2279" t="str">
        <f t="shared" si="180"/>
        <v>Russian Federation</v>
      </c>
      <c r="E2279">
        <f t="shared" si="181"/>
        <v>2021</v>
      </c>
      <c r="F2279">
        <f>VLOOKUP(D2279,Ratio!$A$2:$Z$124,MATCH('Long form'!E2279,Ratio!$A$1:$Z$1,0),FALSE)</f>
        <v>6.152563463001884E-3</v>
      </c>
      <c r="G2279">
        <f>VLOOKUP(C2279,'[1]Long form'!C$2:F$2617,4,FALSE)</f>
        <v>0.12345051945654321</v>
      </c>
    </row>
    <row r="2280" spans="1:7" ht="27" x14ac:dyDescent="0.4">
      <c r="A2280">
        <f t="shared" si="177"/>
        <v>95</v>
      </c>
      <c r="B2280">
        <f t="shared" si="178"/>
        <v>23</v>
      </c>
      <c r="C2280" t="str">
        <f t="shared" si="179"/>
        <v>Russian Federation2022</v>
      </c>
      <c r="D2280" t="str">
        <f t="shared" si="180"/>
        <v>Russian Federation</v>
      </c>
      <c r="E2280">
        <f t="shared" si="181"/>
        <v>2022</v>
      </c>
      <c r="F2280" t="str">
        <f>VLOOKUP(D2280,Ratio!$A$2:$Z$124,MATCH('Long form'!E2280,Ratio!$A$1:$Z$1,0),FALSE)</f>
        <v/>
      </c>
      <c r="G2280" t="str">
        <f>VLOOKUP(C2280,'[1]Long form'!C$2:F$2617,4,FALSE)</f>
        <v/>
      </c>
    </row>
    <row r="2281" spans="1:7" ht="27" x14ac:dyDescent="0.4">
      <c r="A2281">
        <f t="shared" si="177"/>
        <v>95</v>
      </c>
      <c r="B2281">
        <f t="shared" si="178"/>
        <v>24</v>
      </c>
      <c r="C2281" t="str">
        <f t="shared" si="179"/>
        <v>Russian Federation2023</v>
      </c>
      <c r="D2281" t="str">
        <f t="shared" si="180"/>
        <v>Russian Federation</v>
      </c>
      <c r="E2281">
        <f t="shared" si="181"/>
        <v>2023</v>
      </c>
      <c r="F2281" t="str">
        <f>VLOOKUP(D2281,Ratio!$A$2:$Z$124,MATCH('Long form'!E2281,Ratio!$A$1:$Z$1,0),FALSE)</f>
        <v/>
      </c>
      <c r="G2281" t="str">
        <f>VLOOKUP(C2281,'[1]Long form'!C$2:F$2617,4,FALSE)</f>
        <v/>
      </c>
    </row>
    <row r="2282" spans="1:7" x14ac:dyDescent="0.4">
      <c r="A2282">
        <f t="shared" si="177"/>
        <v>96</v>
      </c>
      <c r="B2282">
        <f t="shared" si="178"/>
        <v>1</v>
      </c>
      <c r="C2282" t="str">
        <f t="shared" si="179"/>
        <v>Rwanda2000</v>
      </c>
      <c r="D2282" t="str">
        <f t="shared" si="180"/>
        <v>Rwanda</v>
      </c>
      <c r="E2282">
        <f t="shared" si="181"/>
        <v>2000</v>
      </c>
      <c r="F2282" t="str">
        <f>VLOOKUP(D2282,Ratio!$A$2:$Z$124,MATCH('Long form'!E2282,Ratio!$A$1:$Z$1,0),FALSE)</f>
        <v/>
      </c>
      <c r="G2282" t="str">
        <f>VLOOKUP(C2282,'[1]Long form'!C$2:F$2617,4,FALSE)</f>
        <v/>
      </c>
    </row>
    <row r="2283" spans="1:7" x14ac:dyDescent="0.4">
      <c r="A2283">
        <f t="shared" si="177"/>
        <v>96</v>
      </c>
      <c r="B2283">
        <f t="shared" si="178"/>
        <v>2</v>
      </c>
      <c r="C2283" t="str">
        <f t="shared" si="179"/>
        <v>Rwanda2001</v>
      </c>
      <c r="D2283" t="str">
        <f t="shared" si="180"/>
        <v>Rwanda</v>
      </c>
      <c r="E2283">
        <f t="shared" si="181"/>
        <v>2001</v>
      </c>
      <c r="F2283" t="str">
        <f>VLOOKUP(D2283,Ratio!$A$2:$Z$124,MATCH('Long form'!E2283,Ratio!$A$1:$Z$1,0),FALSE)</f>
        <v/>
      </c>
      <c r="G2283" t="str">
        <f>VLOOKUP(C2283,'[1]Long form'!C$2:F$2617,4,FALSE)</f>
        <v/>
      </c>
    </row>
    <row r="2284" spans="1:7" x14ac:dyDescent="0.4">
      <c r="A2284">
        <f t="shared" si="177"/>
        <v>96</v>
      </c>
      <c r="B2284">
        <f t="shared" si="178"/>
        <v>3</v>
      </c>
      <c r="C2284" t="str">
        <f t="shared" si="179"/>
        <v>Rwanda2002</v>
      </c>
      <c r="D2284" t="str">
        <f t="shared" si="180"/>
        <v>Rwanda</v>
      </c>
      <c r="E2284">
        <f t="shared" si="181"/>
        <v>2002</v>
      </c>
      <c r="F2284" t="str">
        <f>VLOOKUP(D2284,Ratio!$A$2:$Z$124,MATCH('Long form'!E2284,Ratio!$A$1:$Z$1,0),FALSE)</f>
        <v/>
      </c>
      <c r="G2284" t="str">
        <f>VLOOKUP(C2284,'[1]Long form'!C$2:F$2617,4,FALSE)</f>
        <v/>
      </c>
    </row>
    <row r="2285" spans="1:7" x14ac:dyDescent="0.4">
      <c r="A2285">
        <f t="shared" si="177"/>
        <v>96</v>
      </c>
      <c r="B2285">
        <f t="shared" si="178"/>
        <v>4</v>
      </c>
      <c r="C2285" t="str">
        <f t="shared" si="179"/>
        <v>Rwanda2003</v>
      </c>
      <c r="D2285" t="str">
        <f t="shared" si="180"/>
        <v>Rwanda</v>
      </c>
      <c r="E2285">
        <f t="shared" si="181"/>
        <v>2003</v>
      </c>
      <c r="F2285" t="str">
        <f>VLOOKUP(D2285,Ratio!$A$2:$Z$124,MATCH('Long form'!E2285,Ratio!$A$1:$Z$1,0),FALSE)</f>
        <v/>
      </c>
      <c r="G2285" t="str">
        <f>VLOOKUP(C2285,'[1]Long form'!C$2:F$2617,4,FALSE)</f>
        <v/>
      </c>
    </row>
    <row r="2286" spans="1:7" x14ac:dyDescent="0.4">
      <c r="A2286">
        <f t="shared" si="177"/>
        <v>96</v>
      </c>
      <c r="B2286">
        <f t="shared" si="178"/>
        <v>5</v>
      </c>
      <c r="C2286" t="str">
        <f t="shared" si="179"/>
        <v>Rwanda2004</v>
      </c>
      <c r="D2286" t="str">
        <f t="shared" si="180"/>
        <v>Rwanda</v>
      </c>
      <c r="E2286">
        <f t="shared" si="181"/>
        <v>2004</v>
      </c>
      <c r="F2286" t="str">
        <f>VLOOKUP(D2286,Ratio!$A$2:$Z$124,MATCH('Long form'!E2286,Ratio!$A$1:$Z$1,0),FALSE)</f>
        <v/>
      </c>
      <c r="G2286" t="str">
        <f>VLOOKUP(C2286,'[1]Long form'!C$2:F$2617,4,FALSE)</f>
        <v/>
      </c>
    </row>
    <row r="2287" spans="1:7" x14ac:dyDescent="0.4">
      <c r="A2287">
        <f t="shared" si="177"/>
        <v>96</v>
      </c>
      <c r="B2287">
        <f t="shared" si="178"/>
        <v>6</v>
      </c>
      <c r="C2287" t="str">
        <f t="shared" si="179"/>
        <v>Rwanda2005</v>
      </c>
      <c r="D2287" t="str">
        <f t="shared" si="180"/>
        <v>Rwanda</v>
      </c>
      <c r="E2287">
        <f t="shared" si="181"/>
        <v>2005</v>
      </c>
      <c r="F2287" t="str">
        <f>VLOOKUP(D2287,Ratio!$A$2:$Z$124,MATCH('Long form'!E2287,Ratio!$A$1:$Z$1,0),FALSE)</f>
        <v/>
      </c>
      <c r="G2287" t="str">
        <f>VLOOKUP(C2287,'[1]Long form'!C$2:F$2617,4,FALSE)</f>
        <v/>
      </c>
    </row>
    <row r="2288" spans="1:7" x14ac:dyDescent="0.4">
      <c r="A2288">
        <f t="shared" si="177"/>
        <v>96</v>
      </c>
      <c r="B2288">
        <f t="shared" si="178"/>
        <v>7</v>
      </c>
      <c r="C2288" t="str">
        <f t="shared" si="179"/>
        <v>Rwanda2006</v>
      </c>
      <c r="D2288" t="str">
        <f t="shared" si="180"/>
        <v>Rwanda</v>
      </c>
      <c r="E2288">
        <f t="shared" si="181"/>
        <v>2006</v>
      </c>
      <c r="F2288" t="str">
        <f>VLOOKUP(D2288,Ratio!$A$2:$Z$124,MATCH('Long form'!E2288,Ratio!$A$1:$Z$1,0),FALSE)</f>
        <v/>
      </c>
      <c r="G2288" t="str">
        <f>VLOOKUP(C2288,'[1]Long form'!C$2:F$2617,4,FALSE)</f>
        <v/>
      </c>
    </row>
    <row r="2289" spans="1:7" x14ac:dyDescent="0.4">
      <c r="A2289">
        <f t="shared" si="177"/>
        <v>96</v>
      </c>
      <c r="B2289">
        <f t="shared" si="178"/>
        <v>8</v>
      </c>
      <c r="C2289" t="str">
        <f t="shared" si="179"/>
        <v>Rwanda2007</v>
      </c>
      <c r="D2289" t="str">
        <f t="shared" si="180"/>
        <v>Rwanda</v>
      </c>
      <c r="E2289">
        <f t="shared" si="181"/>
        <v>2007</v>
      </c>
      <c r="F2289" t="str">
        <f>VLOOKUP(D2289,Ratio!$A$2:$Z$124,MATCH('Long form'!E2289,Ratio!$A$1:$Z$1,0),FALSE)</f>
        <v/>
      </c>
      <c r="G2289" t="str">
        <f>VLOOKUP(C2289,'[1]Long form'!C$2:F$2617,4,FALSE)</f>
        <v/>
      </c>
    </row>
    <row r="2290" spans="1:7" x14ac:dyDescent="0.4">
      <c r="A2290">
        <f t="shared" si="177"/>
        <v>96</v>
      </c>
      <c r="B2290">
        <f t="shared" si="178"/>
        <v>9</v>
      </c>
      <c r="C2290" t="str">
        <f t="shared" si="179"/>
        <v>Rwanda2008</v>
      </c>
      <c r="D2290" t="str">
        <f t="shared" si="180"/>
        <v>Rwanda</v>
      </c>
      <c r="E2290">
        <f t="shared" si="181"/>
        <v>2008</v>
      </c>
      <c r="F2290">
        <f>VLOOKUP(D2290,Ratio!$A$2:$Z$124,MATCH('Long form'!E2290,Ratio!$A$1:$Z$1,0),FALSE)</f>
        <v>0.16908698783169049</v>
      </c>
      <c r="G2290">
        <f>VLOOKUP(C2290,'[1]Long form'!C$2:F$2617,4,FALSE)</f>
        <v>0.21430568824626262</v>
      </c>
    </row>
    <row r="2291" spans="1:7" x14ac:dyDescent="0.4">
      <c r="A2291">
        <f t="shared" si="177"/>
        <v>96</v>
      </c>
      <c r="B2291">
        <f t="shared" si="178"/>
        <v>10</v>
      </c>
      <c r="C2291" t="str">
        <f t="shared" si="179"/>
        <v>Rwanda2009</v>
      </c>
      <c r="D2291" t="str">
        <f t="shared" si="180"/>
        <v>Rwanda</v>
      </c>
      <c r="E2291">
        <f t="shared" si="181"/>
        <v>2009</v>
      </c>
      <c r="F2291">
        <f>VLOOKUP(D2291,Ratio!$A$2:$Z$124,MATCH('Long form'!E2291,Ratio!$A$1:$Z$1,0),FALSE)</f>
        <v>0.19719898786607781</v>
      </c>
      <c r="G2291">
        <f>VLOOKUP(C2291,'[1]Long form'!C$2:F$2617,4,FALSE)</f>
        <v>0.24405370722115668</v>
      </c>
    </row>
    <row r="2292" spans="1:7" x14ac:dyDescent="0.4">
      <c r="A2292">
        <f t="shared" si="177"/>
        <v>96</v>
      </c>
      <c r="B2292">
        <f t="shared" si="178"/>
        <v>11</v>
      </c>
      <c r="C2292" t="str">
        <f t="shared" si="179"/>
        <v>Rwanda2010</v>
      </c>
      <c r="D2292" t="str">
        <f t="shared" si="180"/>
        <v>Rwanda</v>
      </c>
      <c r="E2292">
        <f t="shared" si="181"/>
        <v>2010</v>
      </c>
      <c r="F2292">
        <f>VLOOKUP(D2292,Ratio!$A$2:$Z$124,MATCH('Long form'!E2292,Ratio!$A$1:$Z$1,0),FALSE)</f>
        <v>0.16475553289119532</v>
      </c>
      <c r="G2292">
        <f>VLOOKUP(C2292,'[1]Long form'!C$2:F$2617,4,FALSE)</f>
        <v>0.24681967374647504</v>
      </c>
    </row>
    <row r="2293" spans="1:7" x14ac:dyDescent="0.4">
      <c r="A2293">
        <f t="shared" si="177"/>
        <v>96</v>
      </c>
      <c r="B2293">
        <f t="shared" si="178"/>
        <v>12</v>
      </c>
      <c r="C2293" t="str">
        <f t="shared" si="179"/>
        <v>Rwanda2011</v>
      </c>
      <c r="D2293" t="str">
        <f t="shared" si="180"/>
        <v>Rwanda</v>
      </c>
      <c r="E2293">
        <f t="shared" si="181"/>
        <v>2011</v>
      </c>
      <c r="F2293">
        <f>VLOOKUP(D2293,Ratio!$A$2:$Z$124,MATCH('Long form'!E2293,Ratio!$A$1:$Z$1,0),FALSE)</f>
        <v>0.12698143708810297</v>
      </c>
      <c r="G2293">
        <f>VLOOKUP(C2293,'[1]Long form'!C$2:F$2617,4,FALSE)</f>
        <v>0.24961807175833078</v>
      </c>
    </row>
    <row r="2294" spans="1:7" x14ac:dyDescent="0.4">
      <c r="A2294">
        <f t="shared" si="177"/>
        <v>96</v>
      </c>
      <c r="B2294">
        <f t="shared" si="178"/>
        <v>13</v>
      </c>
      <c r="C2294" t="str">
        <f t="shared" si="179"/>
        <v>Rwanda2012</v>
      </c>
      <c r="D2294" t="str">
        <f t="shared" si="180"/>
        <v>Rwanda</v>
      </c>
      <c r="E2294">
        <f t="shared" si="181"/>
        <v>2012</v>
      </c>
      <c r="F2294">
        <f>VLOOKUP(D2294,Ratio!$A$2:$Z$124,MATCH('Long form'!E2294,Ratio!$A$1:$Z$1,0),FALSE)</f>
        <v>9.7294260073839164E-2</v>
      </c>
      <c r="G2294">
        <f>VLOOKUP(C2294,'[1]Long form'!C$2:F$2617,4,FALSE)</f>
        <v>0.23850415029186289</v>
      </c>
    </row>
    <row r="2295" spans="1:7" x14ac:dyDescent="0.4">
      <c r="A2295">
        <f t="shared" si="177"/>
        <v>96</v>
      </c>
      <c r="B2295">
        <f t="shared" si="178"/>
        <v>14</v>
      </c>
      <c r="C2295" t="str">
        <f t="shared" si="179"/>
        <v>Rwanda2013</v>
      </c>
      <c r="D2295" t="str">
        <f t="shared" si="180"/>
        <v>Rwanda</v>
      </c>
      <c r="E2295">
        <f t="shared" si="181"/>
        <v>2013</v>
      </c>
      <c r="F2295">
        <f>VLOOKUP(D2295,Ratio!$A$2:$Z$124,MATCH('Long form'!E2295,Ratio!$A$1:$Z$1,0),FALSE)</f>
        <v>0.13184234247761434</v>
      </c>
      <c r="G2295">
        <f>VLOOKUP(C2295,'[1]Long form'!C$2:F$2617,4,FALSE)</f>
        <v>0.23109029905872785</v>
      </c>
    </row>
    <row r="2296" spans="1:7" x14ac:dyDescent="0.4">
      <c r="A2296">
        <f t="shared" si="177"/>
        <v>96</v>
      </c>
      <c r="B2296">
        <f t="shared" si="178"/>
        <v>15</v>
      </c>
      <c r="C2296" t="str">
        <f t="shared" si="179"/>
        <v>Rwanda2014</v>
      </c>
      <c r="D2296" t="str">
        <f t="shared" si="180"/>
        <v>Rwanda</v>
      </c>
      <c r="E2296">
        <f t="shared" si="181"/>
        <v>2014</v>
      </c>
      <c r="F2296">
        <f>VLOOKUP(D2296,Ratio!$A$2:$Z$124,MATCH('Long form'!E2296,Ratio!$A$1:$Z$1,0),FALSE)</f>
        <v>0.10921161043122779</v>
      </c>
      <c r="G2296">
        <f>VLOOKUP(C2296,'[1]Long form'!C$2:F$2617,4,FALSE)</f>
        <v>0.24011964902842567</v>
      </c>
    </row>
    <row r="2297" spans="1:7" x14ac:dyDescent="0.4">
      <c r="A2297">
        <f t="shared" si="177"/>
        <v>96</v>
      </c>
      <c r="B2297">
        <f t="shared" si="178"/>
        <v>16</v>
      </c>
      <c r="C2297" t="str">
        <f t="shared" si="179"/>
        <v>Rwanda2015</v>
      </c>
      <c r="D2297" t="str">
        <f t="shared" si="180"/>
        <v>Rwanda</v>
      </c>
      <c r="E2297">
        <f t="shared" si="181"/>
        <v>2015</v>
      </c>
      <c r="F2297">
        <f>VLOOKUP(D2297,Ratio!$A$2:$Z$124,MATCH('Long form'!E2297,Ratio!$A$1:$Z$1,0),FALSE)</f>
        <v>0.12657909867842906</v>
      </c>
      <c r="G2297">
        <f>VLOOKUP(C2297,'[1]Long form'!C$2:F$2617,4,FALSE)</f>
        <v>0.22521036579496767</v>
      </c>
    </row>
    <row r="2298" spans="1:7" x14ac:dyDescent="0.4">
      <c r="A2298">
        <f t="shared" si="177"/>
        <v>96</v>
      </c>
      <c r="B2298">
        <f t="shared" si="178"/>
        <v>17</v>
      </c>
      <c r="C2298" t="str">
        <f t="shared" si="179"/>
        <v>Rwanda2016</v>
      </c>
      <c r="D2298" t="str">
        <f t="shared" si="180"/>
        <v>Rwanda</v>
      </c>
      <c r="E2298">
        <f t="shared" si="181"/>
        <v>2016</v>
      </c>
      <c r="F2298">
        <f>VLOOKUP(D2298,Ratio!$A$2:$Z$124,MATCH('Long form'!E2298,Ratio!$A$1:$Z$1,0),FALSE)</f>
        <v>0.11050778379245652</v>
      </c>
      <c r="G2298">
        <f>VLOOKUP(C2298,'[1]Long form'!C$2:F$2617,4,FALSE)</f>
        <v>0.2188750767236127</v>
      </c>
    </row>
    <row r="2299" spans="1:7" x14ac:dyDescent="0.4">
      <c r="A2299">
        <f t="shared" si="177"/>
        <v>96</v>
      </c>
      <c r="B2299">
        <f t="shared" si="178"/>
        <v>18</v>
      </c>
      <c r="C2299" t="str">
        <f t="shared" si="179"/>
        <v>Rwanda2017</v>
      </c>
      <c r="D2299" t="str">
        <f t="shared" si="180"/>
        <v>Rwanda</v>
      </c>
      <c r="E2299">
        <f t="shared" si="181"/>
        <v>2017</v>
      </c>
      <c r="F2299">
        <f>VLOOKUP(D2299,Ratio!$A$2:$Z$124,MATCH('Long form'!E2299,Ratio!$A$1:$Z$1,0),FALSE)</f>
        <v>0.13374124282276117</v>
      </c>
      <c r="G2299">
        <f>VLOOKUP(C2299,'[1]Long form'!C$2:F$2617,4,FALSE)</f>
        <v>0.21399874872116875</v>
      </c>
    </row>
    <row r="2300" spans="1:7" x14ac:dyDescent="0.4">
      <c r="A2300">
        <f t="shared" si="177"/>
        <v>96</v>
      </c>
      <c r="B2300">
        <f t="shared" si="178"/>
        <v>19</v>
      </c>
      <c r="C2300" t="str">
        <f t="shared" si="179"/>
        <v>Rwanda2018</v>
      </c>
      <c r="D2300" t="str">
        <f t="shared" si="180"/>
        <v>Rwanda</v>
      </c>
      <c r="E2300">
        <f t="shared" si="181"/>
        <v>2018</v>
      </c>
      <c r="F2300">
        <f>VLOOKUP(D2300,Ratio!$A$2:$Z$124,MATCH('Long form'!E2300,Ratio!$A$1:$Z$1,0),FALSE)</f>
        <v>8.1598640336918715E-2</v>
      </c>
      <c r="G2300">
        <f>VLOOKUP(C2300,'[1]Long form'!C$2:F$2617,4,FALSE)</f>
        <v>0.27017760242434485</v>
      </c>
    </row>
    <row r="2301" spans="1:7" x14ac:dyDescent="0.4">
      <c r="A2301">
        <f t="shared" si="177"/>
        <v>96</v>
      </c>
      <c r="B2301">
        <f t="shared" si="178"/>
        <v>20</v>
      </c>
      <c r="C2301" t="str">
        <f t="shared" si="179"/>
        <v>Rwanda2019</v>
      </c>
      <c r="D2301" t="str">
        <f t="shared" si="180"/>
        <v>Rwanda</v>
      </c>
      <c r="E2301">
        <f t="shared" si="181"/>
        <v>2019</v>
      </c>
      <c r="F2301">
        <f>VLOOKUP(D2301,Ratio!$A$2:$Z$124,MATCH('Long form'!E2301,Ratio!$A$1:$Z$1,0),FALSE)</f>
        <v>0.10658508933250554</v>
      </c>
      <c r="G2301">
        <f>VLOOKUP(C2301,'[1]Long form'!C$2:F$2617,4,FALSE)</f>
        <v>0.25021054712386515</v>
      </c>
    </row>
    <row r="2302" spans="1:7" x14ac:dyDescent="0.4">
      <c r="A2302">
        <f t="shared" si="177"/>
        <v>96</v>
      </c>
      <c r="B2302">
        <f t="shared" si="178"/>
        <v>21</v>
      </c>
      <c r="C2302" t="str">
        <f t="shared" si="179"/>
        <v>Rwanda2020</v>
      </c>
      <c r="D2302" t="str">
        <f t="shared" si="180"/>
        <v>Rwanda</v>
      </c>
      <c r="E2302">
        <f t="shared" si="181"/>
        <v>2020</v>
      </c>
      <c r="F2302">
        <f>VLOOKUP(D2302,Ratio!$A$2:$Z$124,MATCH('Long form'!E2302,Ratio!$A$1:$Z$1,0),FALSE)</f>
        <v>0.13051851935187056</v>
      </c>
      <c r="G2302">
        <f>VLOOKUP(C2302,'[1]Long form'!C$2:F$2617,4,FALSE)</f>
        <v>0.2118628646926789</v>
      </c>
    </row>
    <row r="2303" spans="1:7" x14ac:dyDescent="0.4">
      <c r="A2303">
        <f t="shared" si="177"/>
        <v>96</v>
      </c>
      <c r="B2303">
        <f t="shared" si="178"/>
        <v>22</v>
      </c>
      <c r="C2303" t="str">
        <f t="shared" si="179"/>
        <v>Rwanda2021</v>
      </c>
      <c r="D2303" t="str">
        <f t="shared" si="180"/>
        <v>Rwanda</v>
      </c>
      <c r="E2303">
        <f t="shared" si="181"/>
        <v>2021</v>
      </c>
      <c r="F2303">
        <f>VLOOKUP(D2303,Ratio!$A$2:$Z$124,MATCH('Long form'!E2303,Ratio!$A$1:$Z$1,0),FALSE)</f>
        <v>0.13488683928215156</v>
      </c>
      <c r="G2303">
        <f>VLOOKUP(C2303,'[1]Long form'!C$2:F$2617,4,FALSE)</f>
        <v>0.20931255388373418</v>
      </c>
    </row>
    <row r="2304" spans="1:7" x14ac:dyDescent="0.4">
      <c r="A2304">
        <f t="shared" ref="A2304:A2367" si="182">A2280+1</f>
        <v>96</v>
      </c>
      <c r="B2304">
        <f t="shared" ref="B2304:B2367" si="183">B2280</f>
        <v>23</v>
      </c>
      <c r="C2304" t="str">
        <f t="shared" si="179"/>
        <v>Rwanda2022</v>
      </c>
      <c r="D2304" t="str">
        <f t="shared" si="180"/>
        <v>Rwanda</v>
      </c>
      <c r="E2304">
        <f t="shared" si="181"/>
        <v>2022</v>
      </c>
      <c r="F2304">
        <f>VLOOKUP(D2304,Ratio!$A$2:$Z$124,MATCH('Long form'!E2304,Ratio!$A$1:$Z$1,0),FALSE)</f>
        <v>5.7606542975576901E-2</v>
      </c>
      <c r="G2304">
        <f>VLOOKUP(C2304,'[1]Long form'!C$2:F$2617,4,FALSE)</f>
        <v>0.20976043639445535</v>
      </c>
    </row>
    <row r="2305" spans="1:7" x14ac:dyDescent="0.4">
      <c r="A2305">
        <f t="shared" si="182"/>
        <v>96</v>
      </c>
      <c r="B2305">
        <f t="shared" si="183"/>
        <v>24</v>
      </c>
      <c r="C2305" t="str">
        <f t="shared" si="179"/>
        <v>Rwanda2023</v>
      </c>
      <c r="D2305" t="str">
        <f t="shared" si="180"/>
        <v>Rwanda</v>
      </c>
      <c r="E2305">
        <f t="shared" si="181"/>
        <v>2023</v>
      </c>
      <c r="F2305" t="str">
        <f>VLOOKUP(D2305,Ratio!$A$2:$Z$124,MATCH('Long form'!E2305,Ratio!$A$1:$Z$1,0),FALSE)</f>
        <v/>
      </c>
      <c r="G2305" t="str">
        <f>VLOOKUP(C2305,'[1]Long form'!C$2:F$2617,4,FALSE)</f>
        <v/>
      </c>
    </row>
    <row r="2306" spans="1:7" x14ac:dyDescent="0.4">
      <c r="A2306">
        <f t="shared" si="182"/>
        <v>97</v>
      </c>
      <c r="B2306">
        <f t="shared" si="183"/>
        <v>1</v>
      </c>
      <c r="C2306" t="str">
        <f t="shared" si="179"/>
        <v>Samoa2000</v>
      </c>
      <c r="D2306" t="str">
        <f t="shared" si="180"/>
        <v>Samoa</v>
      </c>
      <c r="E2306">
        <f t="shared" si="181"/>
        <v>2000</v>
      </c>
      <c r="F2306" t="str">
        <f>VLOOKUP(D2306,Ratio!$A$2:$Z$124,MATCH('Long form'!E2306,Ratio!$A$1:$Z$1,0),FALSE)</f>
        <v/>
      </c>
      <c r="G2306" t="str">
        <f>VLOOKUP(C2306,'[1]Long form'!C$2:F$2617,4,FALSE)</f>
        <v/>
      </c>
    </row>
    <row r="2307" spans="1:7" x14ac:dyDescent="0.4">
      <c r="A2307">
        <f t="shared" si="182"/>
        <v>97</v>
      </c>
      <c r="B2307">
        <f t="shared" si="183"/>
        <v>2</v>
      </c>
      <c r="C2307" t="str">
        <f t="shared" ref="C2307:C2370" si="184">D2307&amp;E2307</f>
        <v>Samoa2001</v>
      </c>
      <c r="D2307" t="str">
        <f t="shared" ref="D2307:D2370" si="185">VLOOKUP(A2307,$J$2:$K$124,2,FALSE)</f>
        <v>Samoa</v>
      </c>
      <c r="E2307">
        <f t="shared" ref="E2307:E2370" si="186">VLOOKUP(B2307,$N$2:$O$25,2,FALSE)</f>
        <v>2001</v>
      </c>
      <c r="F2307" t="str">
        <f>VLOOKUP(D2307,Ratio!$A$2:$Z$124,MATCH('Long form'!E2307,Ratio!$A$1:$Z$1,0),FALSE)</f>
        <v/>
      </c>
      <c r="G2307" t="str">
        <f>VLOOKUP(C2307,'[1]Long form'!C$2:F$2617,4,FALSE)</f>
        <v/>
      </c>
    </row>
    <row r="2308" spans="1:7" x14ac:dyDescent="0.4">
      <c r="A2308">
        <f t="shared" si="182"/>
        <v>97</v>
      </c>
      <c r="B2308">
        <f t="shared" si="183"/>
        <v>3</v>
      </c>
      <c r="C2308" t="str">
        <f t="shared" si="184"/>
        <v>Samoa2002</v>
      </c>
      <c r="D2308" t="str">
        <f t="shared" si="185"/>
        <v>Samoa</v>
      </c>
      <c r="E2308">
        <f t="shared" si="186"/>
        <v>2002</v>
      </c>
      <c r="F2308" t="str">
        <f>VLOOKUP(D2308,Ratio!$A$2:$Z$124,MATCH('Long form'!E2308,Ratio!$A$1:$Z$1,0),FALSE)</f>
        <v/>
      </c>
      <c r="G2308" t="str">
        <f>VLOOKUP(C2308,'[1]Long form'!C$2:F$2617,4,FALSE)</f>
        <v/>
      </c>
    </row>
    <row r="2309" spans="1:7" x14ac:dyDescent="0.4">
      <c r="A2309">
        <f t="shared" si="182"/>
        <v>97</v>
      </c>
      <c r="B2309">
        <f t="shared" si="183"/>
        <v>4</v>
      </c>
      <c r="C2309" t="str">
        <f t="shared" si="184"/>
        <v>Samoa2003</v>
      </c>
      <c r="D2309" t="str">
        <f t="shared" si="185"/>
        <v>Samoa</v>
      </c>
      <c r="E2309">
        <f t="shared" si="186"/>
        <v>2003</v>
      </c>
      <c r="F2309" t="str">
        <f>VLOOKUP(D2309,Ratio!$A$2:$Z$124,MATCH('Long form'!E2309,Ratio!$A$1:$Z$1,0),FALSE)</f>
        <v/>
      </c>
      <c r="G2309" t="str">
        <f>VLOOKUP(C2309,'[1]Long form'!C$2:F$2617,4,FALSE)</f>
        <v/>
      </c>
    </row>
    <row r="2310" spans="1:7" x14ac:dyDescent="0.4">
      <c r="A2310">
        <f t="shared" si="182"/>
        <v>97</v>
      </c>
      <c r="B2310">
        <f t="shared" si="183"/>
        <v>5</v>
      </c>
      <c r="C2310" t="str">
        <f t="shared" si="184"/>
        <v>Samoa2004</v>
      </c>
      <c r="D2310" t="str">
        <f t="shared" si="185"/>
        <v>Samoa</v>
      </c>
      <c r="E2310">
        <f t="shared" si="186"/>
        <v>2004</v>
      </c>
      <c r="F2310" t="str">
        <f>VLOOKUP(D2310,Ratio!$A$2:$Z$124,MATCH('Long form'!E2310,Ratio!$A$1:$Z$1,0),FALSE)</f>
        <v/>
      </c>
      <c r="G2310" t="str">
        <f>VLOOKUP(C2310,'[1]Long form'!C$2:F$2617,4,FALSE)</f>
        <v/>
      </c>
    </row>
    <row r="2311" spans="1:7" x14ac:dyDescent="0.4">
      <c r="A2311">
        <f t="shared" si="182"/>
        <v>97</v>
      </c>
      <c r="B2311">
        <f t="shared" si="183"/>
        <v>6</v>
      </c>
      <c r="C2311" t="str">
        <f t="shared" si="184"/>
        <v>Samoa2005</v>
      </c>
      <c r="D2311" t="str">
        <f t="shared" si="185"/>
        <v>Samoa</v>
      </c>
      <c r="E2311">
        <f t="shared" si="186"/>
        <v>2005</v>
      </c>
      <c r="F2311" t="str">
        <f>VLOOKUP(D2311,Ratio!$A$2:$Z$124,MATCH('Long form'!E2311,Ratio!$A$1:$Z$1,0),FALSE)</f>
        <v/>
      </c>
      <c r="G2311" t="str">
        <f>VLOOKUP(C2311,'[1]Long form'!C$2:F$2617,4,FALSE)</f>
        <v/>
      </c>
    </row>
    <row r="2312" spans="1:7" x14ac:dyDescent="0.4">
      <c r="A2312">
        <f t="shared" si="182"/>
        <v>97</v>
      </c>
      <c r="B2312">
        <f t="shared" si="183"/>
        <v>7</v>
      </c>
      <c r="C2312" t="str">
        <f t="shared" si="184"/>
        <v>Samoa2006</v>
      </c>
      <c r="D2312" t="str">
        <f t="shared" si="185"/>
        <v>Samoa</v>
      </c>
      <c r="E2312">
        <f t="shared" si="186"/>
        <v>2006</v>
      </c>
      <c r="F2312" t="str">
        <f>VLOOKUP(D2312,Ratio!$A$2:$Z$124,MATCH('Long form'!E2312,Ratio!$A$1:$Z$1,0),FALSE)</f>
        <v/>
      </c>
      <c r="G2312" t="str">
        <f>VLOOKUP(C2312,'[1]Long form'!C$2:F$2617,4,FALSE)</f>
        <v/>
      </c>
    </row>
    <row r="2313" spans="1:7" x14ac:dyDescent="0.4">
      <c r="A2313">
        <f t="shared" si="182"/>
        <v>97</v>
      </c>
      <c r="B2313">
        <f t="shared" si="183"/>
        <v>8</v>
      </c>
      <c r="C2313" t="str">
        <f t="shared" si="184"/>
        <v>Samoa2007</v>
      </c>
      <c r="D2313" t="str">
        <f t="shared" si="185"/>
        <v>Samoa</v>
      </c>
      <c r="E2313">
        <f t="shared" si="186"/>
        <v>2007</v>
      </c>
      <c r="F2313" t="str">
        <f>VLOOKUP(D2313,Ratio!$A$2:$Z$124,MATCH('Long form'!E2313,Ratio!$A$1:$Z$1,0),FALSE)</f>
        <v/>
      </c>
      <c r="G2313" t="str">
        <f>VLOOKUP(C2313,'[1]Long form'!C$2:F$2617,4,FALSE)</f>
        <v/>
      </c>
    </row>
    <row r="2314" spans="1:7" x14ac:dyDescent="0.4">
      <c r="A2314">
        <f t="shared" si="182"/>
        <v>97</v>
      </c>
      <c r="B2314">
        <f t="shared" si="183"/>
        <v>9</v>
      </c>
      <c r="C2314" t="str">
        <f t="shared" si="184"/>
        <v>Samoa2008</v>
      </c>
      <c r="D2314" t="str">
        <f t="shared" si="185"/>
        <v>Samoa</v>
      </c>
      <c r="E2314">
        <f t="shared" si="186"/>
        <v>2008</v>
      </c>
      <c r="F2314" t="str">
        <f>VLOOKUP(D2314,Ratio!$A$2:$Z$124,MATCH('Long form'!E2314,Ratio!$A$1:$Z$1,0),FALSE)</f>
        <v/>
      </c>
      <c r="G2314" t="str">
        <f>VLOOKUP(C2314,'[1]Long form'!C$2:F$2617,4,FALSE)</f>
        <v/>
      </c>
    </row>
    <row r="2315" spans="1:7" x14ac:dyDescent="0.4">
      <c r="A2315">
        <f t="shared" si="182"/>
        <v>97</v>
      </c>
      <c r="B2315">
        <f t="shared" si="183"/>
        <v>10</v>
      </c>
      <c r="C2315" t="str">
        <f t="shared" si="184"/>
        <v>Samoa2009</v>
      </c>
      <c r="D2315" t="str">
        <f t="shared" si="185"/>
        <v>Samoa</v>
      </c>
      <c r="E2315">
        <f t="shared" si="186"/>
        <v>2009</v>
      </c>
      <c r="F2315" t="str">
        <f>VLOOKUP(D2315,Ratio!$A$2:$Z$124,MATCH('Long form'!E2315,Ratio!$A$1:$Z$1,0),FALSE)</f>
        <v/>
      </c>
      <c r="G2315" t="str">
        <f>VLOOKUP(C2315,'[1]Long form'!C$2:F$2617,4,FALSE)</f>
        <v/>
      </c>
    </row>
    <row r="2316" spans="1:7" x14ac:dyDescent="0.4">
      <c r="A2316">
        <f t="shared" si="182"/>
        <v>97</v>
      </c>
      <c r="B2316">
        <f t="shared" si="183"/>
        <v>11</v>
      </c>
      <c r="C2316" t="str">
        <f t="shared" si="184"/>
        <v>Samoa2010</v>
      </c>
      <c r="D2316" t="str">
        <f t="shared" si="185"/>
        <v>Samoa</v>
      </c>
      <c r="E2316">
        <f t="shared" si="186"/>
        <v>2010</v>
      </c>
      <c r="F2316" t="str">
        <f>VLOOKUP(D2316,Ratio!$A$2:$Z$124,MATCH('Long form'!E2316,Ratio!$A$1:$Z$1,0),FALSE)</f>
        <v/>
      </c>
      <c r="G2316" t="str">
        <f>VLOOKUP(C2316,'[1]Long form'!C$2:F$2617,4,FALSE)</f>
        <v/>
      </c>
    </row>
    <row r="2317" spans="1:7" x14ac:dyDescent="0.4">
      <c r="A2317">
        <f t="shared" si="182"/>
        <v>97</v>
      </c>
      <c r="B2317">
        <f t="shared" si="183"/>
        <v>12</v>
      </c>
      <c r="C2317" t="str">
        <f t="shared" si="184"/>
        <v>Samoa2011</v>
      </c>
      <c r="D2317" t="str">
        <f t="shared" si="185"/>
        <v>Samoa</v>
      </c>
      <c r="E2317">
        <f t="shared" si="186"/>
        <v>2011</v>
      </c>
      <c r="F2317" t="str">
        <f>VLOOKUP(D2317,Ratio!$A$2:$Z$124,MATCH('Long form'!E2317,Ratio!$A$1:$Z$1,0),FALSE)</f>
        <v/>
      </c>
      <c r="G2317" t="str">
        <f>VLOOKUP(C2317,'[1]Long form'!C$2:F$2617,4,FALSE)</f>
        <v/>
      </c>
    </row>
    <row r="2318" spans="1:7" x14ac:dyDescent="0.4">
      <c r="A2318">
        <f t="shared" si="182"/>
        <v>97</v>
      </c>
      <c r="B2318">
        <f t="shared" si="183"/>
        <v>13</v>
      </c>
      <c r="C2318" t="str">
        <f t="shared" si="184"/>
        <v>Samoa2012</v>
      </c>
      <c r="D2318" t="str">
        <f t="shared" si="185"/>
        <v>Samoa</v>
      </c>
      <c r="E2318">
        <f t="shared" si="186"/>
        <v>2012</v>
      </c>
      <c r="F2318" t="str">
        <f>VLOOKUP(D2318,Ratio!$A$2:$Z$124,MATCH('Long form'!E2318,Ratio!$A$1:$Z$1,0),FALSE)</f>
        <v/>
      </c>
      <c r="G2318" t="str">
        <f>VLOOKUP(C2318,'[1]Long form'!C$2:F$2617,4,FALSE)</f>
        <v/>
      </c>
    </row>
    <row r="2319" spans="1:7" x14ac:dyDescent="0.4">
      <c r="A2319">
        <f t="shared" si="182"/>
        <v>97</v>
      </c>
      <c r="B2319">
        <f t="shared" si="183"/>
        <v>14</v>
      </c>
      <c r="C2319" t="str">
        <f t="shared" si="184"/>
        <v>Samoa2013</v>
      </c>
      <c r="D2319" t="str">
        <f t="shared" si="185"/>
        <v>Samoa</v>
      </c>
      <c r="E2319">
        <f t="shared" si="186"/>
        <v>2013</v>
      </c>
      <c r="F2319" t="str">
        <f>VLOOKUP(D2319,Ratio!$A$2:$Z$124,MATCH('Long form'!E2319,Ratio!$A$1:$Z$1,0),FALSE)</f>
        <v/>
      </c>
      <c r="G2319" t="str">
        <f>VLOOKUP(C2319,'[1]Long form'!C$2:F$2617,4,FALSE)</f>
        <v/>
      </c>
    </row>
    <row r="2320" spans="1:7" x14ac:dyDescent="0.4">
      <c r="A2320">
        <f t="shared" si="182"/>
        <v>97</v>
      </c>
      <c r="B2320">
        <f t="shared" si="183"/>
        <v>15</v>
      </c>
      <c r="C2320" t="str">
        <f t="shared" si="184"/>
        <v>Samoa2014</v>
      </c>
      <c r="D2320" t="str">
        <f t="shared" si="185"/>
        <v>Samoa</v>
      </c>
      <c r="E2320">
        <f t="shared" si="186"/>
        <v>2014</v>
      </c>
      <c r="F2320" t="str">
        <f>VLOOKUP(D2320,Ratio!$A$2:$Z$124,MATCH('Long form'!E2320,Ratio!$A$1:$Z$1,0),FALSE)</f>
        <v/>
      </c>
      <c r="G2320" t="str">
        <f>VLOOKUP(C2320,'[1]Long form'!C$2:F$2617,4,FALSE)</f>
        <v/>
      </c>
    </row>
    <row r="2321" spans="1:7" x14ac:dyDescent="0.4">
      <c r="A2321">
        <f t="shared" si="182"/>
        <v>97</v>
      </c>
      <c r="B2321">
        <f t="shared" si="183"/>
        <v>16</v>
      </c>
      <c r="C2321" t="str">
        <f t="shared" si="184"/>
        <v>Samoa2015</v>
      </c>
      <c r="D2321" t="str">
        <f t="shared" si="185"/>
        <v>Samoa</v>
      </c>
      <c r="E2321">
        <f t="shared" si="186"/>
        <v>2015</v>
      </c>
      <c r="F2321" t="str">
        <f>VLOOKUP(D2321,Ratio!$A$2:$Z$124,MATCH('Long form'!E2321,Ratio!$A$1:$Z$1,0),FALSE)</f>
        <v/>
      </c>
      <c r="G2321" t="str">
        <f>VLOOKUP(C2321,'[1]Long form'!C$2:F$2617,4,FALSE)</f>
        <v/>
      </c>
    </row>
    <row r="2322" spans="1:7" x14ac:dyDescent="0.4">
      <c r="A2322">
        <f t="shared" si="182"/>
        <v>97</v>
      </c>
      <c r="B2322">
        <f t="shared" si="183"/>
        <v>17</v>
      </c>
      <c r="C2322" t="str">
        <f t="shared" si="184"/>
        <v>Samoa2016</v>
      </c>
      <c r="D2322" t="str">
        <f t="shared" si="185"/>
        <v>Samoa</v>
      </c>
      <c r="E2322">
        <f t="shared" si="186"/>
        <v>2016</v>
      </c>
      <c r="F2322">
        <f>VLOOKUP(D2322,Ratio!$A$2:$Z$124,MATCH('Long form'!E2322,Ratio!$A$1:$Z$1,0),FALSE)</f>
        <v>2.5610465661893053E-2</v>
      </c>
      <c r="G2322">
        <f>VLOOKUP(C2322,'[1]Long form'!C$2:F$2617,4,FALSE)</f>
        <v>0.24612392581497167</v>
      </c>
    </row>
    <row r="2323" spans="1:7" x14ac:dyDescent="0.4">
      <c r="A2323">
        <f t="shared" si="182"/>
        <v>97</v>
      </c>
      <c r="B2323">
        <f t="shared" si="183"/>
        <v>18</v>
      </c>
      <c r="C2323" t="str">
        <f t="shared" si="184"/>
        <v>Samoa2017</v>
      </c>
      <c r="D2323" t="str">
        <f t="shared" si="185"/>
        <v>Samoa</v>
      </c>
      <c r="E2323">
        <f t="shared" si="186"/>
        <v>2017</v>
      </c>
      <c r="F2323">
        <f>VLOOKUP(D2323,Ratio!$A$2:$Z$124,MATCH('Long form'!E2323,Ratio!$A$1:$Z$1,0),FALSE)</f>
        <v>4.9654973757672548E-2</v>
      </c>
      <c r="G2323">
        <f>VLOOKUP(C2323,'[1]Long form'!C$2:F$2617,4,FALSE)</f>
        <v>0.26279323215782574</v>
      </c>
    </row>
    <row r="2324" spans="1:7" x14ac:dyDescent="0.4">
      <c r="A2324">
        <f t="shared" si="182"/>
        <v>97</v>
      </c>
      <c r="B2324">
        <f t="shared" si="183"/>
        <v>19</v>
      </c>
      <c r="C2324" t="str">
        <f t="shared" si="184"/>
        <v>Samoa2018</v>
      </c>
      <c r="D2324" t="str">
        <f t="shared" si="185"/>
        <v>Samoa</v>
      </c>
      <c r="E2324">
        <f t="shared" si="186"/>
        <v>2018</v>
      </c>
      <c r="F2324">
        <f>VLOOKUP(D2324,Ratio!$A$2:$Z$124,MATCH('Long form'!E2324,Ratio!$A$1:$Z$1,0),FALSE)</f>
        <v>2.2054724704158504E-2</v>
      </c>
      <c r="G2324">
        <f>VLOOKUP(C2324,'[1]Long form'!C$2:F$2617,4,FALSE)</f>
        <v>0.27272786504994168</v>
      </c>
    </row>
    <row r="2325" spans="1:7" x14ac:dyDescent="0.4">
      <c r="A2325">
        <f t="shared" si="182"/>
        <v>97</v>
      </c>
      <c r="B2325">
        <f t="shared" si="183"/>
        <v>20</v>
      </c>
      <c r="C2325" t="str">
        <f t="shared" si="184"/>
        <v>Samoa2019</v>
      </c>
      <c r="D2325" t="str">
        <f t="shared" si="185"/>
        <v>Samoa</v>
      </c>
      <c r="E2325">
        <f t="shared" si="186"/>
        <v>2019</v>
      </c>
      <c r="F2325">
        <f>VLOOKUP(D2325,Ratio!$A$2:$Z$124,MATCH('Long form'!E2325,Ratio!$A$1:$Z$1,0),FALSE)</f>
        <v>1.3516898970574839E-2</v>
      </c>
      <c r="G2325">
        <f>VLOOKUP(C2325,'[1]Long form'!C$2:F$2617,4,FALSE)</f>
        <v>0.27787850884271081</v>
      </c>
    </row>
    <row r="2326" spans="1:7" x14ac:dyDescent="0.4">
      <c r="A2326">
        <f t="shared" si="182"/>
        <v>97</v>
      </c>
      <c r="B2326">
        <f t="shared" si="183"/>
        <v>21</v>
      </c>
      <c r="C2326" t="str">
        <f t="shared" si="184"/>
        <v>Samoa2020</v>
      </c>
      <c r="D2326" t="str">
        <f t="shared" si="185"/>
        <v>Samoa</v>
      </c>
      <c r="E2326">
        <f t="shared" si="186"/>
        <v>2020</v>
      </c>
      <c r="F2326">
        <f>VLOOKUP(D2326,Ratio!$A$2:$Z$124,MATCH('Long form'!E2326,Ratio!$A$1:$Z$1,0),FALSE)</f>
        <v>2.1391678622668581E-2</v>
      </c>
      <c r="G2326">
        <f>VLOOKUP(C2326,'[1]Long form'!C$2:F$2617,4,FALSE)</f>
        <v>0.27933632574543121</v>
      </c>
    </row>
    <row r="2327" spans="1:7" x14ac:dyDescent="0.4">
      <c r="A2327">
        <f t="shared" si="182"/>
        <v>97</v>
      </c>
      <c r="B2327">
        <f t="shared" si="183"/>
        <v>22</v>
      </c>
      <c r="C2327" t="str">
        <f t="shared" si="184"/>
        <v>Samoa2021</v>
      </c>
      <c r="D2327" t="str">
        <f t="shared" si="185"/>
        <v>Samoa</v>
      </c>
      <c r="E2327">
        <f t="shared" si="186"/>
        <v>2021</v>
      </c>
      <c r="F2327">
        <f>VLOOKUP(D2327,Ratio!$A$2:$Z$124,MATCH('Long form'!E2327,Ratio!$A$1:$Z$1,0),FALSE)</f>
        <v>1.6554916237415517E-2</v>
      </c>
      <c r="G2327">
        <f>VLOOKUP(C2327,'[1]Long form'!C$2:F$2617,4,FALSE)</f>
        <v>0.29091635407024896</v>
      </c>
    </row>
    <row r="2328" spans="1:7" x14ac:dyDescent="0.4">
      <c r="A2328">
        <f t="shared" si="182"/>
        <v>97</v>
      </c>
      <c r="B2328">
        <f t="shared" si="183"/>
        <v>23</v>
      </c>
      <c r="C2328" t="str">
        <f t="shared" si="184"/>
        <v>Samoa2022</v>
      </c>
      <c r="D2328" t="str">
        <f t="shared" si="185"/>
        <v>Samoa</v>
      </c>
      <c r="E2328">
        <f t="shared" si="186"/>
        <v>2022</v>
      </c>
      <c r="F2328">
        <f>VLOOKUP(D2328,Ratio!$A$2:$Z$124,MATCH('Long form'!E2328,Ratio!$A$1:$Z$1,0),FALSE)</f>
        <v>4.5537017315505066E-2</v>
      </c>
      <c r="G2328">
        <f>VLOOKUP(C2328,'[1]Long form'!C$2:F$2617,4,FALSE)</f>
        <v>0.30847881765806906</v>
      </c>
    </row>
    <row r="2329" spans="1:7" x14ac:dyDescent="0.4">
      <c r="A2329">
        <f t="shared" si="182"/>
        <v>97</v>
      </c>
      <c r="B2329">
        <f t="shared" si="183"/>
        <v>24</v>
      </c>
      <c r="C2329" t="str">
        <f t="shared" si="184"/>
        <v>Samoa2023</v>
      </c>
      <c r="D2329" t="str">
        <f t="shared" si="185"/>
        <v>Samoa</v>
      </c>
      <c r="E2329">
        <f t="shared" si="186"/>
        <v>2023</v>
      </c>
      <c r="F2329">
        <f>VLOOKUP(D2329,Ratio!$A$2:$Z$124,MATCH('Long form'!E2329,Ratio!$A$1:$Z$1,0),FALSE)</f>
        <v>1.2294373956273873E-2</v>
      </c>
      <c r="G2329">
        <f>VLOOKUP(C2329,'[1]Long form'!C$2:F$2617,4,FALSE)</f>
        <v>0.32093958780605758</v>
      </c>
    </row>
    <row r="2330" spans="1:7" ht="27" x14ac:dyDescent="0.4">
      <c r="A2330">
        <f t="shared" si="182"/>
        <v>98</v>
      </c>
      <c r="B2330">
        <f t="shared" si="183"/>
        <v>1</v>
      </c>
      <c r="C2330" t="str">
        <f t="shared" si="184"/>
        <v>Saudi Arabia2000</v>
      </c>
      <c r="D2330" t="str">
        <f t="shared" si="185"/>
        <v>Saudi Arabia</v>
      </c>
      <c r="E2330">
        <f t="shared" si="186"/>
        <v>2000</v>
      </c>
      <c r="F2330" t="str">
        <f>VLOOKUP(D2330,Ratio!$A$2:$Z$124,MATCH('Long form'!E2330,Ratio!$A$1:$Z$1,0),FALSE)</f>
        <v/>
      </c>
      <c r="G2330" t="str">
        <f>VLOOKUP(C2330,'[1]Long form'!C$2:F$2617,4,FALSE)</f>
        <v/>
      </c>
    </row>
    <row r="2331" spans="1:7" ht="27" x14ac:dyDescent="0.4">
      <c r="A2331">
        <f t="shared" si="182"/>
        <v>98</v>
      </c>
      <c r="B2331">
        <f t="shared" si="183"/>
        <v>2</v>
      </c>
      <c r="C2331" t="str">
        <f t="shared" si="184"/>
        <v>Saudi Arabia2001</v>
      </c>
      <c r="D2331" t="str">
        <f t="shared" si="185"/>
        <v>Saudi Arabia</v>
      </c>
      <c r="E2331">
        <f t="shared" si="186"/>
        <v>2001</v>
      </c>
      <c r="F2331" t="str">
        <f>VLOOKUP(D2331,Ratio!$A$2:$Z$124,MATCH('Long form'!E2331,Ratio!$A$1:$Z$1,0),FALSE)</f>
        <v/>
      </c>
      <c r="G2331" t="str">
        <f>VLOOKUP(C2331,'[1]Long form'!C$2:F$2617,4,FALSE)</f>
        <v/>
      </c>
    </row>
    <row r="2332" spans="1:7" ht="27" x14ac:dyDescent="0.4">
      <c r="A2332">
        <f t="shared" si="182"/>
        <v>98</v>
      </c>
      <c r="B2332">
        <f t="shared" si="183"/>
        <v>3</v>
      </c>
      <c r="C2332" t="str">
        <f t="shared" si="184"/>
        <v>Saudi Arabia2002</v>
      </c>
      <c r="D2332" t="str">
        <f t="shared" si="185"/>
        <v>Saudi Arabia</v>
      </c>
      <c r="E2332">
        <f t="shared" si="186"/>
        <v>2002</v>
      </c>
      <c r="F2332" t="str">
        <f>VLOOKUP(D2332,Ratio!$A$2:$Z$124,MATCH('Long form'!E2332,Ratio!$A$1:$Z$1,0),FALSE)</f>
        <v/>
      </c>
      <c r="G2332" t="str">
        <f>VLOOKUP(C2332,'[1]Long form'!C$2:F$2617,4,FALSE)</f>
        <v/>
      </c>
    </row>
    <row r="2333" spans="1:7" ht="27" x14ac:dyDescent="0.4">
      <c r="A2333">
        <f t="shared" si="182"/>
        <v>98</v>
      </c>
      <c r="B2333">
        <f t="shared" si="183"/>
        <v>4</v>
      </c>
      <c r="C2333" t="str">
        <f t="shared" si="184"/>
        <v>Saudi Arabia2003</v>
      </c>
      <c r="D2333" t="str">
        <f t="shared" si="185"/>
        <v>Saudi Arabia</v>
      </c>
      <c r="E2333">
        <f t="shared" si="186"/>
        <v>2003</v>
      </c>
      <c r="F2333" t="str">
        <f>VLOOKUP(D2333,Ratio!$A$2:$Z$124,MATCH('Long form'!E2333,Ratio!$A$1:$Z$1,0),FALSE)</f>
        <v/>
      </c>
      <c r="G2333" t="str">
        <f>VLOOKUP(C2333,'[1]Long form'!C$2:F$2617,4,FALSE)</f>
        <v/>
      </c>
    </row>
    <row r="2334" spans="1:7" ht="27" x14ac:dyDescent="0.4">
      <c r="A2334">
        <f t="shared" si="182"/>
        <v>98</v>
      </c>
      <c r="B2334">
        <f t="shared" si="183"/>
        <v>5</v>
      </c>
      <c r="C2334" t="str">
        <f t="shared" si="184"/>
        <v>Saudi Arabia2004</v>
      </c>
      <c r="D2334" t="str">
        <f t="shared" si="185"/>
        <v>Saudi Arabia</v>
      </c>
      <c r="E2334">
        <f t="shared" si="186"/>
        <v>2004</v>
      </c>
      <c r="F2334" t="str">
        <f>VLOOKUP(D2334,Ratio!$A$2:$Z$124,MATCH('Long form'!E2334,Ratio!$A$1:$Z$1,0),FALSE)</f>
        <v/>
      </c>
      <c r="G2334" t="str">
        <f>VLOOKUP(C2334,'[1]Long form'!C$2:F$2617,4,FALSE)</f>
        <v/>
      </c>
    </row>
    <row r="2335" spans="1:7" ht="27" x14ac:dyDescent="0.4">
      <c r="A2335">
        <f t="shared" si="182"/>
        <v>98</v>
      </c>
      <c r="B2335">
        <f t="shared" si="183"/>
        <v>6</v>
      </c>
      <c r="C2335" t="str">
        <f t="shared" si="184"/>
        <v>Saudi Arabia2005</v>
      </c>
      <c r="D2335" t="str">
        <f t="shared" si="185"/>
        <v>Saudi Arabia</v>
      </c>
      <c r="E2335">
        <f t="shared" si="186"/>
        <v>2005</v>
      </c>
      <c r="F2335" t="str">
        <f>VLOOKUP(D2335,Ratio!$A$2:$Z$124,MATCH('Long form'!E2335,Ratio!$A$1:$Z$1,0),FALSE)</f>
        <v/>
      </c>
      <c r="G2335" t="str">
        <f>VLOOKUP(C2335,'[1]Long form'!C$2:F$2617,4,FALSE)</f>
        <v/>
      </c>
    </row>
    <row r="2336" spans="1:7" ht="27" x14ac:dyDescent="0.4">
      <c r="A2336">
        <f t="shared" si="182"/>
        <v>98</v>
      </c>
      <c r="B2336">
        <f t="shared" si="183"/>
        <v>7</v>
      </c>
      <c r="C2336" t="str">
        <f t="shared" si="184"/>
        <v>Saudi Arabia2006</v>
      </c>
      <c r="D2336" t="str">
        <f t="shared" si="185"/>
        <v>Saudi Arabia</v>
      </c>
      <c r="E2336">
        <f t="shared" si="186"/>
        <v>2006</v>
      </c>
      <c r="F2336" t="str">
        <f>VLOOKUP(D2336,Ratio!$A$2:$Z$124,MATCH('Long form'!E2336,Ratio!$A$1:$Z$1,0),FALSE)</f>
        <v/>
      </c>
      <c r="G2336" t="str">
        <f>VLOOKUP(C2336,'[1]Long form'!C$2:F$2617,4,FALSE)</f>
        <v/>
      </c>
    </row>
    <row r="2337" spans="1:7" ht="27" x14ac:dyDescent="0.4">
      <c r="A2337">
        <f t="shared" si="182"/>
        <v>98</v>
      </c>
      <c r="B2337">
        <f t="shared" si="183"/>
        <v>8</v>
      </c>
      <c r="C2337" t="str">
        <f t="shared" si="184"/>
        <v>Saudi Arabia2007</v>
      </c>
      <c r="D2337" t="str">
        <f t="shared" si="185"/>
        <v>Saudi Arabia</v>
      </c>
      <c r="E2337">
        <f t="shared" si="186"/>
        <v>2007</v>
      </c>
      <c r="F2337" t="str">
        <f>VLOOKUP(D2337,Ratio!$A$2:$Z$124,MATCH('Long form'!E2337,Ratio!$A$1:$Z$1,0),FALSE)</f>
        <v/>
      </c>
      <c r="G2337" t="str">
        <f>VLOOKUP(C2337,'[1]Long form'!C$2:F$2617,4,FALSE)</f>
        <v/>
      </c>
    </row>
    <row r="2338" spans="1:7" ht="27" x14ac:dyDescent="0.4">
      <c r="A2338">
        <f t="shared" si="182"/>
        <v>98</v>
      </c>
      <c r="B2338">
        <f t="shared" si="183"/>
        <v>9</v>
      </c>
      <c r="C2338" t="str">
        <f t="shared" si="184"/>
        <v>Saudi Arabia2008</v>
      </c>
      <c r="D2338" t="str">
        <f t="shared" si="185"/>
        <v>Saudi Arabia</v>
      </c>
      <c r="E2338">
        <f t="shared" si="186"/>
        <v>2008</v>
      </c>
      <c r="F2338" t="str">
        <f>VLOOKUP(D2338,Ratio!$A$2:$Z$124,MATCH('Long form'!E2338,Ratio!$A$1:$Z$1,0),FALSE)</f>
        <v/>
      </c>
      <c r="G2338" t="str">
        <f>VLOOKUP(C2338,'[1]Long form'!C$2:F$2617,4,FALSE)</f>
        <v/>
      </c>
    </row>
    <row r="2339" spans="1:7" ht="27" x14ac:dyDescent="0.4">
      <c r="A2339">
        <f t="shared" si="182"/>
        <v>98</v>
      </c>
      <c r="B2339">
        <f t="shared" si="183"/>
        <v>10</v>
      </c>
      <c r="C2339" t="str">
        <f t="shared" si="184"/>
        <v>Saudi Arabia2009</v>
      </c>
      <c r="D2339" t="str">
        <f t="shared" si="185"/>
        <v>Saudi Arabia</v>
      </c>
      <c r="E2339">
        <f t="shared" si="186"/>
        <v>2009</v>
      </c>
      <c r="F2339">
        <f>VLOOKUP(D2339,Ratio!$A$2:$Z$124,MATCH('Long form'!E2339,Ratio!$A$1:$Z$1,0),FALSE)</f>
        <v>0</v>
      </c>
      <c r="G2339">
        <f>VLOOKUP(C2339,'[1]Long form'!C$2:F$2617,4,FALSE)</f>
        <v>0.1694358642996672</v>
      </c>
    </row>
    <row r="2340" spans="1:7" ht="27" x14ac:dyDescent="0.4">
      <c r="A2340">
        <f t="shared" si="182"/>
        <v>98</v>
      </c>
      <c r="B2340">
        <f t="shared" si="183"/>
        <v>11</v>
      </c>
      <c r="C2340" t="str">
        <f t="shared" si="184"/>
        <v>Saudi Arabia2010</v>
      </c>
      <c r="D2340" t="str">
        <f t="shared" si="185"/>
        <v>Saudi Arabia</v>
      </c>
      <c r="E2340">
        <f t="shared" si="186"/>
        <v>2010</v>
      </c>
      <c r="F2340">
        <f>VLOOKUP(D2340,Ratio!$A$2:$Z$124,MATCH('Long form'!E2340,Ratio!$A$1:$Z$1,0),FALSE)</f>
        <v>0</v>
      </c>
      <c r="G2340">
        <f>VLOOKUP(C2340,'[1]Long form'!C$2:F$2617,4,FALSE)</f>
        <v>0.17598711264634154</v>
      </c>
    </row>
    <row r="2341" spans="1:7" ht="27" x14ac:dyDescent="0.4">
      <c r="A2341">
        <f t="shared" si="182"/>
        <v>98</v>
      </c>
      <c r="B2341">
        <f t="shared" si="183"/>
        <v>12</v>
      </c>
      <c r="C2341" t="str">
        <f t="shared" si="184"/>
        <v>Saudi Arabia2011</v>
      </c>
      <c r="D2341" t="str">
        <f t="shared" si="185"/>
        <v>Saudi Arabia</v>
      </c>
      <c r="E2341">
        <f t="shared" si="186"/>
        <v>2011</v>
      </c>
      <c r="F2341">
        <f>VLOOKUP(D2341,Ratio!$A$2:$Z$124,MATCH('Long form'!E2341,Ratio!$A$1:$Z$1,0),FALSE)</f>
        <v>0</v>
      </c>
      <c r="G2341">
        <f>VLOOKUP(C2341,'[1]Long form'!C$2:F$2617,4,FALSE)</f>
        <v>0.17550213084674585</v>
      </c>
    </row>
    <row r="2342" spans="1:7" ht="27" x14ac:dyDescent="0.4">
      <c r="A2342">
        <f t="shared" si="182"/>
        <v>98</v>
      </c>
      <c r="B2342">
        <f t="shared" si="183"/>
        <v>13</v>
      </c>
      <c r="C2342" t="str">
        <f t="shared" si="184"/>
        <v>Saudi Arabia2012</v>
      </c>
      <c r="D2342" t="str">
        <f t="shared" si="185"/>
        <v>Saudi Arabia</v>
      </c>
      <c r="E2342">
        <f t="shared" si="186"/>
        <v>2012</v>
      </c>
      <c r="F2342">
        <f>VLOOKUP(D2342,Ratio!$A$2:$Z$124,MATCH('Long form'!E2342,Ratio!$A$1:$Z$1,0),FALSE)</f>
        <v>0</v>
      </c>
      <c r="G2342">
        <f>VLOOKUP(C2342,'[1]Long form'!C$2:F$2617,4,FALSE)</f>
        <v>0.18231048200053415</v>
      </c>
    </row>
    <row r="2343" spans="1:7" ht="27" x14ac:dyDescent="0.4">
      <c r="A2343">
        <f t="shared" si="182"/>
        <v>98</v>
      </c>
      <c r="B2343">
        <f t="shared" si="183"/>
        <v>14</v>
      </c>
      <c r="C2343" t="str">
        <f t="shared" si="184"/>
        <v>Saudi Arabia2013</v>
      </c>
      <c r="D2343" t="str">
        <f t="shared" si="185"/>
        <v>Saudi Arabia</v>
      </c>
      <c r="E2343">
        <f t="shared" si="186"/>
        <v>2013</v>
      </c>
      <c r="F2343">
        <f>VLOOKUP(D2343,Ratio!$A$2:$Z$124,MATCH('Long form'!E2343,Ratio!$A$1:$Z$1,0),FALSE)</f>
        <v>0</v>
      </c>
      <c r="G2343">
        <f>VLOOKUP(C2343,'[1]Long form'!C$2:F$2617,4,FALSE)</f>
        <v>0.17872297446580185</v>
      </c>
    </row>
    <row r="2344" spans="1:7" ht="27" x14ac:dyDescent="0.4">
      <c r="A2344">
        <f t="shared" si="182"/>
        <v>98</v>
      </c>
      <c r="B2344">
        <f t="shared" si="183"/>
        <v>15</v>
      </c>
      <c r="C2344" t="str">
        <f t="shared" si="184"/>
        <v>Saudi Arabia2014</v>
      </c>
      <c r="D2344" t="str">
        <f t="shared" si="185"/>
        <v>Saudi Arabia</v>
      </c>
      <c r="E2344">
        <f t="shared" si="186"/>
        <v>2014</v>
      </c>
      <c r="F2344">
        <f>VLOOKUP(D2344,Ratio!$A$2:$Z$124,MATCH('Long form'!E2344,Ratio!$A$1:$Z$1,0),FALSE)</f>
        <v>0</v>
      </c>
      <c r="G2344">
        <f>VLOOKUP(C2344,'[1]Long form'!C$2:F$2617,4,FALSE)</f>
        <v>0.17876834198583316</v>
      </c>
    </row>
    <row r="2345" spans="1:7" ht="27" x14ac:dyDescent="0.4">
      <c r="A2345">
        <f t="shared" si="182"/>
        <v>98</v>
      </c>
      <c r="B2345">
        <f t="shared" si="183"/>
        <v>16</v>
      </c>
      <c r="C2345" t="str">
        <f t="shared" si="184"/>
        <v>Saudi Arabia2015</v>
      </c>
      <c r="D2345" t="str">
        <f t="shared" si="185"/>
        <v>Saudi Arabia</v>
      </c>
      <c r="E2345">
        <f t="shared" si="186"/>
        <v>2015</v>
      </c>
      <c r="F2345">
        <f>VLOOKUP(D2345,Ratio!$A$2:$Z$124,MATCH('Long form'!E2345,Ratio!$A$1:$Z$1,0),FALSE)</f>
        <v>0</v>
      </c>
      <c r="G2345">
        <f>VLOOKUP(C2345,'[1]Long form'!C$2:F$2617,4,FALSE)</f>
        <v>0.18078044413125124</v>
      </c>
    </row>
    <row r="2346" spans="1:7" ht="27" x14ac:dyDescent="0.4">
      <c r="A2346">
        <f t="shared" si="182"/>
        <v>98</v>
      </c>
      <c r="B2346">
        <f t="shared" si="183"/>
        <v>17</v>
      </c>
      <c r="C2346" t="str">
        <f t="shared" si="184"/>
        <v>Saudi Arabia2016</v>
      </c>
      <c r="D2346" t="str">
        <f t="shared" si="185"/>
        <v>Saudi Arabia</v>
      </c>
      <c r="E2346">
        <f t="shared" si="186"/>
        <v>2016</v>
      </c>
      <c r="F2346">
        <f>VLOOKUP(D2346,Ratio!$A$2:$Z$124,MATCH('Long form'!E2346,Ratio!$A$1:$Z$1,0),FALSE)</f>
        <v>0</v>
      </c>
      <c r="G2346">
        <f>VLOOKUP(C2346,'[1]Long form'!C$2:F$2617,4,FALSE)</f>
        <v>0.1954472058625254</v>
      </c>
    </row>
    <row r="2347" spans="1:7" ht="27" x14ac:dyDescent="0.4">
      <c r="A2347">
        <f t="shared" si="182"/>
        <v>98</v>
      </c>
      <c r="B2347">
        <f t="shared" si="183"/>
        <v>18</v>
      </c>
      <c r="C2347" t="str">
        <f t="shared" si="184"/>
        <v>Saudi Arabia2017</v>
      </c>
      <c r="D2347" t="str">
        <f t="shared" si="185"/>
        <v>Saudi Arabia</v>
      </c>
      <c r="E2347">
        <f t="shared" si="186"/>
        <v>2017</v>
      </c>
      <c r="F2347">
        <f>VLOOKUP(D2347,Ratio!$A$2:$Z$124,MATCH('Long form'!E2347,Ratio!$A$1:$Z$1,0),FALSE)</f>
        <v>0</v>
      </c>
      <c r="G2347">
        <f>VLOOKUP(C2347,'[1]Long form'!C$2:F$2617,4,FALSE)</f>
        <v>0.20396697499030358</v>
      </c>
    </row>
    <row r="2348" spans="1:7" ht="27" x14ac:dyDescent="0.4">
      <c r="A2348">
        <f t="shared" si="182"/>
        <v>98</v>
      </c>
      <c r="B2348">
        <f t="shared" si="183"/>
        <v>19</v>
      </c>
      <c r="C2348" t="str">
        <f t="shared" si="184"/>
        <v>Saudi Arabia2018</v>
      </c>
      <c r="D2348" t="str">
        <f t="shared" si="185"/>
        <v>Saudi Arabia</v>
      </c>
      <c r="E2348">
        <f t="shared" si="186"/>
        <v>2018</v>
      </c>
      <c r="F2348">
        <f>VLOOKUP(D2348,Ratio!$A$2:$Z$124,MATCH('Long form'!E2348,Ratio!$A$1:$Z$1,0),FALSE)</f>
        <v>0</v>
      </c>
      <c r="G2348">
        <f>VLOOKUP(C2348,'[1]Long form'!C$2:F$2617,4,FALSE)</f>
        <v>0.20291166811743708</v>
      </c>
    </row>
    <row r="2349" spans="1:7" ht="27" x14ac:dyDescent="0.4">
      <c r="A2349">
        <f t="shared" si="182"/>
        <v>98</v>
      </c>
      <c r="B2349">
        <f t="shared" si="183"/>
        <v>20</v>
      </c>
      <c r="C2349" t="str">
        <f t="shared" si="184"/>
        <v>Saudi Arabia2019</v>
      </c>
      <c r="D2349" t="str">
        <f t="shared" si="185"/>
        <v>Saudi Arabia</v>
      </c>
      <c r="E2349">
        <f t="shared" si="186"/>
        <v>2019</v>
      </c>
      <c r="F2349">
        <f>VLOOKUP(D2349,Ratio!$A$2:$Z$124,MATCH('Long form'!E2349,Ratio!$A$1:$Z$1,0),FALSE)</f>
        <v>0</v>
      </c>
      <c r="G2349">
        <f>VLOOKUP(C2349,'[1]Long form'!C$2:F$2617,4,FALSE)</f>
        <v>0.19286592555270668</v>
      </c>
    </row>
    <row r="2350" spans="1:7" ht="27" x14ac:dyDescent="0.4">
      <c r="A2350">
        <f t="shared" si="182"/>
        <v>98</v>
      </c>
      <c r="B2350">
        <f t="shared" si="183"/>
        <v>21</v>
      </c>
      <c r="C2350" t="str">
        <f t="shared" si="184"/>
        <v>Saudi Arabia2020</v>
      </c>
      <c r="D2350" t="str">
        <f t="shared" si="185"/>
        <v>Saudi Arabia</v>
      </c>
      <c r="E2350">
        <f t="shared" si="186"/>
        <v>2020</v>
      </c>
      <c r="F2350">
        <f>VLOOKUP(D2350,Ratio!$A$2:$Z$124,MATCH('Long form'!E2350,Ratio!$A$1:$Z$1,0),FALSE)</f>
        <v>3.5254054484620233E-2</v>
      </c>
      <c r="G2350">
        <f>VLOOKUP(C2350,'[1]Long form'!C$2:F$2617,4,FALSE)</f>
        <v>0.20338502116362667</v>
      </c>
    </row>
    <row r="2351" spans="1:7" ht="27" x14ac:dyDescent="0.4">
      <c r="A2351">
        <f t="shared" si="182"/>
        <v>98</v>
      </c>
      <c r="B2351">
        <f t="shared" si="183"/>
        <v>22</v>
      </c>
      <c r="C2351" t="str">
        <f t="shared" si="184"/>
        <v>Saudi Arabia2021</v>
      </c>
      <c r="D2351" t="str">
        <f t="shared" si="185"/>
        <v>Saudi Arabia</v>
      </c>
      <c r="E2351">
        <f t="shared" si="186"/>
        <v>2021</v>
      </c>
      <c r="F2351">
        <f>VLOOKUP(D2351,Ratio!$A$2:$Z$124,MATCH('Long form'!E2351,Ratio!$A$1:$Z$1,0),FALSE)</f>
        <v>2.1250142598394597E-2</v>
      </c>
      <c r="G2351">
        <f>VLOOKUP(C2351,'[1]Long form'!C$2:F$2617,4,FALSE)</f>
        <v>0.19904309179636348</v>
      </c>
    </row>
    <row r="2352" spans="1:7" ht="27" x14ac:dyDescent="0.4">
      <c r="A2352">
        <f t="shared" si="182"/>
        <v>98</v>
      </c>
      <c r="B2352">
        <f t="shared" si="183"/>
        <v>23</v>
      </c>
      <c r="C2352" t="str">
        <f t="shared" si="184"/>
        <v>Saudi Arabia2022</v>
      </c>
      <c r="D2352" t="str">
        <f t="shared" si="185"/>
        <v>Saudi Arabia</v>
      </c>
      <c r="E2352">
        <f t="shared" si="186"/>
        <v>2022</v>
      </c>
      <c r="F2352">
        <f>VLOOKUP(D2352,Ratio!$A$2:$Z$124,MATCH('Long form'!E2352,Ratio!$A$1:$Z$1,0),FALSE)</f>
        <v>1.0936729935925118E-2</v>
      </c>
      <c r="G2352">
        <f>VLOOKUP(C2352,'[1]Long form'!C$2:F$2617,4,FALSE)</f>
        <v>0.19938927172566415</v>
      </c>
    </row>
    <row r="2353" spans="1:7" ht="27" x14ac:dyDescent="0.4">
      <c r="A2353">
        <f t="shared" si="182"/>
        <v>98</v>
      </c>
      <c r="B2353">
        <f t="shared" si="183"/>
        <v>24</v>
      </c>
      <c r="C2353" t="str">
        <f t="shared" si="184"/>
        <v>Saudi Arabia2023</v>
      </c>
      <c r="D2353" t="str">
        <f t="shared" si="185"/>
        <v>Saudi Arabia</v>
      </c>
      <c r="E2353">
        <f t="shared" si="186"/>
        <v>2023</v>
      </c>
      <c r="F2353">
        <f>VLOOKUP(D2353,Ratio!$A$2:$Z$124,MATCH('Long form'!E2353,Ratio!$A$1:$Z$1,0),FALSE)</f>
        <v>1.492599451264344E-2</v>
      </c>
      <c r="G2353">
        <f>VLOOKUP(C2353,'[1]Long form'!C$2:F$2617,4,FALSE)</f>
        <v>0.20130988609296371</v>
      </c>
    </row>
    <row r="2354" spans="1:7" x14ac:dyDescent="0.4">
      <c r="A2354">
        <f t="shared" si="182"/>
        <v>99</v>
      </c>
      <c r="B2354">
        <f t="shared" si="183"/>
        <v>1</v>
      </c>
      <c r="C2354" t="str">
        <f t="shared" si="184"/>
        <v>Seychelles2000</v>
      </c>
      <c r="D2354" t="str">
        <f t="shared" si="185"/>
        <v>Seychelles</v>
      </c>
      <c r="E2354">
        <f t="shared" si="186"/>
        <v>2000</v>
      </c>
      <c r="F2354" t="str">
        <f>VLOOKUP(D2354,Ratio!$A$2:$Z$124,MATCH('Long form'!E2354,Ratio!$A$1:$Z$1,0),FALSE)</f>
        <v/>
      </c>
      <c r="G2354" t="str">
        <f>VLOOKUP(C2354,'[1]Long form'!C$2:F$2617,4,FALSE)</f>
        <v/>
      </c>
    </row>
    <row r="2355" spans="1:7" x14ac:dyDescent="0.4">
      <c r="A2355">
        <f t="shared" si="182"/>
        <v>99</v>
      </c>
      <c r="B2355">
        <f t="shared" si="183"/>
        <v>2</v>
      </c>
      <c r="C2355" t="str">
        <f t="shared" si="184"/>
        <v>Seychelles2001</v>
      </c>
      <c r="D2355" t="str">
        <f t="shared" si="185"/>
        <v>Seychelles</v>
      </c>
      <c r="E2355">
        <f t="shared" si="186"/>
        <v>2001</v>
      </c>
      <c r="F2355" t="str">
        <f>VLOOKUP(D2355,Ratio!$A$2:$Z$124,MATCH('Long form'!E2355,Ratio!$A$1:$Z$1,0),FALSE)</f>
        <v/>
      </c>
      <c r="G2355" t="str">
        <f>VLOOKUP(C2355,'[1]Long form'!C$2:F$2617,4,FALSE)</f>
        <v/>
      </c>
    </row>
    <row r="2356" spans="1:7" x14ac:dyDescent="0.4">
      <c r="A2356">
        <f t="shared" si="182"/>
        <v>99</v>
      </c>
      <c r="B2356">
        <f t="shared" si="183"/>
        <v>3</v>
      </c>
      <c r="C2356" t="str">
        <f t="shared" si="184"/>
        <v>Seychelles2002</v>
      </c>
      <c r="D2356" t="str">
        <f t="shared" si="185"/>
        <v>Seychelles</v>
      </c>
      <c r="E2356">
        <f t="shared" si="186"/>
        <v>2002</v>
      </c>
      <c r="F2356" t="str">
        <f>VLOOKUP(D2356,Ratio!$A$2:$Z$124,MATCH('Long form'!E2356,Ratio!$A$1:$Z$1,0),FALSE)</f>
        <v/>
      </c>
      <c r="G2356" t="str">
        <f>VLOOKUP(C2356,'[1]Long form'!C$2:F$2617,4,FALSE)</f>
        <v/>
      </c>
    </row>
    <row r="2357" spans="1:7" x14ac:dyDescent="0.4">
      <c r="A2357">
        <f t="shared" si="182"/>
        <v>99</v>
      </c>
      <c r="B2357">
        <f t="shared" si="183"/>
        <v>4</v>
      </c>
      <c r="C2357" t="str">
        <f t="shared" si="184"/>
        <v>Seychelles2003</v>
      </c>
      <c r="D2357" t="str">
        <f t="shared" si="185"/>
        <v>Seychelles</v>
      </c>
      <c r="E2357">
        <f t="shared" si="186"/>
        <v>2003</v>
      </c>
      <c r="F2357" t="str">
        <f>VLOOKUP(D2357,Ratio!$A$2:$Z$124,MATCH('Long form'!E2357,Ratio!$A$1:$Z$1,0),FALSE)</f>
        <v/>
      </c>
      <c r="G2357" t="str">
        <f>VLOOKUP(C2357,'[1]Long form'!C$2:F$2617,4,FALSE)</f>
        <v/>
      </c>
    </row>
    <row r="2358" spans="1:7" x14ac:dyDescent="0.4">
      <c r="A2358">
        <f t="shared" si="182"/>
        <v>99</v>
      </c>
      <c r="B2358">
        <f t="shared" si="183"/>
        <v>5</v>
      </c>
      <c r="C2358" t="str">
        <f t="shared" si="184"/>
        <v>Seychelles2004</v>
      </c>
      <c r="D2358" t="str">
        <f t="shared" si="185"/>
        <v>Seychelles</v>
      </c>
      <c r="E2358">
        <f t="shared" si="186"/>
        <v>2004</v>
      </c>
      <c r="F2358" t="str">
        <f>VLOOKUP(D2358,Ratio!$A$2:$Z$124,MATCH('Long form'!E2358,Ratio!$A$1:$Z$1,0),FALSE)</f>
        <v/>
      </c>
      <c r="G2358" t="str">
        <f>VLOOKUP(C2358,'[1]Long form'!C$2:F$2617,4,FALSE)</f>
        <v/>
      </c>
    </row>
    <row r="2359" spans="1:7" x14ac:dyDescent="0.4">
      <c r="A2359">
        <f t="shared" si="182"/>
        <v>99</v>
      </c>
      <c r="B2359">
        <f t="shared" si="183"/>
        <v>6</v>
      </c>
      <c r="C2359" t="str">
        <f t="shared" si="184"/>
        <v>Seychelles2005</v>
      </c>
      <c r="D2359" t="str">
        <f t="shared" si="185"/>
        <v>Seychelles</v>
      </c>
      <c r="E2359">
        <f t="shared" si="186"/>
        <v>2005</v>
      </c>
      <c r="F2359" t="str">
        <f>VLOOKUP(D2359,Ratio!$A$2:$Z$124,MATCH('Long form'!E2359,Ratio!$A$1:$Z$1,0),FALSE)</f>
        <v/>
      </c>
      <c r="G2359" t="str">
        <f>VLOOKUP(C2359,'[1]Long form'!C$2:F$2617,4,FALSE)</f>
        <v/>
      </c>
    </row>
    <row r="2360" spans="1:7" x14ac:dyDescent="0.4">
      <c r="A2360">
        <f t="shared" si="182"/>
        <v>99</v>
      </c>
      <c r="B2360">
        <f t="shared" si="183"/>
        <v>7</v>
      </c>
      <c r="C2360" t="str">
        <f t="shared" si="184"/>
        <v>Seychelles2006</v>
      </c>
      <c r="D2360" t="str">
        <f t="shared" si="185"/>
        <v>Seychelles</v>
      </c>
      <c r="E2360">
        <f t="shared" si="186"/>
        <v>2006</v>
      </c>
      <c r="F2360">
        <f>VLOOKUP(D2360,Ratio!$A$2:$Z$124,MATCH('Long form'!E2360,Ratio!$A$1:$Z$1,0),FALSE)</f>
        <v>-1.7270553398001209E-2</v>
      </c>
      <c r="G2360">
        <f>VLOOKUP(C2360,'[1]Long form'!C$2:F$2617,4,FALSE)</f>
        <v>0.19611385695117461</v>
      </c>
    </row>
    <row r="2361" spans="1:7" x14ac:dyDescent="0.4">
      <c r="A2361">
        <f t="shared" si="182"/>
        <v>99</v>
      </c>
      <c r="B2361">
        <f t="shared" si="183"/>
        <v>8</v>
      </c>
      <c r="C2361" t="str">
        <f t="shared" si="184"/>
        <v>Seychelles2007</v>
      </c>
      <c r="D2361" t="str">
        <f t="shared" si="185"/>
        <v>Seychelles</v>
      </c>
      <c r="E2361">
        <f t="shared" si="186"/>
        <v>2007</v>
      </c>
      <c r="F2361">
        <f>VLOOKUP(D2361,Ratio!$A$2:$Z$124,MATCH('Long form'!E2361,Ratio!$A$1:$Z$1,0),FALSE)</f>
        <v>2.6517353437524809E-2</v>
      </c>
      <c r="G2361">
        <f>VLOOKUP(C2361,'[1]Long form'!C$2:F$2617,4,FALSE)</f>
        <v>0.1543974116522305</v>
      </c>
    </row>
    <row r="2362" spans="1:7" x14ac:dyDescent="0.4">
      <c r="A2362">
        <f t="shared" si="182"/>
        <v>99</v>
      </c>
      <c r="B2362">
        <f t="shared" si="183"/>
        <v>9</v>
      </c>
      <c r="C2362" t="str">
        <f t="shared" si="184"/>
        <v>Seychelles2008</v>
      </c>
      <c r="D2362" t="str">
        <f t="shared" si="185"/>
        <v>Seychelles</v>
      </c>
      <c r="E2362">
        <f t="shared" si="186"/>
        <v>2008</v>
      </c>
      <c r="F2362">
        <f>VLOOKUP(D2362,Ratio!$A$2:$Z$124,MATCH('Long form'!E2362,Ratio!$A$1:$Z$1,0),FALSE)</f>
        <v>7.6449942996528811E-2</v>
      </c>
      <c r="G2362">
        <f>VLOOKUP(C2362,'[1]Long form'!C$2:F$2617,4,FALSE)</f>
        <v>0.12010172407707942</v>
      </c>
    </row>
    <row r="2363" spans="1:7" x14ac:dyDescent="0.4">
      <c r="A2363">
        <f t="shared" si="182"/>
        <v>99</v>
      </c>
      <c r="B2363">
        <f t="shared" si="183"/>
        <v>10</v>
      </c>
      <c r="C2363" t="str">
        <f t="shared" si="184"/>
        <v>Seychelles2009</v>
      </c>
      <c r="D2363" t="str">
        <f t="shared" si="185"/>
        <v>Seychelles</v>
      </c>
      <c r="E2363">
        <f t="shared" si="186"/>
        <v>2009</v>
      </c>
      <c r="F2363">
        <f>VLOOKUP(D2363,Ratio!$A$2:$Z$124,MATCH('Long form'!E2363,Ratio!$A$1:$Z$1,0),FALSE)</f>
        <v>-9.0040024452845303E-3</v>
      </c>
      <c r="G2363">
        <f>VLOOKUP(C2363,'[1]Long form'!C$2:F$2617,4,FALSE)</f>
        <v>0.21613916607858161</v>
      </c>
    </row>
    <row r="2364" spans="1:7" x14ac:dyDescent="0.4">
      <c r="A2364">
        <f t="shared" si="182"/>
        <v>99</v>
      </c>
      <c r="B2364">
        <f t="shared" si="183"/>
        <v>11</v>
      </c>
      <c r="C2364" t="str">
        <f t="shared" si="184"/>
        <v>Seychelles2010</v>
      </c>
      <c r="D2364" t="str">
        <f t="shared" si="185"/>
        <v>Seychelles</v>
      </c>
      <c r="E2364">
        <f t="shared" si="186"/>
        <v>2010</v>
      </c>
      <c r="F2364">
        <f>VLOOKUP(D2364,Ratio!$A$2:$Z$124,MATCH('Long form'!E2364,Ratio!$A$1:$Z$1,0),FALSE)</f>
        <v>6.1367549965803375E-2</v>
      </c>
      <c r="G2364">
        <f>VLOOKUP(C2364,'[1]Long form'!C$2:F$2617,4,FALSE)</f>
        <v>0.21500262197710643</v>
      </c>
    </row>
    <row r="2365" spans="1:7" x14ac:dyDescent="0.4">
      <c r="A2365">
        <f t="shared" si="182"/>
        <v>99</v>
      </c>
      <c r="B2365">
        <f t="shared" si="183"/>
        <v>12</v>
      </c>
      <c r="C2365" t="str">
        <f t="shared" si="184"/>
        <v>Seychelles2011</v>
      </c>
      <c r="D2365" t="str">
        <f t="shared" si="185"/>
        <v>Seychelles</v>
      </c>
      <c r="E2365">
        <f t="shared" si="186"/>
        <v>2011</v>
      </c>
      <c r="F2365">
        <f>VLOOKUP(D2365,Ratio!$A$2:$Z$124,MATCH('Long form'!E2365,Ratio!$A$1:$Z$1,0),FALSE)</f>
        <v>4.7445680921835889E-2</v>
      </c>
      <c r="G2365">
        <f>VLOOKUP(C2365,'[1]Long form'!C$2:F$2617,4,FALSE)</f>
        <v>0.24246625556746501</v>
      </c>
    </row>
    <row r="2366" spans="1:7" x14ac:dyDescent="0.4">
      <c r="A2366">
        <f t="shared" si="182"/>
        <v>99</v>
      </c>
      <c r="B2366">
        <f t="shared" si="183"/>
        <v>13</v>
      </c>
      <c r="C2366" t="str">
        <f t="shared" si="184"/>
        <v>Seychelles2012</v>
      </c>
      <c r="D2366" t="str">
        <f t="shared" si="185"/>
        <v>Seychelles</v>
      </c>
      <c r="E2366">
        <f t="shared" si="186"/>
        <v>2012</v>
      </c>
      <c r="F2366">
        <f>VLOOKUP(D2366,Ratio!$A$2:$Z$124,MATCH('Long form'!E2366,Ratio!$A$1:$Z$1,0),FALSE)</f>
        <v>4.8524066557175394E-3</v>
      </c>
      <c r="G2366">
        <f>VLOOKUP(C2366,'[1]Long form'!C$2:F$2617,4,FALSE)</f>
        <v>0.2633243749013694</v>
      </c>
    </row>
    <row r="2367" spans="1:7" x14ac:dyDescent="0.4">
      <c r="A2367">
        <f t="shared" si="182"/>
        <v>99</v>
      </c>
      <c r="B2367">
        <f t="shared" si="183"/>
        <v>14</v>
      </c>
      <c r="C2367" t="str">
        <f t="shared" si="184"/>
        <v>Seychelles2013</v>
      </c>
      <c r="D2367" t="str">
        <f t="shared" si="185"/>
        <v>Seychelles</v>
      </c>
      <c r="E2367">
        <f t="shared" si="186"/>
        <v>2013</v>
      </c>
      <c r="F2367">
        <f>VLOOKUP(D2367,Ratio!$A$2:$Z$124,MATCH('Long form'!E2367,Ratio!$A$1:$Z$1,0),FALSE)</f>
        <v>1.0915298397112774E-2</v>
      </c>
      <c r="G2367">
        <f>VLOOKUP(C2367,'[1]Long form'!C$2:F$2617,4,FALSE)</f>
        <v>0.26054986670757052</v>
      </c>
    </row>
    <row r="2368" spans="1:7" x14ac:dyDescent="0.4">
      <c r="A2368">
        <f t="shared" ref="A2368:A2431" si="187">A2344+1</f>
        <v>99</v>
      </c>
      <c r="B2368">
        <f t="shared" ref="B2368:B2431" si="188">B2344</f>
        <v>15</v>
      </c>
      <c r="C2368" t="str">
        <f t="shared" si="184"/>
        <v>Seychelles2014</v>
      </c>
      <c r="D2368" t="str">
        <f t="shared" si="185"/>
        <v>Seychelles</v>
      </c>
      <c r="E2368">
        <f t="shared" si="186"/>
        <v>2014</v>
      </c>
      <c r="F2368">
        <f>VLOOKUP(D2368,Ratio!$A$2:$Z$124,MATCH('Long form'!E2368,Ratio!$A$1:$Z$1,0),FALSE)</f>
        <v>8.9729898331330701E-3</v>
      </c>
      <c r="G2368">
        <f>VLOOKUP(C2368,'[1]Long form'!C$2:F$2617,4,FALSE)</f>
        <v>0.21592694246788602</v>
      </c>
    </row>
    <row r="2369" spans="1:7" x14ac:dyDescent="0.4">
      <c r="A2369">
        <f t="shared" si="187"/>
        <v>99</v>
      </c>
      <c r="B2369">
        <f t="shared" si="188"/>
        <v>16</v>
      </c>
      <c r="C2369" t="str">
        <f t="shared" si="184"/>
        <v>Seychelles2015</v>
      </c>
      <c r="D2369" t="str">
        <f t="shared" si="185"/>
        <v>Seychelles</v>
      </c>
      <c r="E2369">
        <f t="shared" si="186"/>
        <v>2015</v>
      </c>
      <c r="F2369">
        <f>VLOOKUP(D2369,Ratio!$A$2:$Z$124,MATCH('Long form'!E2369,Ratio!$A$1:$Z$1,0),FALSE)</f>
        <v>3.2407557866355593E-3</v>
      </c>
      <c r="G2369">
        <f>VLOOKUP(C2369,'[1]Long form'!C$2:F$2617,4,FALSE)</f>
        <v>0.2545777313406653</v>
      </c>
    </row>
    <row r="2370" spans="1:7" x14ac:dyDescent="0.4">
      <c r="A2370">
        <f t="shared" si="187"/>
        <v>99</v>
      </c>
      <c r="B2370">
        <f t="shared" si="188"/>
        <v>17</v>
      </c>
      <c r="C2370" t="str">
        <f t="shared" si="184"/>
        <v>Seychelles2016</v>
      </c>
      <c r="D2370" t="str">
        <f t="shared" si="185"/>
        <v>Seychelles</v>
      </c>
      <c r="E2370">
        <f t="shared" si="186"/>
        <v>2016</v>
      </c>
      <c r="F2370">
        <f>VLOOKUP(D2370,Ratio!$A$2:$Z$124,MATCH('Long form'!E2370,Ratio!$A$1:$Z$1,0),FALSE)</f>
        <v>9.7873118255293852E-4</v>
      </c>
      <c r="G2370">
        <f>VLOOKUP(C2370,'[1]Long form'!C$2:F$2617,4,FALSE)</f>
        <v>0.2661489716119535</v>
      </c>
    </row>
    <row r="2371" spans="1:7" x14ac:dyDescent="0.4">
      <c r="A2371">
        <f t="shared" si="187"/>
        <v>99</v>
      </c>
      <c r="B2371">
        <f t="shared" si="188"/>
        <v>18</v>
      </c>
      <c r="C2371" t="str">
        <f t="shared" ref="C2371:C2434" si="189">D2371&amp;E2371</f>
        <v>Seychelles2017</v>
      </c>
      <c r="D2371" t="str">
        <f t="shared" ref="D2371:D2434" si="190">VLOOKUP(A2371,$J$2:$K$124,2,FALSE)</f>
        <v>Seychelles</v>
      </c>
      <c r="E2371">
        <f t="shared" ref="E2371:E2434" si="191">VLOOKUP(B2371,$N$2:$O$25,2,FALSE)</f>
        <v>2017</v>
      </c>
      <c r="F2371">
        <f>VLOOKUP(D2371,Ratio!$A$2:$Z$124,MATCH('Long form'!E2371,Ratio!$A$1:$Z$1,0),FALSE)</f>
        <v>-3.3210684207029574E-4</v>
      </c>
      <c r="G2371">
        <f>VLOOKUP(C2371,'[1]Long form'!C$2:F$2617,4,FALSE)</f>
        <v>0.23530082943999917</v>
      </c>
    </row>
    <row r="2372" spans="1:7" x14ac:dyDescent="0.4">
      <c r="A2372">
        <f t="shared" si="187"/>
        <v>99</v>
      </c>
      <c r="B2372">
        <f t="shared" si="188"/>
        <v>19</v>
      </c>
      <c r="C2372" t="str">
        <f t="shared" si="189"/>
        <v>Seychelles2018</v>
      </c>
      <c r="D2372" t="str">
        <f t="shared" si="190"/>
        <v>Seychelles</v>
      </c>
      <c r="E2372">
        <f t="shared" si="191"/>
        <v>2018</v>
      </c>
      <c r="F2372">
        <f>VLOOKUP(D2372,Ratio!$A$2:$Z$124,MATCH('Long form'!E2372,Ratio!$A$1:$Z$1,0),FALSE)</f>
        <v>3.9914894887589794E-3</v>
      </c>
      <c r="G2372">
        <f>VLOOKUP(C2372,'[1]Long form'!C$2:F$2617,4,FALSE)</f>
        <v>0.20570664604910668</v>
      </c>
    </row>
    <row r="2373" spans="1:7" x14ac:dyDescent="0.4">
      <c r="A2373">
        <f t="shared" si="187"/>
        <v>99</v>
      </c>
      <c r="B2373">
        <f t="shared" si="188"/>
        <v>20</v>
      </c>
      <c r="C2373" t="str">
        <f t="shared" si="189"/>
        <v>Seychelles2019</v>
      </c>
      <c r="D2373" t="str">
        <f t="shared" si="190"/>
        <v>Seychelles</v>
      </c>
      <c r="E2373">
        <f t="shared" si="191"/>
        <v>2019</v>
      </c>
      <c r="F2373">
        <f>VLOOKUP(D2373,Ratio!$A$2:$Z$124,MATCH('Long form'!E2373,Ratio!$A$1:$Z$1,0),FALSE)</f>
        <v>-7.6563181812648179E-3</v>
      </c>
      <c r="G2373">
        <f>VLOOKUP(C2373,'[1]Long form'!C$2:F$2617,4,FALSE)</f>
        <v>0.19534592978089074</v>
      </c>
    </row>
    <row r="2374" spans="1:7" x14ac:dyDescent="0.4">
      <c r="A2374">
        <f t="shared" si="187"/>
        <v>99</v>
      </c>
      <c r="B2374">
        <f t="shared" si="188"/>
        <v>21</v>
      </c>
      <c r="C2374" t="str">
        <f t="shared" si="189"/>
        <v>Seychelles2020</v>
      </c>
      <c r="D2374" t="str">
        <f t="shared" si="190"/>
        <v>Seychelles</v>
      </c>
      <c r="E2374">
        <f t="shared" si="191"/>
        <v>2020</v>
      </c>
      <c r="F2374">
        <f>VLOOKUP(D2374,Ratio!$A$2:$Z$124,MATCH('Long form'!E2374,Ratio!$A$1:$Z$1,0),FALSE)</f>
        <v>0.14164669320763534</v>
      </c>
      <c r="G2374">
        <f>VLOOKUP(C2374,'[1]Long form'!C$2:F$2617,4,FALSE)</f>
        <v>0.1714437044177636</v>
      </c>
    </row>
    <row r="2375" spans="1:7" x14ac:dyDescent="0.4">
      <c r="A2375">
        <f t="shared" si="187"/>
        <v>99</v>
      </c>
      <c r="B2375">
        <f t="shared" si="188"/>
        <v>22</v>
      </c>
      <c r="C2375" t="str">
        <f t="shared" si="189"/>
        <v>Seychelles2021</v>
      </c>
      <c r="D2375" t="str">
        <f t="shared" si="190"/>
        <v>Seychelles</v>
      </c>
      <c r="E2375">
        <f t="shared" si="191"/>
        <v>2021</v>
      </c>
      <c r="F2375">
        <f>VLOOKUP(D2375,Ratio!$A$2:$Z$124,MATCH('Long form'!E2375,Ratio!$A$1:$Z$1,0),FALSE)</f>
        <v>-1.9431744739516876E-2</v>
      </c>
      <c r="G2375">
        <f>VLOOKUP(C2375,'[1]Long form'!C$2:F$2617,4,FALSE)</f>
        <v>0.22686182828107593</v>
      </c>
    </row>
    <row r="2376" spans="1:7" x14ac:dyDescent="0.4">
      <c r="A2376">
        <f t="shared" si="187"/>
        <v>99</v>
      </c>
      <c r="B2376">
        <f t="shared" si="188"/>
        <v>23</v>
      </c>
      <c r="C2376" t="str">
        <f t="shared" si="189"/>
        <v>Seychelles2022</v>
      </c>
      <c r="D2376" t="str">
        <f t="shared" si="190"/>
        <v>Seychelles</v>
      </c>
      <c r="E2376">
        <f t="shared" si="191"/>
        <v>2022</v>
      </c>
      <c r="F2376" t="str">
        <f>VLOOKUP(D2376,Ratio!$A$2:$Z$124,MATCH('Long form'!E2376,Ratio!$A$1:$Z$1,0),FALSE)</f>
        <v/>
      </c>
      <c r="G2376" t="str">
        <f>VLOOKUP(C2376,'[1]Long form'!C$2:F$2617,4,FALSE)</f>
        <v/>
      </c>
    </row>
    <row r="2377" spans="1:7" x14ac:dyDescent="0.4">
      <c r="A2377">
        <f t="shared" si="187"/>
        <v>99</v>
      </c>
      <c r="B2377">
        <f t="shared" si="188"/>
        <v>24</v>
      </c>
      <c r="C2377" t="str">
        <f t="shared" si="189"/>
        <v>Seychelles2023</v>
      </c>
      <c r="D2377" t="str">
        <f t="shared" si="190"/>
        <v>Seychelles</v>
      </c>
      <c r="E2377">
        <f t="shared" si="191"/>
        <v>2023</v>
      </c>
      <c r="F2377" t="str">
        <f>VLOOKUP(D2377,Ratio!$A$2:$Z$124,MATCH('Long form'!E2377,Ratio!$A$1:$Z$1,0),FALSE)</f>
        <v/>
      </c>
      <c r="G2377" t="str">
        <f>VLOOKUP(C2377,'[1]Long form'!C$2:F$2617,4,FALSE)</f>
        <v/>
      </c>
    </row>
    <row r="2378" spans="1:7" x14ac:dyDescent="0.4">
      <c r="A2378">
        <f t="shared" si="187"/>
        <v>100</v>
      </c>
      <c r="B2378">
        <f t="shared" si="188"/>
        <v>1</v>
      </c>
      <c r="C2378" t="str">
        <f t="shared" si="189"/>
        <v>Singapore2000</v>
      </c>
      <c r="D2378" t="str">
        <f t="shared" si="190"/>
        <v>Singapore</v>
      </c>
      <c r="E2378">
        <f t="shared" si="191"/>
        <v>2000</v>
      </c>
      <c r="F2378" t="str">
        <f>VLOOKUP(D2378,Ratio!$A$2:$Z$124,MATCH('Long form'!E2378,Ratio!$A$1:$Z$1,0),FALSE)</f>
        <v/>
      </c>
      <c r="G2378" t="str">
        <f>VLOOKUP(C2378,'[1]Long form'!C$2:F$2617,4,FALSE)</f>
        <v/>
      </c>
    </row>
    <row r="2379" spans="1:7" x14ac:dyDescent="0.4">
      <c r="A2379">
        <f t="shared" si="187"/>
        <v>100</v>
      </c>
      <c r="B2379">
        <f t="shared" si="188"/>
        <v>2</v>
      </c>
      <c r="C2379" t="str">
        <f t="shared" si="189"/>
        <v>Singapore2001</v>
      </c>
      <c r="D2379" t="str">
        <f t="shared" si="190"/>
        <v>Singapore</v>
      </c>
      <c r="E2379">
        <f t="shared" si="191"/>
        <v>2001</v>
      </c>
      <c r="F2379" t="str">
        <f>VLOOKUP(D2379,Ratio!$A$2:$Z$124,MATCH('Long form'!E2379,Ratio!$A$1:$Z$1,0),FALSE)</f>
        <v/>
      </c>
      <c r="G2379" t="str">
        <f>VLOOKUP(C2379,'[1]Long form'!C$2:F$2617,4,FALSE)</f>
        <v/>
      </c>
    </row>
    <row r="2380" spans="1:7" x14ac:dyDescent="0.4">
      <c r="A2380">
        <f t="shared" si="187"/>
        <v>100</v>
      </c>
      <c r="B2380">
        <f t="shared" si="188"/>
        <v>3</v>
      </c>
      <c r="C2380" t="str">
        <f t="shared" si="189"/>
        <v>Singapore2002</v>
      </c>
      <c r="D2380" t="str">
        <f t="shared" si="190"/>
        <v>Singapore</v>
      </c>
      <c r="E2380">
        <f t="shared" si="191"/>
        <v>2002</v>
      </c>
      <c r="F2380" t="str">
        <f>VLOOKUP(D2380,Ratio!$A$2:$Z$124,MATCH('Long form'!E2380,Ratio!$A$1:$Z$1,0),FALSE)</f>
        <v/>
      </c>
      <c r="G2380" t="str">
        <f>VLOOKUP(C2380,'[1]Long form'!C$2:F$2617,4,FALSE)</f>
        <v/>
      </c>
    </row>
    <row r="2381" spans="1:7" x14ac:dyDescent="0.4">
      <c r="A2381">
        <f t="shared" si="187"/>
        <v>100</v>
      </c>
      <c r="B2381">
        <f t="shared" si="188"/>
        <v>4</v>
      </c>
      <c r="C2381" t="str">
        <f t="shared" si="189"/>
        <v>Singapore2003</v>
      </c>
      <c r="D2381" t="str">
        <f t="shared" si="190"/>
        <v>Singapore</v>
      </c>
      <c r="E2381">
        <f t="shared" si="191"/>
        <v>2003</v>
      </c>
      <c r="F2381" t="str">
        <f>VLOOKUP(D2381,Ratio!$A$2:$Z$124,MATCH('Long form'!E2381,Ratio!$A$1:$Z$1,0),FALSE)</f>
        <v/>
      </c>
      <c r="G2381" t="str">
        <f>VLOOKUP(C2381,'[1]Long form'!C$2:F$2617,4,FALSE)</f>
        <v/>
      </c>
    </row>
    <row r="2382" spans="1:7" x14ac:dyDescent="0.4">
      <c r="A2382">
        <f t="shared" si="187"/>
        <v>100</v>
      </c>
      <c r="B2382">
        <f t="shared" si="188"/>
        <v>5</v>
      </c>
      <c r="C2382" t="str">
        <f t="shared" si="189"/>
        <v>Singapore2004</v>
      </c>
      <c r="D2382" t="str">
        <f t="shared" si="190"/>
        <v>Singapore</v>
      </c>
      <c r="E2382">
        <f t="shared" si="191"/>
        <v>2004</v>
      </c>
      <c r="F2382" t="str">
        <f>VLOOKUP(D2382,Ratio!$A$2:$Z$124,MATCH('Long form'!E2382,Ratio!$A$1:$Z$1,0),FALSE)</f>
        <v/>
      </c>
      <c r="G2382" t="str">
        <f>VLOOKUP(C2382,'[1]Long form'!C$2:F$2617,4,FALSE)</f>
        <v/>
      </c>
    </row>
    <row r="2383" spans="1:7" x14ac:dyDescent="0.4">
      <c r="A2383">
        <f t="shared" si="187"/>
        <v>100</v>
      </c>
      <c r="B2383">
        <f t="shared" si="188"/>
        <v>6</v>
      </c>
      <c r="C2383" t="str">
        <f t="shared" si="189"/>
        <v>Singapore2005</v>
      </c>
      <c r="D2383" t="str">
        <f t="shared" si="190"/>
        <v>Singapore</v>
      </c>
      <c r="E2383">
        <f t="shared" si="191"/>
        <v>2005</v>
      </c>
      <c r="F2383">
        <f>VLOOKUP(D2383,Ratio!$A$2:$Z$124,MATCH('Long form'!E2383,Ratio!$A$1:$Z$1,0),FALSE)</f>
        <v>8.832188420019628E-3</v>
      </c>
      <c r="G2383">
        <f>VLOOKUP(C2383,'[1]Long form'!C$2:F$2617,4,FALSE)</f>
        <v>0.15820797681479437</v>
      </c>
    </row>
    <row r="2384" spans="1:7" x14ac:dyDescent="0.4">
      <c r="A2384">
        <f t="shared" si="187"/>
        <v>100</v>
      </c>
      <c r="B2384">
        <f t="shared" si="188"/>
        <v>7</v>
      </c>
      <c r="C2384" t="str">
        <f t="shared" si="189"/>
        <v>Singapore2006</v>
      </c>
      <c r="D2384" t="str">
        <f t="shared" si="190"/>
        <v>Singapore</v>
      </c>
      <c r="E2384">
        <f t="shared" si="191"/>
        <v>2006</v>
      </c>
      <c r="F2384" t="str">
        <f>VLOOKUP(D2384,Ratio!$A$2:$Z$124,MATCH('Long form'!E2384,Ratio!$A$1:$Z$1,0),FALSE)</f>
        <v/>
      </c>
      <c r="G2384" t="str">
        <f>VLOOKUP(C2384,'[1]Long form'!C$2:F$2617,4,FALSE)</f>
        <v/>
      </c>
    </row>
    <row r="2385" spans="1:7" x14ac:dyDescent="0.4">
      <c r="A2385">
        <f t="shared" si="187"/>
        <v>100</v>
      </c>
      <c r="B2385">
        <f t="shared" si="188"/>
        <v>8</v>
      </c>
      <c r="C2385" t="str">
        <f t="shared" si="189"/>
        <v>Singapore2007</v>
      </c>
      <c r="D2385" t="str">
        <f t="shared" si="190"/>
        <v>Singapore</v>
      </c>
      <c r="E2385">
        <f t="shared" si="191"/>
        <v>2007</v>
      </c>
      <c r="F2385" t="str">
        <f>VLOOKUP(D2385,Ratio!$A$2:$Z$124,MATCH('Long form'!E2385,Ratio!$A$1:$Z$1,0),FALSE)</f>
        <v/>
      </c>
      <c r="G2385" t="str">
        <f>VLOOKUP(C2385,'[1]Long form'!C$2:F$2617,4,FALSE)</f>
        <v/>
      </c>
    </row>
    <row r="2386" spans="1:7" x14ac:dyDescent="0.4">
      <c r="A2386">
        <f t="shared" si="187"/>
        <v>100</v>
      </c>
      <c r="B2386">
        <f t="shared" si="188"/>
        <v>9</v>
      </c>
      <c r="C2386" t="str">
        <f t="shared" si="189"/>
        <v>Singapore2008</v>
      </c>
      <c r="D2386" t="str">
        <f t="shared" si="190"/>
        <v>Singapore</v>
      </c>
      <c r="E2386">
        <f t="shared" si="191"/>
        <v>2008</v>
      </c>
      <c r="F2386">
        <f>VLOOKUP(D2386,Ratio!$A$2:$Z$124,MATCH('Long form'!E2386,Ratio!$A$1:$Z$1,0),FALSE)</f>
        <v>1.2601978823120986E-2</v>
      </c>
      <c r="G2386">
        <f>VLOOKUP(C2386,'[1]Long form'!C$2:F$2617,4,FALSE)</f>
        <v>0.14662055029153592</v>
      </c>
    </row>
    <row r="2387" spans="1:7" x14ac:dyDescent="0.4">
      <c r="A2387">
        <f t="shared" si="187"/>
        <v>100</v>
      </c>
      <c r="B2387">
        <f t="shared" si="188"/>
        <v>10</v>
      </c>
      <c r="C2387" t="str">
        <f t="shared" si="189"/>
        <v>Singapore2009</v>
      </c>
      <c r="D2387" t="str">
        <f t="shared" si="190"/>
        <v>Singapore</v>
      </c>
      <c r="E2387">
        <f t="shared" si="191"/>
        <v>2009</v>
      </c>
      <c r="F2387">
        <f>VLOOKUP(D2387,Ratio!$A$2:$Z$124,MATCH('Long form'!E2387,Ratio!$A$1:$Z$1,0),FALSE)</f>
        <v>0</v>
      </c>
      <c r="G2387">
        <f>VLOOKUP(C2387,'[1]Long form'!C$2:F$2617,4,FALSE)</f>
        <v>0.17269392795847074</v>
      </c>
    </row>
    <row r="2388" spans="1:7" x14ac:dyDescent="0.4">
      <c r="A2388">
        <f t="shared" si="187"/>
        <v>100</v>
      </c>
      <c r="B2388">
        <f t="shared" si="188"/>
        <v>11</v>
      </c>
      <c r="C2388" t="str">
        <f t="shared" si="189"/>
        <v>Singapore2010</v>
      </c>
      <c r="D2388" t="str">
        <f t="shared" si="190"/>
        <v>Singapore</v>
      </c>
      <c r="E2388">
        <f t="shared" si="191"/>
        <v>2010</v>
      </c>
      <c r="F2388">
        <f>VLOOKUP(D2388,Ratio!$A$2:$Z$124,MATCH('Long form'!E2388,Ratio!$A$1:$Z$1,0),FALSE)</f>
        <v>0</v>
      </c>
      <c r="G2388">
        <f>VLOOKUP(C2388,'[1]Long form'!C$2:F$2617,4,FALSE)</f>
        <v>0.18584043887544502</v>
      </c>
    </row>
    <row r="2389" spans="1:7" x14ac:dyDescent="0.4">
      <c r="A2389">
        <f t="shared" si="187"/>
        <v>100</v>
      </c>
      <c r="B2389">
        <f t="shared" si="188"/>
        <v>12</v>
      </c>
      <c r="C2389" t="str">
        <f t="shared" si="189"/>
        <v>Singapore2011</v>
      </c>
      <c r="D2389" t="str">
        <f t="shared" si="190"/>
        <v>Singapore</v>
      </c>
      <c r="E2389">
        <f t="shared" si="191"/>
        <v>2011</v>
      </c>
      <c r="F2389">
        <f>VLOOKUP(D2389,Ratio!$A$2:$Z$124,MATCH('Long form'!E2389,Ratio!$A$1:$Z$1,0),FALSE)</f>
        <v>0</v>
      </c>
      <c r="G2389">
        <f>VLOOKUP(C2389,'[1]Long form'!C$2:F$2617,4,FALSE)</f>
        <v>0.16046632353033899</v>
      </c>
    </row>
    <row r="2390" spans="1:7" x14ac:dyDescent="0.4">
      <c r="A2390">
        <f t="shared" si="187"/>
        <v>100</v>
      </c>
      <c r="B2390">
        <f t="shared" si="188"/>
        <v>13</v>
      </c>
      <c r="C2390" t="str">
        <f t="shared" si="189"/>
        <v>Singapore2012</v>
      </c>
      <c r="D2390" t="str">
        <f t="shared" si="190"/>
        <v>Singapore</v>
      </c>
      <c r="E2390">
        <f t="shared" si="191"/>
        <v>2012</v>
      </c>
      <c r="F2390">
        <f>VLOOKUP(D2390,Ratio!$A$2:$Z$124,MATCH('Long form'!E2390,Ratio!$A$1:$Z$1,0),FALSE)</f>
        <v>0</v>
      </c>
      <c r="G2390">
        <f>VLOOKUP(C2390,'[1]Long form'!C$2:F$2617,4,FALSE)</f>
        <v>0.18059710541224774</v>
      </c>
    </row>
    <row r="2391" spans="1:7" x14ac:dyDescent="0.4">
      <c r="A2391">
        <f t="shared" si="187"/>
        <v>100</v>
      </c>
      <c r="B2391">
        <f t="shared" si="188"/>
        <v>14</v>
      </c>
      <c r="C2391" t="str">
        <f t="shared" si="189"/>
        <v>Singapore2013</v>
      </c>
      <c r="D2391" t="str">
        <f t="shared" si="190"/>
        <v>Singapore</v>
      </c>
      <c r="E2391">
        <f t="shared" si="191"/>
        <v>2013</v>
      </c>
      <c r="F2391">
        <f>VLOOKUP(D2391,Ratio!$A$2:$Z$124,MATCH('Long form'!E2391,Ratio!$A$1:$Z$1,0),FALSE)</f>
        <v>0</v>
      </c>
      <c r="G2391">
        <f>VLOOKUP(C2391,'[1]Long form'!C$2:F$2617,4,FALSE)</f>
        <v>0.16386266823538767</v>
      </c>
    </row>
    <row r="2392" spans="1:7" x14ac:dyDescent="0.4">
      <c r="A2392">
        <f t="shared" si="187"/>
        <v>100</v>
      </c>
      <c r="B2392">
        <f t="shared" si="188"/>
        <v>15</v>
      </c>
      <c r="C2392" t="str">
        <f t="shared" si="189"/>
        <v>Singapore2014</v>
      </c>
      <c r="D2392" t="str">
        <f t="shared" si="190"/>
        <v>Singapore</v>
      </c>
      <c r="E2392">
        <f t="shared" si="191"/>
        <v>2014</v>
      </c>
      <c r="F2392">
        <f>VLOOKUP(D2392,Ratio!$A$2:$Z$124,MATCH('Long form'!E2392,Ratio!$A$1:$Z$1,0),FALSE)</f>
        <v>0</v>
      </c>
      <c r="G2392">
        <f>VLOOKUP(C2392,'[1]Long form'!C$2:F$2617,4,FALSE)</f>
        <v>0.15924137122357332</v>
      </c>
    </row>
    <row r="2393" spans="1:7" x14ac:dyDescent="0.4">
      <c r="A2393">
        <f t="shared" si="187"/>
        <v>100</v>
      </c>
      <c r="B2393">
        <f t="shared" si="188"/>
        <v>16</v>
      </c>
      <c r="C2393" t="str">
        <f t="shared" si="189"/>
        <v>Singapore2015</v>
      </c>
      <c r="D2393" t="str">
        <f t="shared" si="190"/>
        <v>Singapore</v>
      </c>
      <c r="E2393">
        <f t="shared" si="191"/>
        <v>2015</v>
      </c>
      <c r="F2393">
        <f>VLOOKUP(D2393,Ratio!$A$2:$Z$124,MATCH('Long form'!E2393,Ratio!$A$1:$Z$1,0),FALSE)</f>
        <v>0</v>
      </c>
      <c r="G2393">
        <f>VLOOKUP(C2393,'[1]Long form'!C$2:F$2617,4,FALSE)</f>
        <v>0.15860689246213697</v>
      </c>
    </row>
    <row r="2394" spans="1:7" x14ac:dyDescent="0.4">
      <c r="A2394">
        <f t="shared" si="187"/>
        <v>100</v>
      </c>
      <c r="B2394">
        <f t="shared" si="188"/>
        <v>17</v>
      </c>
      <c r="C2394" t="str">
        <f t="shared" si="189"/>
        <v>Singapore2016</v>
      </c>
      <c r="D2394" t="str">
        <f t="shared" si="190"/>
        <v>Singapore</v>
      </c>
      <c r="E2394">
        <f t="shared" si="191"/>
        <v>2016</v>
      </c>
      <c r="F2394">
        <f>VLOOKUP(D2394,Ratio!$A$2:$Z$124,MATCH('Long form'!E2394,Ratio!$A$1:$Z$1,0),FALSE)</f>
        <v>0</v>
      </c>
      <c r="G2394">
        <f>VLOOKUP(C2394,'[1]Long form'!C$2:F$2617,4,FALSE)</f>
        <v>0.16465011417174899</v>
      </c>
    </row>
    <row r="2395" spans="1:7" x14ac:dyDescent="0.4">
      <c r="A2395">
        <f t="shared" si="187"/>
        <v>100</v>
      </c>
      <c r="B2395">
        <f t="shared" si="188"/>
        <v>18</v>
      </c>
      <c r="C2395" t="str">
        <f t="shared" si="189"/>
        <v>Singapore2017</v>
      </c>
      <c r="D2395" t="str">
        <f t="shared" si="190"/>
        <v>Singapore</v>
      </c>
      <c r="E2395">
        <f t="shared" si="191"/>
        <v>2017</v>
      </c>
      <c r="F2395">
        <f>VLOOKUP(D2395,Ratio!$A$2:$Z$124,MATCH('Long form'!E2395,Ratio!$A$1:$Z$1,0),FALSE)</f>
        <v>0</v>
      </c>
      <c r="G2395">
        <f>VLOOKUP(C2395,'[1]Long form'!C$2:F$2617,4,FALSE)</f>
        <v>0.17080152671755724</v>
      </c>
    </row>
    <row r="2396" spans="1:7" x14ac:dyDescent="0.4">
      <c r="A2396">
        <f t="shared" si="187"/>
        <v>100</v>
      </c>
      <c r="B2396">
        <f t="shared" si="188"/>
        <v>19</v>
      </c>
      <c r="C2396" t="str">
        <f t="shared" si="189"/>
        <v>Singapore2018</v>
      </c>
      <c r="D2396" t="str">
        <f t="shared" si="190"/>
        <v>Singapore</v>
      </c>
      <c r="E2396">
        <f t="shared" si="191"/>
        <v>2018</v>
      </c>
      <c r="F2396">
        <f>VLOOKUP(D2396,Ratio!$A$2:$Z$124,MATCH('Long form'!E2396,Ratio!$A$1:$Z$1,0),FALSE)</f>
        <v>0</v>
      </c>
      <c r="G2396">
        <f>VLOOKUP(C2396,'[1]Long form'!C$2:F$2617,4,FALSE)</f>
        <v>0.16805639226858393</v>
      </c>
    </row>
    <row r="2397" spans="1:7" x14ac:dyDescent="0.4">
      <c r="A2397">
        <f t="shared" si="187"/>
        <v>100</v>
      </c>
      <c r="B2397">
        <f t="shared" si="188"/>
        <v>20</v>
      </c>
      <c r="C2397" t="str">
        <f t="shared" si="189"/>
        <v>Singapore2019</v>
      </c>
      <c r="D2397" t="str">
        <f t="shared" si="190"/>
        <v>Singapore</v>
      </c>
      <c r="E2397">
        <f t="shared" si="191"/>
        <v>2019</v>
      </c>
      <c r="F2397">
        <f>VLOOKUP(D2397,Ratio!$A$2:$Z$124,MATCH('Long form'!E2397,Ratio!$A$1:$Z$1,0),FALSE)</f>
        <v>0</v>
      </c>
      <c r="G2397">
        <f>VLOOKUP(C2397,'[1]Long form'!C$2:F$2617,4,FALSE)</f>
        <v>0.1695310345755234</v>
      </c>
    </row>
    <row r="2398" spans="1:7" x14ac:dyDescent="0.4">
      <c r="A2398">
        <f t="shared" si="187"/>
        <v>100</v>
      </c>
      <c r="B2398">
        <f t="shared" si="188"/>
        <v>21</v>
      </c>
      <c r="C2398" t="str">
        <f t="shared" si="189"/>
        <v>Singapore2020</v>
      </c>
      <c r="D2398" t="str">
        <f t="shared" si="190"/>
        <v>Singapore</v>
      </c>
      <c r="E2398">
        <f t="shared" si="191"/>
        <v>2020</v>
      </c>
      <c r="F2398" t="str">
        <f>VLOOKUP(D2398,Ratio!$A$2:$Z$124,MATCH('Long form'!E2398,Ratio!$A$1:$Z$1,0),FALSE)</f>
        <v/>
      </c>
      <c r="G2398" t="str">
        <f>VLOOKUP(C2398,'[1]Long form'!C$2:F$2617,4,FALSE)</f>
        <v/>
      </c>
    </row>
    <row r="2399" spans="1:7" x14ac:dyDescent="0.4">
      <c r="A2399">
        <f t="shared" si="187"/>
        <v>100</v>
      </c>
      <c r="B2399">
        <f t="shared" si="188"/>
        <v>22</v>
      </c>
      <c r="C2399" t="str">
        <f t="shared" si="189"/>
        <v>Singapore2021</v>
      </c>
      <c r="D2399" t="str">
        <f t="shared" si="190"/>
        <v>Singapore</v>
      </c>
      <c r="E2399">
        <f t="shared" si="191"/>
        <v>2021</v>
      </c>
      <c r="F2399" t="str">
        <f>VLOOKUP(D2399,Ratio!$A$2:$Z$124,MATCH('Long form'!E2399,Ratio!$A$1:$Z$1,0),FALSE)</f>
        <v/>
      </c>
      <c r="G2399" t="str">
        <f>VLOOKUP(C2399,'[1]Long form'!C$2:F$2617,4,FALSE)</f>
        <v/>
      </c>
    </row>
    <row r="2400" spans="1:7" x14ac:dyDescent="0.4">
      <c r="A2400">
        <f t="shared" si="187"/>
        <v>100</v>
      </c>
      <c r="B2400">
        <f t="shared" si="188"/>
        <v>23</v>
      </c>
      <c r="C2400" t="str">
        <f t="shared" si="189"/>
        <v>Singapore2022</v>
      </c>
      <c r="D2400" t="str">
        <f t="shared" si="190"/>
        <v>Singapore</v>
      </c>
      <c r="E2400">
        <f t="shared" si="191"/>
        <v>2022</v>
      </c>
      <c r="F2400" t="str">
        <f>VLOOKUP(D2400,Ratio!$A$2:$Z$124,MATCH('Long form'!E2400,Ratio!$A$1:$Z$1,0),FALSE)</f>
        <v/>
      </c>
      <c r="G2400" t="str">
        <f>VLOOKUP(C2400,'[1]Long form'!C$2:F$2617,4,FALSE)</f>
        <v/>
      </c>
    </row>
    <row r="2401" spans="1:7" x14ac:dyDescent="0.4">
      <c r="A2401">
        <f t="shared" si="187"/>
        <v>100</v>
      </c>
      <c r="B2401">
        <f t="shared" si="188"/>
        <v>24</v>
      </c>
      <c r="C2401" t="str">
        <f t="shared" si="189"/>
        <v>Singapore2023</v>
      </c>
      <c r="D2401" t="str">
        <f t="shared" si="190"/>
        <v>Singapore</v>
      </c>
      <c r="E2401">
        <f t="shared" si="191"/>
        <v>2023</v>
      </c>
      <c r="F2401" t="str">
        <f>VLOOKUP(D2401,Ratio!$A$2:$Z$124,MATCH('Long form'!E2401,Ratio!$A$1:$Z$1,0),FALSE)</f>
        <v/>
      </c>
      <c r="G2401" t="str">
        <f>VLOOKUP(C2401,'[1]Long form'!C$2:F$2617,4,FALSE)</f>
        <v/>
      </c>
    </row>
    <row r="2402" spans="1:7" ht="27" x14ac:dyDescent="0.4">
      <c r="A2402">
        <f t="shared" si="187"/>
        <v>101</v>
      </c>
      <c r="B2402">
        <f t="shared" si="188"/>
        <v>1</v>
      </c>
      <c r="C2402" t="str">
        <f t="shared" si="189"/>
        <v>Solomon Islands2000</v>
      </c>
      <c r="D2402" t="str">
        <f t="shared" si="190"/>
        <v>Solomon Islands</v>
      </c>
      <c r="E2402">
        <f t="shared" si="191"/>
        <v>2000</v>
      </c>
      <c r="F2402" t="str">
        <f>VLOOKUP(D2402,Ratio!$A$2:$Z$124,MATCH('Long form'!E2402,Ratio!$A$1:$Z$1,0),FALSE)</f>
        <v/>
      </c>
      <c r="G2402" t="str">
        <f>VLOOKUP(C2402,'[1]Long form'!C$2:F$2617,4,FALSE)</f>
        <v/>
      </c>
    </row>
    <row r="2403" spans="1:7" ht="27" x14ac:dyDescent="0.4">
      <c r="A2403">
        <f t="shared" si="187"/>
        <v>101</v>
      </c>
      <c r="B2403">
        <f t="shared" si="188"/>
        <v>2</v>
      </c>
      <c r="C2403" t="str">
        <f t="shared" si="189"/>
        <v>Solomon Islands2001</v>
      </c>
      <c r="D2403" t="str">
        <f t="shared" si="190"/>
        <v>Solomon Islands</v>
      </c>
      <c r="E2403">
        <f t="shared" si="191"/>
        <v>2001</v>
      </c>
      <c r="F2403" t="str">
        <f>VLOOKUP(D2403,Ratio!$A$2:$Z$124,MATCH('Long form'!E2403,Ratio!$A$1:$Z$1,0),FALSE)</f>
        <v/>
      </c>
      <c r="G2403" t="str">
        <f>VLOOKUP(C2403,'[1]Long form'!C$2:F$2617,4,FALSE)</f>
        <v/>
      </c>
    </row>
    <row r="2404" spans="1:7" ht="27" x14ac:dyDescent="0.4">
      <c r="A2404">
        <f t="shared" si="187"/>
        <v>101</v>
      </c>
      <c r="B2404">
        <f t="shared" si="188"/>
        <v>3</v>
      </c>
      <c r="C2404" t="str">
        <f t="shared" si="189"/>
        <v>Solomon Islands2002</v>
      </c>
      <c r="D2404" t="str">
        <f t="shared" si="190"/>
        <v>Solomon Islands</v>
      </c>
      <c r="E2404">
        <f t="shared" si="191"/>
        <v>2002</v>
      </c>
      <c r="F2404" t="str">
        <f>VLOOKUP(D2404,Ratio!$A$2:$Z$124,MATCH('Long form'!E2404,Ratio!$A$1:$Z$1,0),FALSE)</f>
        <v/>
      </c>
      <c r="G2404" t="str">
        <f>VLOOKUP(C2404,'[1]Long form'!C$2:F$2617,4,FALSE)</f>
        <v/>
      </c>
    </row>
    <row r="2405" spans="1:7" ht="27" x14ac:dyDescent="0.4">
      <c r="A2405">
        <f t="shared" si="187"/>
        <v>101</v>
      </c>
      <c r="B2405">
        <f t="shared" si="188"/>
        <v>4</v>
      </c>
      <c r="C2405" t="str">
        <f t="shared" si="189"/>
        <v>Solomon Islands2003</v>
      </c>
      <c r="D2405" t="str">
        <f t="shared" si="190"/>
        <v>Solomon Islands</v>
      </c>
      <c r="E2405">
        <f t="shared" si="191"/>
        <v>2003</v>
      </c>
      <c r="F2405" t="str">
        <f>VLOOKUP(D2405,Ratio!$A$2:$Z$124,MATCH('Long form'!E2405,Ratio!$A$1:$Z$1,0),FALSE)</f>
        <v/>
      </c>
      <c r="G2405" t="str">
        <f>VLOOKUP(C2405,'[1]Long form'!C$2:F$2617,4,FALSE)</f>
        <v/>
      </c>
    </row>
    <row r="2406" spans="1:7" ht="27" x14ac:dyDescent="0.4">
      <c r="A2406">
        <f t="shared" si="187"/>
        <v>101</v>
      </c>
      <c r="B2406">
        <f t="shared" si="188"/>
        <v>5</v>
      </c>
      <c r="C2406" t="str">
        <f t="shared" si="189"/>
        <v>Solomon Islands2004</v>
      </c>
      <c r="D2406" t="str">
        <f t="shared" si="190"/>
        <v>Solomon Islands</v>
      </c>
      <c r="E2406">
        <f t="shared" si="191"/>
        <v>2004</v>
      </c>
      <c r="F2406" t="str">
        <f>VLOOKUP(D2406,Ratio!$A$2:$Z$124,MATCH('Long form'!E2406,Ratio!$A$1:$Z$1,0),FALSE)</f>
        <v/>
      </c>
      <c r="G2406" t="str">
        <f>VLOOKUP(C2406,'[1]Long form'!C$2:F$2617,4,FALSE)</f>
        <v/>
      </c>
    </row>
    <row r="2407" spans="1:7" ht="27" x14ac:dyDescent="0.4">
      <c r="A2407">
        <f t="shared" si="187"/>
        <v>101</v>
      </c>
      <c r="B2407">
        <f t="shared" si="188"/>
        <v>6</v>
      </c>
      <c r="C2407" t="str">
        <f t="shared" si="189"/>
        <v>Solomon Islands2005</v>
      </c>
      <c r="D2407" t="str">
        <f t="shared" si="190"/>
        <v>Solomon Islands</v>
      </c>
      <c r="E2407">
        <f t="shared" si="191"/>
        <v>2005</v>
      </c>
      <c r="F2407" t="str">
        <f>VLOOKUP(D2407,Ratio!$A$2:$Z$124,MATCH('Long form'!E2407,Ratio!$A$1:$Z$1,0),FALSE)</f>
        <v/>
      </c>
      <c r="G2407" t="str">
        <f>VLOOKUP(C2407,'[1]Long form'!C$2:F$2617,4,FALSE)</f>
        <v/>
      </c>
    </row>
    <row r="2408" spans="1:7" ht="27" x14ac:dyDescent="0.4">
      <c r="A2408">
        <f t="shared" si="187"/>
        <v>101</v>
      </c>
      <c r="B2408">
        <f t="shared" si="188"/>
        <v>7</v>
      </c>
      <c r="C2408" t="str">
        <f t="shared" si="189"/>
        <v>Solomon Islands2006</v>
      </c>
      <c r="D2408" t="str">
        <f t="shared" si="190"/>
        <v>Solomon Islands</v>
      </c>
      <c r="E2408">
        <f t="shared" si="191"/>
        <v>2006</v>
      </c>
      <c r="F2408" t="str">
        <f>VLOOKUP(D2408,Ratio!$A$2:$Z$124,MATCH('Long form'!E2408,Ratio!$A$1:$Z$1,0),FALSE)</f>
        <v/>
      </c>
      <c r="G2408" t="str">
        <f>VLOOKUP(C2408,'[1]Long form'!C$2:F$2617,4,FALSE)</f>
        <v/>
      </c>
    </row>
    <row r="2409" spans="1:7" ht="27" x14ac:dyDescent="0.4">
      <c r="A2409">
        <f t="shared" si="187"/>
        <v>101</v>
      </c>
      <c r="B2409">
        <f t="shared" si="188"/>
        <v>8</v>
      </c>
      <c r="C2409" t="str">
        <f t="shared" si="189"/>
        <v>Solomon Islands2007</v>
      </c>
      <c r="D2409" t="str">
        <f t="shared" si="190"/>
        <v>Solomon Islands</v>
      </c>
      <c r="E2409">
        <f t="shared" si="191"/>
        <v>2007</v>
      </c>
      <c r="F2409" t="str">
        <f>VLOOKUP(D2409,Ratio!$A$2:$Z$124,MATCH('Long form'!E2409,Ratio!$A$1:$Z$1,0),FALSE)</f>
        <v/>
      </c>
      <c r="G2409" t="str">
        <f>VLOOKUP(C2409,'[1]Long form'!C$2:F$2617,4,FALSE)</f>
        <v/>
      </c>
    </row>
    <row r="2410" spans="1:7" ht="27" x14ac:dyDescent="0.4">
      <c r="A2410">
        <f t="shared" si="187"/>
        <v>101</v>
      </c>
      <c r="B2410">
        <f t="shared" si="188"/>
        <v>9</v>
      </c>
      <c r="C2410" t="str">
        <f t="shared" si="189"/>
        <v>Solomon Islands2008</v>
      </c>
      <c r="D2410" t="str">
        <f t="shared" si="190"/>
        <v>Solomon Islands</v>
      </c>
      <c r="E2410">
        <f t="shared" si="191"/>
        <v>2008</v>
      </c>
      <c r="F2410" t="str">
        <f>VLOOKUP(D2410,Ratio!$A$2:$Z$124,MATCH('Long form'!E2410,Ratio!$A$1:$Z$1,0),FALSE)</f>
        <v/>
      </c>
      <c r="G2410" t="str">
        <f>VLOOKUP(C2410,'[1]Long form'!C$2:F$2617,4,FALSE)</f>
        <v/>
      </c>
    </row>
    <row r="2411" spans="1:7" ht="27" x14ac:dyDescent="0.4">
      <c r="A2411">
        <f t="shared" si="187"/>
        <v>101</v>
      </c>
      <c r="B2411">
        <f t="shared" si="188"/>
        <v>10</v>
      </c>
      <c r="C2411" t="str">
        <f t="shared" si="189"/>
        <v>Solomon Islands2009</v>
      </c>
      <c r="D2411" t="str">
        <f t="shared" si="190"/>
        <v>Solomon Islands</v>
      </c>
      <c r="E2411">
        <f t="shared" si="191"/>
        <v>2009</v>
      </c>
      <c r="F2411" t="str">
        <f>VLOOKUP(D2411,Ratio!$A$2:$Z$124,MATCH('Long form'!E2411,Ratio!$A$1:$Z$1,0),FALSE)</f>
        <v/>
      </c>
      <c r="G2411" t="str">
        <f>VLOOKUP(C2411,'[1]Long form'!C$2:F$2617,4,FALSE)</f>
        <v/>
      </c>
    </row>
    <row r="2412" spans="1:7" ht="27" x14ac:dyDescent="0.4">
      <c r="A2412">
        <f t="shared" si="187"/>
        <v>101</v>
      </c>
      <c r="B2412">
        <f t="shared" si="188"/>
        <v>11</v>
      </c>
      <c r="C2412" t="str">
        <f t="shared" si="189"/>
        <v>Solomon Islands2010</v>
      </c>
      <c r="D2412" t="str">
        <f t="shared" si="190"/>
        <v>Solomon Islands</v>
      </c>
      <c r="E2412">
        <f t="shared" si="191"/>
        <v>2010</v>
      </c>
      <c r="F2412">
        <f>VLOOKUP(D2412,Ratio!$A$2:$Z$124,MATCH('Long form'!E2412,Ratio!$A$1:$Z$1,0),FALSE)</f>
        <v>1.009313269087427E-2</v>
      </c>
      <c r="G2412">
        <f>VLOOKUP(C2412,'[1]Long form'!C$2:F$2617,4,FALSE)</f>
        <v>0.28117444987546092</v>
      </c>
    </row>
    <row r="2413" spans="1:7" ht="27" x14ac:dyDescent="0.4">
      <c r="A2413">
        <f t="shared" si="187"/>
        <v>101</v>
      </c>
      <c r="B2413">
        <f t="shared" si="188"/>
        <v>12</v>
      </c>
      <c r="C2413" t="str">
        <f t="shared" si="189"/>
        <v>Solomon Islands2011</v>
      </c>
      <c r="D2413" t="str">
        <f t="shared" si="190"/>
        <v>Solomon Islands</v>
      </c>
      <c r="E2413">
        <f t="shared" si="191"/>
        <v>2011</v>
      </c>
      <c r="F2413">
        <f>VLOOKUP(D2413,Ratio!$A$2:$Z$124,MATCH('Long form'!E2413,Ratio!$A$1:$Z$1,0),FALSE)</f>
        <v>4.4018859085497679E-2</v>
      </c>
      <c r="G2413">
        <f>VLOOKUP(C2413,'[1]Long form'!C$2:F$2617,4,FALSE)</f>
        <v>0.30884193761838835</v>
      </c>
    </row>
    <row r="2414" spans="1:7" ht="27" x14ac:dyDescent="0.4">
      <c r="A2414">
        <f t="shared" si="187"/>
        <v>101</v>
      </c>
      <c r="B2414">
        <f t="shared" si="188"/>
        <v>13</v>
      </c>
      <c r="C2414" t="str">
        <f t="shared" si="189"/>
        <v>Solomon Islands2012</v>
      </c>
      <c r="D2414" t="str">
        <f t="shared" si="190"/>
        <v>Solomon Islands</v>
      </c>
      <c r="E2414">
        <f t="shared" si="191"/>
        <v>2012</v>
      </c>
      <c r="F2414">
        <f>VLOOKUP(D2414,Ratio!$A$2:$Z$124,MATCH('Long form'!E2414,Ratio!$A$1:$Z$1,0),FALSE)</f>
        <v>-1.8647132915356089E-4</v>
      </c>
      <c r="G2414">
        <f>VLOOKUP(C2414,'[1]Long form'!C$2:F$2617,4,FALSE)</f>
        <v>0.33220915405663326</v>
      </c>
    </row>
    <row r="2415" spans="1:7" ht="27" x14ac:dyDescent="0.4">
      <c r="A2415">
        <f t="shared" si="187"/>
        <v>101</v>
      </c>
      <c r="B2415">
        <f t="shared" si="188"/>
        <v>14</v>
      </c>
      <c r="C2415" t="str">
        <f t="shared" si="189"/>
        <v>Solomon Islands2013</v>
      </c>
      <c r="D2415" t="str">
        <f t="shared" si="190"/>
        <v>Solomon Islands</v>
      </c>
      <c r="E2415">
        <f t="shared" si="191"/>
        <v>2013</v>
      </c>
      <c r="F2415">
        <f>VLOOKUP(D2415,Ratio!$A$2:$Z$124,MATCH('Long form'!E2415,Ratio!$A$1:$Z$1,0),FALSE)</f>
        <v>6.8735189598019362E-3</v>
      </c>
      <c r="G2415">
        <f>VLOOKUP(C2415,'[1]Long form'!C$2:F$2617,4,FALSE)</f>
        <v>0.32387220642348769</v>
      </c>
    </row>
    <row r="2416" spans="1:7" ht="27" x14ac:dyDescent="0.4">
      <c r="A2416">
        <f t="shared" si="187"/>
        <v>101</v>
      </c>
      <c r="B2416">
        <f t="shared" si="188"/>
        <v>15</v>
      </c>
      <c r="C2416" t="str">
        <f t="shared" si="189"/>
        <v>Solomon Islands2014</v>
      </c>
      <c r="D2416" t="str">
        <f t="shared" si="190"/>
        <v>Solomon Islands</v>
      </c>
      <c r="E2416">
        <f t="shared" si="191"/>
        <v>2014</v>
      </c>
      <c r="F2416">
        <f>VLOOKUP(D2416,Ratio!$A$2:$Z$124,MATCH('Long form'!E2416,Ratio!$A$1:$Z$1,0),FALSE)</f>
        <v>4.1825706197938288E-2</v>
      </c>
      <c r="G2416">
        <f>VLOOKUP(C2416,'[1]Long form'!C$2:F$2617,4,FALSE)</f>
        <v>0.31563408635354284</v>
      </c>
    </row>
    <row r="2417" spans="1:7" ht="27" x14ac:dyDescent="0.4">
      <c r="A2417">
        <f t="shared" si="187"/>
        <v>101</v>
      </c>
      <c r="B2417">
        <f t="shared" si="188"/>
        <v>16</v>
      </c>
      <c r="C2417" t="str">
        <f t="shared" si="189"/>
        <v>Solomon Islands2015</v>
      </c>
      <c r="D2417" t="str">
        <f t="shared" si="190"/>
        <v>Solomon Islands</v>
      </c>
      <c r="E2417">
        <f t="shared" si="191"/>
        <v>2015</v>
      </c>
      <c r="F2417">
        <f>VLOOKUP(D2417,Ratio!$A$2:$Z$124,MATCH('Long form'!E2417,Ratio!$A$1:$Z$1,0),FALSE)</f>
        <v>4.7230156385085972E-2</v>
      </c>
      <c r="G2417">
        <f>VLOOKUP(C2417,'[1]Long form'!C$2:F$2617,4,FALSE)</f>
        <v>0.31096661136516651</v>
      </c>
    </row>
    <row r="2418" spans="1:7" ht="27" x14ac:dyDescent="0.4">
      <c r="A2418">
        <f t="shared" si="187"/>
        <v>101</v>
      </c>
      <c r="B2418">
        <f t="shared" si="188"/>
        <v>17</v>
      </c>
      <c r="C2418" t="str">
        <f t="shared" si="189"/>
        <v>Solomon Islands2016</v>
      </c>
      <c r="D2418" t="str">
        <f t="shared" si="190"/>
        <v>Solomon Islands</v>
      </c>
      <c r="E2418">
        <f t="shared" si="191"/>
        <v>2016</v>
      </c>
      <c r="F2418">
        <f>VLOOKUP(D2418,Ratio!$A$2:$Z$124,MATCH('Long form'!E2418,Ratio!$A$1:$Z$1,0),FALSE)</f>
        <v>3.9963740434025327E-2</v>
      </c>
      <c r="G2418">
        <f>VLOOKUP(C2418,'[1]Long form'!C$2:F$2617,4,FALSE)</f>
        <v>0.32464998424881958</v>
      </c>
    </row>
    <row r="2419" spans="1:7" ht="27" x14ac:dyDescent="0.4">
      <c r="A2419">
        <f t="shared" si="187"/>
        <v>101</v>
      </c>
      <c r="B2419">
        <f t="shared" si="188"/>
        <v>18</v>
      </c>
      <c r="C2419" t="str">
        <f t="shared" si="189"/>
        <v>Solomon Islands2017</v>
      </c>
      <c r="D2419" t="str">
        <f t="shared" si="190"/>
        <v>Solomon Islands</v>
      </c>
      <c r="E2419">
        <f t="shared" si="191"/>
        <v>2017</v>
      </c>
      <c r="F2419">
        <f>VLOOKUP(D2419,Ratio!$A$2:$Z$124,MATCH('Long form'!E2419,Ratio!$A$1:$Z$1,0),FALSE)</f>
        <v>2.5681151585421658E-2</v>
      </c>
      <c r="G2419">
        <f>VLOOKUP(C2419,'[1]Long form'!C$2:F$2617,4,FALSE)</f>
        <v>0.3502021730726752</v>
      </c>
    </row>
    <row r="2420" spans="1:7" ht="27" x14ac:dyDescent="0.4">
      <c r="A2420">
        <f t="shared" si="187"/>
        <v>101</v>
      </c>
      <c r="B2420">
        <f t="shared" si="188"/>
        <v>19</v>
      </c>
      <c r="C2420" t="str">
        <f t="shared" si="189"/>
        <v>Solomon Islands2018</v>
      </c>
      <c r="D2420" t="str">
        <f t="shared" si="190"/>
        <v>Solomon Islands</v>
      </c>
      <c r="E2420">
        <f t="shared" si="191"/>
        <v>2018</v>
      </c>
      <c r="F2420">
        <f>VLOOKUP(D2420,Ratio!$A$2:$Z$124,MATCH('Long form'!E2420,Ratio!$A$1:$Z$1,0),FALSE)</f>
        <v>1.2083874441734505E-2</v>
      </c>
      <c r="G2420">
        <f>VLOOKUP(C2420,'[1]Long form'!C$2:F$2617,4,FALSE)</f>
        <v>0.31065772254490365</v>
      </c>
    </row>
    <row r="2421" spans="1:7" ht="27" x14ac:dyDescent="0.4">
      <c r="A2421">
        <f t="shared" si="187"/>
        <v>101</v>
      </c>
      <c r="B2421">
        <f t="shared" si="188"/>
        <v>20</v>
      </c>
      <c r="C2421" t="str">
        <f t="shared" si="189"/>
        <v>Solomon Islands2019</v>
      </c>
      <c r="D2421" t="str">
        <f t="shared" si="190"/>
        <v>Solomon Islands</v>
      </c>
      <c r="E2421">
        <f t="shared" si="191"/>
        <v>2019</v>
      </c>
      <c r="F2421">
        <f>VLOOKUP(D2421,Ratio!$A$2:$Z$124,MATCH('Long form'!E2421,Ratio!$A$1:$Z$1,0),FALSE)</f>
        <v>2.9487792244190153E-2</v>
      </c>
      <c r="G2421">
        <f>VLOOKUP(C2421,'[1]Long form'!C$2:F$2617,4,FALSE)</f>
        <v>0.31332527697086943</v>
      </c>
    </row>
    <row r="2422" spans="1:7" ht="27" x14ac:dyDescent="0.4">
      <c r="A2422">
        <f t="shared" si="187"/>
        <v>101</v>
      </c>
      <c r="B2422">
        <f t="shared" si="188"/>
        <v>21</v>
      </c>
      <c r="C2422" t="str">
        <f t="shared" si="189"/>
        <v>Solomon Islands2020</v>
      </c>
      <c r="D2422" t="str">
        <f t="shared" si="190"/>
        <v>Solomon Islands</v>
      </c>
      <c r="E2422">
        <f t="shared" si="191"/>
        <v>2020</v>
      </c>
      <c r="F2422">
        <f>VLOOKUP(D2422,Ratio!$A$2:$Z$124,MATCH('Long form'!E2422,Ratio!$A$1:$Z$1,0),FALSE)</f>
        <v>5.0150296595041624E-2</v>
      </c>
      <c r="G2422">
        <f>VLOOKUP(C2422,'[1]Long form'!C$2:F$2617,4,FALSE)</f>
        <v>0.32630485043449931</v>
      </c>
    </row>
    <row r="2423" spans="1:7" ht="27" x14ac:dyDescent="0.4">
      <c r="A2423">
        <f t="shared" si="187"/>
        <v>101</v>
      </c>
      <c r="B2423">
        <f t="shared" si="188"/>
        <v>22</v>
      </c>
      <c r="C2423" t="str">
        <f t="shared" si="189"/>
        <v>Solomon Islands2021</v>
      </c>
      <c r="D2423" t="str">
        <f t="shared" si="190"/>
        <v>Solomon Islands</v>
      </c>
      <c r="E2423">
        <f t="shared" si="191"/>
        <v>2021</v>
      </c>
      <c r="F2423">
        <f>VLOOKUP(D2423,Ratio!$A$2:$Z$124,MATCH('Long form'!E2423,Ratio!$A$1:$Z$1,0),FALSE)</f>
        <v>2.7326186948899257E-2</v>
      </c>
      <c r="G2423">
        <f>VLOOKUP(C2423,'[1]Long form'!C$2:F$2617,4,FALSE)</f>
        <v>0.31661250047835232</v>
      </c>
    </row>
    <row r="2424" spans="1:7" ht="27" x14ac:dyDescent="0.4">
      <c r="A2424">
        <f t="shared" si="187"/>
        <v>101</v>
      </c>
      <c r="B2424">
        <f t="shared" si="188"/>
        <v>23</v>
      </c>
      <c r="C2424" t="str">
        <f t="shared" si="189"/>
        <v>Solomon Islands2022</v>
      </c>
      <c r="D2424" t="str">
        <f t="shared" si="190"/>
        <v>Solomon Islands</v>
      </c>
      <c r="E2424">
        <f t="shared" si="191"/>
        <v>2022</v>
      </c>
      <c r="F2424">
        <f>VLOOKUP(D2424,Ratio!$A$2:$Z$124,MATCH('Long form'!E2424,Ratio!$A$1:$Z$1,0),FALSE)</f>
        <v>-1.6464311994113318E-2</v>
      </c>
      <c r="G2424">
        <f>VLOOKUP(C2424,'[1]Long form'!C$2:F$2617,4,FALSE)</f>
        <v>0.31751689260354604</v>
      </c>
    </row>
    <row r="2425" spans="1:7" ht="27" x14ac:dyDescent="0.4">
      <c r="A2425">
        <f t="shared" si="187"/>
        <v>101</v>
      </c>
      <c r="B2425">
        <f t="shared" si="188"/>
        <v>24</v>
      </c>
      <c r="C2425" t="str">
        <f t="shared" si="189"/>
        <v>Solomon Islands2023</v>
      </c>
      <c r="D2425" t="str">
        <f t="shared" si="190"/>
        <v>Solomon Islands</v>
      </c>
      <c r="E2425">
        <f t="shared" si="191"/>
        <v>2023</v>
      </c>
      <c r="F2425">
        <f>VLOOKUP(D2425,Ratio!$A$2:$Z$124,MATCH('Long form'!E2425,Ratio!$A$1:$Z$1,0),FALSE)</f>
        <v>-1.1859920594523057E-2</v>
      </c>
      <c r="G2425">
        <f>VLOOKUP(C2425,'[1]Long form'!C$2:F$2617,4,FALSE)</f>
        <v>0.33559561231466706</v>
      </c>
    </row>
    <row r="2426" spans="1:7" ht="27" x14ac:dyDescent="0.4">
      <c r="A2426">
        <f t="shared" si="187"/>
        <v>102</v>
      </c>
      <c r="B2426">
        <f t="shared" si="188"/>
        <v>1</v>
      </c>
      <c r="C2426" t="str">
        <f t="shared" si="189"/>
        <v>South Africa2000</v>
      </c>
      <c r="D2426" t="str">
        <f t="shared" si="190"/>
        <v>South Africa</v>
      </c>
      <c r="E2426">
        <f t="shared" si="191"/>
        <v>2000</v>
      </c>
      <c r="F2426" t="str">
        <f>VLOOKUP(D2426,Ratio!$A$2:$Z$124,MATCH('Long form'!E2426,Ratio!$A$1:$Z$1,0),FALSE)</f>
        <v/>
      </c>
      <c r="G2426" t="str">
        <f>VLOOKUP(C2426,'[1]Long form'!C$2:F$2617,4,FALSE)</f>
        <v/>
      </c>
    </row>
    <row r="2427" spans="1:7" ht="27" x14ac:dyDescent="0.4">
      <c r="A2427">
        <f t="shared" si="187"/>
        <v>102</v>
      </c>
      <c r="B2427">
        <f t="shared" si="188"/>
        <v>2</v>
      </c>
      <c r="C2427" t="str">
        <f t="shared" si="189"/>
        <v>South Africa2001</v>
      </c>
      <c r="D2427" t="str">
        <f t="shared" si="190"/>
        <v>South Africa</v>
      </c>
      <c r="E2427">
        <f t="shared" si="191"/>
        <v>2001</v>
      </c>
      <c r="F2427" t="str">
        <f>VLOOKUP(D2427,Ratio!$A$2:$Z$124,MATCH('Long form'!E2427,Ratio!$A$1:$Z$1,0),FALSE)</f>
        <v/>
      </c>
      <c r="G2427" t="str">
        <f>VLOOKUP(C2427,'[1]Long form'!C$2:F$2617,4,FALSE)</f>
        <v/>
      </c>
    </row>
    <row r="2428" spans="1:7" ht="27" x14ac:dyDescent="0.4">
      <c r="A2428">
        <f t="shared" si="187"/>
        <v>102</v>
      </c>
      <c r="B2428">
        <f t="shared" si="188"/>
        <v>3</v>
      </c>
      <c r="C2428" t="str">
        <f t="shared" si="189"/>
        <v>South Africa2002</v>
      </c>
      <c r="D2428" t="str">
        <f t="shared" si="190"/>
        <v>South Africa</v>
      </c>
      <c r="E2428">
        <f t="shared" si="191"/>
        <v>2002</v>
      </c>
      <c r="F2428" t="str">
        <f>VLOOKUP(D2428,Ratio!$A$2:$Z$124,MATCH('Long form'!E2428,Ratio!$A$1:$Z$1,0),FALSE)</f>
        <v/>
      </c>
      <c r="G2428" t="str">
        <f>VLOOKUP(C2428,'[1]Long form'!C$2:F$2617,4,FALSE)</f>
        <v/>
      </c>
    </row>
    <row r="2429" spans="1:7" ht="27" x14ac:dyDescent="0.4">
      <c r="A2429">
        <f t="shared" si="187"/>
        <v>102</v>
      </c>
      <c r="B2429">
        <f t="shared" si="188"/>
        <v>4</v>
      </c>
      <c r="C2429" t="str">
        <f t="shared" si="189"/>
        <v>South Africa2003</v>
      </c>
      <c r="D2429" t="str">
        <f t="shared" si="190"/>
        <v>South Africa</v>
      </c>
      <c r="E2429">
        <f t="shared" si="191"/>
        <v>2003</v>
      </c>
      <c r="F2429" t="str">
        <f>VLOOKUP(D2429,Ratio!$A$2:$Z$124,MATCH('Long form'!E2429,Ratio!$A$1:$Z$1,0),FALSE)</f>
        <v/>
      </c>
      <c r="G2429" t="str">
        <f>VLOOKUP(C2429,'[1]Long form'!C$2:F$2617,4,FALSE)</f>
        <v/>
      </c>
    </row>
    <row r="2430" spans="1:7" ht="27" x14ac:dyDescent="0.4">
      <c r="A2430">
        <f t="shared" si="187"/>
        <v>102</v>
      </c>
      <c r="B2430">
        <f t="shared" si="188"/>
        <v>5</v>
      </c>
      <c r="C2430" t="str">
        <f t="shared" si="189"/>
        <v>South Africa2004</v>
      </c>
      <c r="D2430" t="str">
        <f t="shared" si="190"/>
        <v>South Africa</v>
      </c>
      <c r="E2430">
        <f t="shared" si="191"/>
        <v>2004</v>
      </c>
      <c r="F2430" t="str">
        <f>VLOOKUP(D2430,Ratio!$A$2:$Z$124,MATCH('Long form'!E2430,Ratio!$A$1:$Z$1,0),FALSE)</f>
        <v/>
      </c>
      <c r="G2430" t="str">
        <f>VLOOKUP(C2430,'[1]Long form'!C$2:F$2617,4,FALSE)</f>
        <v/>
      </c>
    </row>
    <row r="2431" spans="1:7" ht="27" x14ac:dyDescent="0.4">
      <c r="A2431">
        <f t="shared" si="187"/>
        <v>102</v>
      </c>
      <c r="B2431">
        <f t="shared" si="188"/>
        <v>6</v>
      </c>
      <c r="C2431" t="str">
        <f t="shared" si="189"/>
        <v>South Africa2005</v>
      </c>
      <c r="D2431" t="str">
        <f t="shared" si="190"/>
        <v>South Africa</v>
      </c>
      <c r="E2431">
        <f t="shared" si="191"/>
        <v>2005</v>
      </c>
      <c r="F2431" t="str">
        <f>VLOOKUP(D2431,Ratio!$A$2:$Z$124,MATCH('Long form'!E2431,Ratio!$A$1:$Z$1,0),FALSE)</f>
        <v/>
      </c>
      <c r="G2431" t="str">
        <f>VLOOKUP(C2431,'[1]Long form'!C$2:F$2617,4,FALSE)</f>
        <v/>
      </c>
    </row>
    <row r="2432" spans="1:7" ht="27" x14ac:dyDescent="0.4">
      <c r="A2432">
        <f t="shared" ref="A2432:A2495" si="192">A2408+1</f>
        <v>102</v>
      </c>
      <c r="B2432">
        <f t="shared" ref="B2432:B2495" si="193">B2408</f>
        <v>7</v>
      </c>
      <c r="C2432" t="str">
        <f t="shared" si="189"/>
        <v>South Africa2006</v>
      </c>
      <c r="D2432" t="str">
        <f t="shared" si="190"/>
        <v>South Africa</v>
      </c>
      <c r="E2432">
        <f t="shared" si="191"/>
        <v>2006</v>
      </c>
      <c r="F2432" t="str">
        <f>VLOOKUP(D2432,Ratio!$A$2:$Z$124,MATCH('Long form'!E2432,Ratio!$A$1:$Z$1,0),FALSE)</f>
        <v/>
      </c>
      <c r="G2432" t="str">
        <f>VLOOKUP(C2432,'[1]Long form'!C$2:F$2617,4,FALSE)</f>
        <v/>
      </c>
    </row>
    <row r="2433" spans="1:7" ht="27" x14ac:dyDescent="0.4">
      <c r="A2433">
        <f t="shared" si="192"/>
        <v>102</v>
      </c>
      <c r="B2433">
        <f t="shared" si="193"/>
        <v>8</v>
      </c>
      <c r="C2433" t="str">
        <f t="shared" si="189"/>
        <v>South Africa2007</v>
      </c>
      <c r="D2433" t="str">
        <f t="shared" si="190"/>
        <v>South Africa</v>
      </c>
      <c r="E2433">
        <f t="shared" si="191"/>
        <v>2007</v>
      </c>
      <c r="F2433" t="str">
        <f>VLOOKUP(D2433,Ratio!$A$2:$Z$124,MATCH('Long form'!E2433,Ratio!$A$1:$Z$1,0),FALSE)</f>
        <v/>
      </c>
      <c r="G2433" t="str">
        <f>VLOOKUP(C2433,'[1]Long form'!C$2:F$2617,4,FALSE)</f>
        <v/>
      </c>
    </row>
    <row r="2434" spans="1:7" ht="27" x14ac:dyDescent="0.4">
      <c r="A2434">
        <f t="shared" si="192"/>
        <v>102</v>
      </c>
      <c r="B2434">
        <f t="shared" si="193"/>
        <v>9</v>
      </c>
      <c r="C2434" t="str">
        <f t="shared" si="189"/>
        <v>South Africa2008</v>
      </c>
      <c r="D2434" t="str">
        <f t="shared" si="190"/>
        <v>South Africa</v>
      </c>
      <c r="E2434">
        <f t="shared" si="191"/>
        <v>2008</v>
      </c>
      <c r="F2434">
        <f>VLOOKUP(D2434,Ratio!$A$2:$Z$124,MATCH('Long form'!E2434,Ratio!$A$1:$Z$1,0),FALSE)</f>
        <v>0.14660571886016371</v>
      </c>
      <c r="G2434">
        <f>VLOOKUP(C2434,'[1]Long form'!C$2:F$2617,4,FALSE)</f>
        <v>0.13016324085163222</v>
      </c>
    </row>
    <row r="2435" spans="1:7" ht="27" x14ac:dyDescent="0.4">
      <c r="A2435">
        <f t="shared" si="192"/>
        <v>102</v>
      </c>
      <c r="B2435">
        <f t="shared" si="193"/>
        <v>10</v>
      </c>
      <c r="C2435" t="str">
        <f t="shared" ref="C2435:C2498" si="194">D2435&amp;E2435</f>
        <v>South Africa2009</v>
      </c>
      <c r="D2435" t="str">
        <f t="shared" ref="D2435:D2498" si="195">VLOOKUP(A2435,$J$2:$K$124,2,FALSE)</f>
        <v>South Africa</v>
      </c>
      <c r="E2435">
        <f t="shared" ref="E2435:E2498" si="196">VLOOKUP(B2435,$N$2:$O$25,2,FALSE)</f>
        <v>2009</v>
      </c>
      <c r="F2435">
        <f>VLOOKUP(D2435,Ratio!$A$2:$Z$124,MATCH('Long form'!E2435,Ratio!$A$1:$Z$1,0),FALSE)</f>
        <v>0.16099089894068402</v>
      </c>
      <c r="G2435">
        <f>VLOOKUP(C2435,'[1]Long form'!C$2:F$2617,4,FALSE)</f>
        <v>0.14180225581134945</v>
      </c>
    </row>
    <row r="2436" spans="1:7" ht="27" x14ac:dyDescent="0.4">
      <c r="A2436">
        <f t="shared" si="192"/>
        <v>102</v>
      </c>
      <c r="B2436">
        <f t="shared" si="193"/>
        <v>11</v>
      </c>
      <c r="C2436" t="str">
        <f t="shared" si="194"/>
        <v>South Africa2010</v>
      </c>
      <c r="D2436" t="str">
        <f t="shared" si="195"/>
        <v>South Africa</v>
      </c>
      <c r="E2436">
        <f t="shared" si="196"/>
        <v>2010</v>
      </c>
      <c r="F2436">
        <f>VLOOKUP(D2436,Ratio!$A$2:$Z$124,MATCH('Long form'!E2436,Ratio!$A$1:$Z$1,0),FALSE)</f>
        <v>0.11312404800647953</v>
      </c>
      <c r="G2436">
        <f>VLOOKUP(C2436,'[1]Long form'!C$2:F$2617,4,FALSE)</f>
        <v>0.1490434484554827</v>
      </c>
    </row>
    <row r="2437" spans="1:7" ht="27" x14ac:dyDescent="0.4">
      <c r="A2437">
        <f t="shared" si="192"/>
        <v>102</v>
      </c>
      <c r="B2437">
        <f t="shared" si="193"/>
        <v>12</v>
      </c>
      <c r="C2437" t="str">
        <f t="shared" si="194"/>
        <v>South Africa2011</v>
      </c>
      <c r="D2437" t="str">
        <f t="shared" si="195"/>
        <v>South Africa</v>
      </c>
      <c r="E2437">
        <f t="shared" si="196"/>
        <v>2011</v>
      </c>
      <c r="F2437">
        <f>VLOOKUP(D2437,Ratio!$A$2:$Z$124,MATCH('Long form'!E2437,Ratio!$A$1:$Z$1,0),FALSE)</f>
        <v>9.2481386130877488E-2</v>
      </c>
      <c r="G2437">
        <f>VLOOKUP(C2437,'[1]Long form'!C$2:F$2617,4,FALSE)</f>
        <v>0.15080396353415032</v>
      </c>
    </row>
    <row r="2438" spans="1:7" ht="27" x14ac:dyDescent="0.4">
      <c r="A2438">
        <f t="shared" si="192"/>
        <v>102</v>
      </c>
      <c r="B2438">
        <f t="shared" si="193"/>
        <v>13</v>
      </c>
      <c r="C2438" t="str">
        <f t="shared" si="194"/>
        <v>South Africa2012</v>
      </c>
      <c r="D2438" t="str">
        <f t="shared" si="195"/>
        <v>South Africa</v>
      </c>
      <c r="E2438">
        <f t="shared" si="196"/>
        <v>2012</v>
      </c>
      <c r="F2438">
        <f>VLOOKUP(D2438,Ratio!$A$2:$Z$124,MATCH('Long form'!E2438,Ratio!$A$1:$Z$1,0),FALSE)</f>
        <v>0.10824327340319359</v>
      </c>
      <c r="G2438">
        <f>VLOOKUP(C2438,'[1]Long form'!C$2:F$2617,4,FALSE)</f>
        <v>0.16007583310416729</v>
      </c>
    </row>
    <row r="2439" spans="1:7" ht="27" x14ac:dyDescent="0.4">
      <c r="A2439">
        <f t="shared" si="192"/>
        <v>102</v>
      </c>
      <c r="B2439">
        <f t="shared" si="193"/>
        <v>14</v>
      </c>
      <c r="C2439" t="str">
        <f t="shared" si="194"/>
        <v>South Africa2013</v>
      </c>
      <c r="D2439" t="str">
        <f t="shared" si="195"/>
        <v>South Africa</v>
      </c>
      <c r="E2439">
        <f t="shared" si="196"/>
        <v>2013</v>
      </c>
      <c r="F2439">
        <f>VLOOKUP(D2439,Ratio!$A$2:$Z$124,MATCH('Long form'!E2439,Ratio!$A$1:$Z$1,0),FALSE)</f>
        <v>0.12043367895489121</v>
      </c>
      <c r="G2439">
        <f>VLOOKUP(C2439,'[1]Long form'!C$2:F$2617,4,FALSE)</f>
        <v>0.15580222750541226</v>
      </c>
    </row>
    <row r="2440" spans="1:7" ht="27" x14ac:dyDescent="0.4">
      <c r="A2440">
        <f t="shared" si="192"/>
        <v>102</v>
      </c>
      <c r="B2440">
        <f t="shared" si="193"/>
        <v>15</v>
      </c>
      <c r="C2440" t="str">
        <f t="shared" si="194"/>
        <v>South Africa2014</v>
      </c>
      <c r="D2440" t="str">
        <f t="shared" si="195"/>
        <v>South Africa</v>
      </c>
      <c r="E2440">
        <f t="shared" si="196"/>
        <v>2014</v>
      </c>
      <c r="F2440">
        <f>VLOOKUP(D2440,Ratio!$A$2:$Z$124,MATCH('Long form'!E2440,Ratio!$A$1:$Z$1,0),FALSE)</f>
        <v>0.12362782587590267</v>
      </c>
      <c r="G2440">
        <f>VLOOKUP(C2440,'[1]Long form'!C$2:F$2617,4,FALSE)</f>
        <v>0.1475734272380404</v>
      </c>
    </row>
    <row r="2441" spans="1:7" ht="27" x14ac:dyDescent="0.4">
      <c r="A2441">
        <f t="shared" si="192"/>
        <v>102</v>
      </c>
      <c r="B2441">
        <f t="shared" si="193"/>
        <v>16</v>
      </c>
      <c r="C2441" t="str">
        <f t="shared" si="194"/>
        <v>South Africa2015</v>
      </c>
      <c r="D2441" t="str">
        <f t="shared" si="195"/>
        <v>South Africa</v>
      </c>
      <c r="E2441">
        <f t="shared" si="196"/>
        <v>2015</v>
      </c>
      <c r="F2441">
        <f>VLOOKUP(D2441,Ratio!$A$2:$Z$124,MATCH('Long form'!E2441,Ratio!$A$1:$Z$1,0),FALSE)</f>
        <v>9.7624762016968597E-2</v>
      </c>
      <c r="G2441">
        <f>VLOOKUP(C2441,'[1]Long form'!C$2:F$2617,4,FALSE)</f>
        <v>0.14201716141180101</v>
      </c>
    </row>
    <row r="2442" spans="1:7" ht="27" x14ac:dyDescent="0.4">
      <c r="A2442">
        <f t="shared" si="192"/>
        <v>102</v>
      </c>
      <c r="B2442">
        <f t="shared" si="193"/>
        <v>17</v>
      </c>
      <c r="C2442" t="str">
        <f t="shared" si="194"/>
        <v>South Africa2016</v>
      </c>
      <c r="D2442" t="str">
        <f t="shared" si="195"/>
        <v>South Africa</v>
      </c>
      <c r="E2442">
        <f t="shared" si="196"/>
        <v>2016</v>
      </c>
      <c r="F2442">
        <f>VLOOKUP(D2442,Ratio!$A$2:$Z$124,MATCH('Long form'!E2442,Ratio!$A$1:$Z$1,0),FALSE)</f>
        <v>7.5521511581769854E-2</v>
      </c>
      <c r="G2442">
        <f>VLOOKUP(C2442,'[1]Long form'!C$2:F$2617,4,FALSE)</f>
        <v>0.15927214234646422</v>
      </c>
    </row>
    <row r="2443" spans="1:7" ht="27" x14ac:dyDescent="0.4">
      <c r="A2443">
        <f t="shared" si="192"/>
        <v>102</v>
      </c>
      <c r="B2443">
        <f t="shared" si="193"/>
        <v>18</v>
      </c>
      <c r="C2443" t="str">
        <f t="shared" si="194"/>
        <v>South Africa2017</v>
      </c>
      <c r="D2443" t="str">
        <f t="shared" si="195"/>
        <v>South Africa</v>
      </c>
      <c r="E2443">
        <f t="shared" si="196"/>
        <v>2017</v>
      </c>
      <c r="F2443">
        <f>VLOOKUP(D2443,Ratio!$A$2:$Z$124,MATCH('Long form'!E2443,Ratio!$A$1:$Z$1,0),FALSE)</f>
        <v>6.8958753153991012E-2</v>
      </c>
      <c r="G2443">
        <f>VLOOKUP(C2443,'[1]Long form'!C$2:F$2617,4,FALSE)</f>
        <v>0.16271691898330257</v>
      </c>
    </row>
    <row r="2444" spans="1:7" ht="27" x14ac:dyDescent="0.4">
      <c r="A2444">
        <f t="shared" si="192"/>
        <v>102</v>
      </c>
      <c r="B2444">
        <f t="shared" si="193"/>
        <v>19</v>
      </c>
      <c r="C2444" t="str">
        <f t="shared" si="194"/>
        <v>South Africa2018</v>
      </c>
      <c r="D2444" t="str">
        <f t="shared" si="195"/>
        <v>South Africa</v>
      </c>
      <c r="E2444">
        <f t="shared" si="196"/>
        <v>2018</v>
      </c>
      <c r="F2444">
        <f>VLOOKUP(D2444,Ratio!$A$2:$Z$124,MATCH('Long form'!E2444,Ratio!$A$1:$Z$1,0),FALSE)</f>
        <v>6.5284505477785193E-2</v>
      </c>
      <c r="G2444">
        <f>VLOOKUP(C2444,'[1]Long form'!C$2:F$2617,4,FALSE)</f>
        <v>0.1609418585655569</v>
      </c>
    </row>
    <row r="2445" spans="1:7" ht="27" x14ac:dyDescent="0.4">
      <c r="A2445">
        <f t="shared" si="192"/>
        <v>102</v>
      </c>
      <c r="B2445">
        <f t="shared" si="193"/>
        <v>20</v>
      </c>
      <c r="C2445" t="str">
        <f t="shared" si="194"/>
        <v>South Africa2019</v>
      </c>
      <c r="D2445" t="str">
        <f t="shared" si="195"/>
        <v>South Africa</v>
      </c>
      <c r="E2445">
        <f t="shared" si="196"/>
        <v>2019</v>
      </c>
      <c r="F2445">
        <f>VLOOKUP(D2445,Ratio!$A$2:$Z$124,MATCH('Long form'!E2445,Ratio!$A$1:$Z$1,0),FALSE)</f>
        <v>6.8492605766531378E-2</v>
      </c>
      <c r="G2445">
        <f>VLOOKUP(C2445,'[1]Long form'!C$2:F$2617,4,FALSE)</f>
        <v>0.16584746000189346</v>
      </c>
    </row>
    <row r="2446" spans="1:7" ht="27" x14ac:dyDescent="0.4">
      <c r="A2446">
        <f t="shared" si="192"/>
        <v>102</v>
      </c>
      <c r="B2446">
        <f t="shared" si="193"/>
        <v>21</v>
      </c>
      <c r="C2446" t="str">
        <f t="shared" si="194"/>
        <v>South Africa2020</v>
      </c>
      <c r="D2446" t="str">
        <f t="shared" si="195"/>
        <v>South Africa</v>
      </c>
      <c r="E2446">
        <f t="shared" si="196"/>
        <v>2020</v>
      </c>
      <c r="F2446">
        <f>VLOOKUP(D2446,Ratio!$A$2:$Z$124,MATCH('Long form'!E2446,Ratio!$A$1:$Z$1,0),FALSE)</f>
        <v>0.1440948092857775</v>
      </c>
      <c r="G2446">
        <f>VLOOKUP(C2446,'[1]Long form'!C$2:F$2617,4,FALSE)</f>
        <v>0.16575752525740484</v>
      </c>
    </row>
    <row r="2447" spans="1:7" ht="27" x14ac:dyDescent="0.4">
      <c r="A2447">
        <f t="shared" si="192"/>
        <v>102</v>
      </c>
      <c r="B2447">
        <f t="shared" si="193"/>
        <v>22</v>
      </c>
      <c r="C2447" t="str">
        <f t="shared" si="194"/>
        <v>South Africa2021</v>
      </c>
      <c r="D2447" t="str">
        <f t="shared" si="195"/>
        <v>South Africa</v>
      </c>
      <c r="E2447">
        <f t="shared" si="196"/>
        <v>2021</v>
      </c>
      <c r="F2447">
        <f>VLOOKUP(D2447,Ratio!$A$2:$Z$124,MATCH('Long form'!E2447,Ratio!$A$1:$Z$1,0),FALSE)</f>
        <v>5.6580158151836812E-2</v>
      </c>
      <c r="G2447">
        <f>VLOOKUP(C2447,'[1]Long form'!C$2:F$2617,4,FALSE)</f>
        <v>0.18108748296254104</v>
      </c>
    </row>
    <row r="2448" spans="1:7" ht="27" x14ac:dyDescent="0.4">
      <c r="A2448">
        <f t="shared" si="192"/>
        <v>102</v>
      </c>
      <c r="B2448">
        <f t="shared" si="193"/>
        <v>23</v>
      </c>
      <c r="C2448" t="str">
        <f t="shared" si="194"/>
        <v>South Africa2022</v>
      </c>
      <c r="D2448" t="str">
        <f t="shared" si="195"/>
        <v>South Africa</v>
      </c>
      <c r="E2448">
        <f t="shared" si="196"/>
        <v>2022</v>
      </c>
      <c r="F2448" t="str">
        <f>VLOOKUP(D2448,Ratio!$A$2:$Z$124,MATCH('Long form'!E2448,Ratio!$A$1:$Z$1,0),FALSE)</f>
        <v/>
      </c>
      <c r="G2448" t="str">
        <f>VLOOKUP(C2448,'[1]Long form'!C$2:F$2617,4,FALSE)</f>
        <v/>
      </c>
    </row>
    <row r="2449" spans="1:7" ht="27" x14ac:dyDescent="0.4">
      <c r="A2449">
        <f t="shared" si="192"/>
        <v>102</v>
      </c>
      <c r="B2449">
        <f t="shared" si="193"/>
        <v>24</v>
      </c>
      <c r="C2449" t="str">
        <f t="shared" si="194"/>
        <v>South Africa2023</v>
      </c>
      <c r="D2449" t="str">
        <f t="shared" si="195"/>
        <v>South Africa</v>
      </c>
      <c r="E2449">
        <f t="shared" si="196"/>
        <v>2023</v>
      </c>
      <c r="F2449" t="str">
        <f>VLOOKUP(D2449,Ratio!$A$2:$Z$124,MATCH('Long form'!E2449,Ratio!$A$1:$Z$1,0),FALSE)</f>
        <v/>
      </c>
      <c r="G2449" t="str">
        <f>VLOOKUP(C2449,'[1]Long form'!C$2:F$2617,4,FALSE)</f>
        <v/>
      </c>
    </row>
    <row r="2450" spans="1:7" x14ac:dyDescent="0.4">
      <c r="A2450">
        <f t="shared" si="192"/>
        <v>103</v>
      </c>
      <c r="B2450">
        <f t="shared" si="193"/>
        <v>1</v>
      </c>
      <c r="C2450" t="str">
        <f t="shared" si="194"/>
        <v>Sri Lanka2000</v>
      </c>
      <c r="D2450" t="str">
        <f t="shared" si="195"/>
        <v>Sri Lanka</v>
      </c>
      <c r="E2450">
        <f t="shared" si="196"/>
        <v>2000</v>
      </c>
      <c r="F2450" t="str">
        <f>VLOOKUP(D2450,Ratio!$A$2:$Z$124,MATCH('Long form'!E2450,Ratio!$A$1:$Z$1,0),FALSE)</f>
        <v/>
      </c>
      <c r="G2450" t="str">
        <f>VLOOKUP(C2450,'[1]Long form'!C$2:F$2617,4,FALSE)</f>
        <v/>
      </c>
    </row>
    <row r="2451" spans="1:7" x14ac:dyDescent="0.4">
      <c r="A2451">
        <f t="shared" si="192"/>
        <v>103</v>
      </c>
      <c r="B2451">
        <f t="shared" si="193"/>
        <v>2</v>
      </c>
      <c r="C2451" t="str">
        <f t="shared" si="194"/>
        <v>Sri Lanka2001</v>
      </c>
      <c r="D2451" t="str">
        <f t="shared" si="195"/>
        <v>Sri Lanka</v>
      </c>
      <c r="E2451">
        <f t="shared" si="196"/>
        <v>2001</v>
      </c>
      <c r="F2451" t="str">
        <f>VLOOKUP(D2451,Ratio!$A$2:$Z$124,MATCH('Long form'!E2451,Ratio!$A$1:$Z$1,0),FALSE)</f>
        <v/>
      </c>
      <c r="G2451" t="str">
        <f>VLOOKUP(C2451,'[1]Long form'!C$2:F$2617,4,FALSE)</f>
        <v/>
      </c>
    </row>
    <row r="2452" spans="1:7" x14ac:dyDescent="0.4">
      <c r="A2452">
        <f t="shared" si="192"/>
        <v>103</v>
      </c>
      <c r="B2452">
        <f t="shared" si="193"/>
        <v>3</v>
      </c>
      <c r="C2452" t="str">
        <f t="shared" si="194"/>
        <v>Sri Lanka2002</v>
      </c>
      <c r="D2452" t="str">
        <f t="shared" si="195"/>
        <v>Sri Lanka</v>
      </c>
      <c r="E2452">
        <f t="shared" si="196"/>
        <v>2002</v>
      </c>
      <c r="F2452" t="str">
        <f>VLOOKUP(D2452,Ratio!$A$2:$Z$124,MATCH('Long form'!E2452,Ratio!$A$1:$Z$1,0),FALSE)</f>
        <v/>
      </c>
      <c r="G2452" t="str">
        <f>VLOOKUP(C2452,'[1]Long form'!C$2:F$2617,4,FALSE)</f>
        <v/>
      </c>
    </row>
    <row r="2453" spans="1:7" x14ac:dyDescent="0.4">
      <c r="A2453">
        <f t="shared" si="192"/>
        <v>103</v>
      </c>
      <c r="B2453">
        <f t="shared" si="193"/>
        <v>4</v>
      </c>
      <c r="C2453" t="str">
        <f t="shared" si="194"/>
        <v>Sri Lanka2003</v>
      </c>
      <c r="D2453" t="str">
        <f t="shared" si="195"/>
        <v>Sri Lanka</v>
      </c>
      <c r="E2453">
        <f t="shared" si="196"/>
        <v>2003</v>
      </c>
      <c r="F2453" t="str">
        <f>VLOOKUP(D2453,Ratio!$A$2:$Z$124,MATCH('Long form'!E2453,Ratio!$A$1:$Z$1,0),FALSE)</f>
        <v/>
      </c>
      <c r="G2453" t="str">
        <f>VLOOKUP(C2453,'[1]Long form'!C$2:F$2617,4,FALSE)</f>
        <v/>
      </c>
    </row>
    <row r="2454" spans="1:7" x14ac:dyDescent="0.4">
      <c r="A2454">
        <f t="shared" si="192"/>
        <v>103</v>
      </c>
      <c r="B2454">
        <f t="shared" si="193"/>
        <v>5</v>
      </c>
      <c r="C2454" t="str">
        <f t="shared" si="194"/>
        <v>Sri Lanka2004</v>
      </c>
      <c r="D2454" t="str">
        <f t="shared" si="195"/>
        <v>Sri Lanka</v>
      </c>
      <c r="E2454">
        <f t="shared" si="196"/>
        <v>2004</v>
      </c>
      <c r="F2454" t="str">
        <f>VLOOKUP(D2454,Ratio!$A$2:$Z$124,MATCH('Long form'!E2454,Ratio!$A$1:$Z$1,0),FALSE)</f>
        <v/>
      </c>
      <c r="G2454" t="str">
        <f>VLOOKUP(C2454,'[1]Long form'!C$2:F$2617,4,FALSE)</f>
        <v/>
      </c>
    </row>
    <row r="2455" spans="1:7" x14ac:dyDescent="0.4">
      <c r="A2455">
        <f t="shared" si="192"/>
        <v>103</v>
      </c>
      <c r="B2455">
        <f t="shared" si="193"/>
        <v>6</v>
      </c>
      <c r="C2455" t="str">
        <f t="shared" si="194"/>
        <v>Sri Lanka2005</v>
      </c>
      <c r="D2455" t="str">
        <f t="shared" si="195"/>
        <v>Sri Lanka</v>
      </c>
      <c r="E2455">
        <f t="shared" si="196"/>
        <v>2005</v>
      </c>
      <c r="F2455" t="str">
        <f>VLOOKUP(D2455,Ratio!$A$2:$Z$124,MATCH('Long form'!E2455,Ratio!$A$1:$Z$1,0),FALSE)</f>
        <v/>
      </c>
      <c r="G2455" t="str">
        <f>VLOOKUP(C2455,'[1]Long form'!C$2:F$2617,4,FALSE)</f>
        <v/>
      </c>
    </row>
    <row r="2456" spans="1:7" x14ac:dyDescent="0.4">
      <c r="A2456">
        <f t="shared" si="192"/>
        <v>103</v>
      </c>
      <c r="B2456">
        <f t="shared" si="193"/>
        <v>7</v>
      </c>
      <c r="C2456" t="str">
        <f t="shared" si="194"/>
        <v>Sri Lanka2006</v>
      </c>
      <c r="D2456" t="str">
        <f t="shared" si="195"/>
        <v>Sri Lanka</v>
      </c>
      <c r="E2456">
        <f t="shared" si="196"/>
        <v>2006</v>
      </c>
      <c r="F2456" t="str">
        <f>VLOOKUP(D2456,Ratio!$A$2:$Z$124,MATCH('Long form'!E2456,Ratio!$A$1:$Z$1,0),FALSE)</f>
        <v/>
      </c>
      <c r="G2456" t="str">
        <f>VLOOKUP(C2456,'[1]Long form'!C$2:F$2617,4,FALSE)</f>
        <v/>
      </c>
    </row>
    <row r="2457" spans="1:7" x14ac:dyDescent="0.4">
      <c r="A2457">
        <f t="shared" si="192"/>
        <v>103</v>
      </c>
      <c r="B2457">
        <f t="shared" si="193"/>
        <v>8</v>
      </c>
      <c r="C2457" t="str">
        <f t="shared" si="194"/>
        <v>Sri Lanka2007</v>
      </c>
      <c r="D2457" t="str">
        <f t="shared" si="195"/>
        <v>Sri Lanka</v>
      </c>
      <c r="E2457">
        <f t="shared" si="196"/>
        <v>2007</v>
      </c>
      <c r="F2457" t="str">
        <f>VLOOKUP(D2457,Ratio!$A$2:$Z$124,MATCH('Long form'!E2457,Ratio!$A$1:$Z$1,0),FALSE)</f>
        <v/>
      </c>
      <c r="G2457" t="str">
        <f>VLOOKUP(C2457,'[1]Long form'!C$2:F$2617,4,FALSE)</f>
        <v/>
      </c>
    </row>
    <row r="2458" spans="1:7" x14ac:dyDescent="0.4">
      <c r="A2458">
        <f t="shared" si="192"/>
        <v>103</v>
      </c>
      <c r="B2458">
        <f t="shared" si="193"/>
        <v>9</v>
      </c>
      <c r="C2458" t="str">
        <f t="shared" si="194"/>
        <v>Sri Lanka2008</v>
      </c>
      <c r="D2458" t="str">
        <f t="shared" si="195"/>
        <v>Sri Lanka</v>
      </c>
      <c r="E2458">
        <f t="shared" si="196"/>
        <v>2008</v>
      </c>
      <c r="F2458" t="str">
        <f>VLOOKUP(D2458,Ratio!$A$2:$Z$124,MATCH('Long form'!E2458,Ratio!$A$1:$Z$1,0),FALSE)</f>
        <v/>
      </c>
      <c r="G2458" t="str">
        <f>VLOOKUP(C2458,'[1]Long form'!C$2:F$2617,4,FALSE)</f>
        <v/>
      </c>
    </row>
    <row r="2459" spans="1:7" x14ac:dyDescent="0.4">
      <c r="A2459">
        <f t="shared" si="192"/>
        <v>103</v>
      </c>
      <c r="B2459">
        <f t="shared" si="193"/>
        <v>10</v>
      </c>
      <c r="C2459" t="str">
        <f t="shared" si="194"/>
        <v>Sri Lanka2009</v>
      </c>
      <c r="D2459" t="str">
        <f t="shared" si="195"/>
        <v>Sri Lanka</v>
      </c>
      <c r="E2459">
        <f t="shared" si="196"/>
        <v>2009</v>
      </c>
      <c r="F2459" t="str">
        <f>VLOOKUP(D2459,Ratio!$A$2:$Z$124,MATCH('Long form'!E2459,Ratio!$A$1:$Z$1,0),FALSE)</f>
        <v/>
      </c>
      <c r="G2459" t="str">
        <f>VLOOKUP(C2459,'[1]Long form'!C$2:F$2617,4,FALSE)</f>
        <v/>
      </c>
    </row>
    <row r="2460" spans="1:7" x14ac:dyDescent="0.4">
      <c r="A2460">
        <f t="shared" si="192"/>
        <v>103</v>
      </c>
      <c r="B2460">
        <f t="shared" si="193"/>
        <v>11</v>
      </c>
      <c r="C2460" t="str">
        <f t="shared" si="194"/>
        <v>Sri Lanka2010</v>
      </c>
      <c r="D2460" t="str">
        <f t="shared" si="195"/>
        <v>Sri Lanka</v>
      </c>
      <c r="E2460">
        <f t="shared" si="196"/>
        <v>2010</v>
      </c>
      <c r="F2460" t="str">
        <f>VLOOKUP(D2460,Ratio!$A$2:$Z$124,MATCH('Long form'!E2460,Ratio!$A$1:$Z$1,0),FALSE)</f>
        <v/>
      </c>
      <c r="G2460" t="str">
        <f>VLOOKUP(C2460,'[1]Long form'!C$2:F$2617,4,FALSE)</f>
        <v/>
      </c>
    </row>
    <row r="2461" spans="1:7" x14ac:dyDescent="0.4">
      <c r="A2461">
        <f t="shared" si="192"/>
        <v>103</v>
      </c>
      <c r="B2461">
        <f t="shared" si="193"/>
        <v>12</v>
      </c>
      <c r="C2461" t="str">
        <f t="shared" si="194"/>
        <v>Sri Lanka2011</v>
      </c>
      <c r="D2461" t="str">
        <f t="shared" si="195"/>
        <v>Sri Lanka</v>
      </c>
      <c r="E2461">
        <f t="shared" si="196"/>
        <v>2011</v>
      </c>
      <c r="F2461">
        <f>VLOOKUP(D2461,Ratio!$A$2:$Z$124,MATCH('Long form'!E2461,Ratio!$A$1:$Z$1,0),FALSE)</f>
        <v>-7.9572814888543546E-3</v>
      </c>
      <c r="G2461">
        <f>VLOOKUP(C2461,'[1]Long form'!C$2:F$2617,4,FALSE)</f>
        <v>0.16026532925280162</v>
      </c>
    </row>
    <row r="2462" spans="1:7" x14ac:dyDescent="0.4">
      <c r="A2462">
        <f t="shared" si="192"/>
        <v>103</v>
      </c>
      <c r="B2462">
        <f t="shared" si="193"/>
        <v>13</v>
      </c>
      <c r="C2462" t="str">
        <f t="shared" si="194"/>
        <v>Sri Lanka2012</v>
      </c>
      <c r="D2462" t="str">
        <f t="shared" si="195"/>
        <v>Sri Lanka</v>
      </c>
      <c r="E2462">
        <f t="shared" si="196"/>
        <v>2012</v>
      </c>
      <c r="F2462">
        <f>VLOOKUP(D2462,Ratio!$A$2:$Z$124,MATCH('Long form'!E2462,Ratio!$A$1:$Z$1,0),FALSE)</f>
        <v>1.6450956357172371E-2</v>
      </c>
      <c r="G2462">
        <f>VLOOKUP(C2462,'[1]Long form'!C$2:F$2617,4,FALSE)</f>
        <v>0.14964793698333009</v>
      </c>
    </row>
    <row r="2463" spans="1:7" x14ac:dyDescent="0.4">
      <c r="A2463">
        <f t="shared" si="192"/>
        <v>103</v>
      </c>
      <c r="B2463">
        <f t="shared" si="193"/>
        <v>14</v>
      </c>
      <c r="C2463" t="str">
        <f t="shared" si="194"/>
        <v>Sri Lanka2013</v>
      </c>
      <c r="D2463" t="str">
        <f t="shared" si="195"/>
        <v>Sri Lanka</v>
      </c>
      <c r="E2463">
        <f t="shared" si="196"/>
        <v>2013</v>
      </c>
      <c r="F2463">
        <f>VLOOKUP(D2463,Ratio!$A$2:$Z$124,MATCH('Long form'!E2463,Ratio!$A$1:$Z$1,0),FALSE)</f>
        <v>3.760843973420816E-2</v>
      </c>
      <c r="G2463">
        <f>VLOOKUP(C2463,'[1]Long form'!C$2:F$2617,4,FALSE)</f>
        <v>0.16832614348027974</v>
      </c>
    </row>
    <row r="2464" spans="1:7" x14ac:dyDescent="0.4">
      <c r="A2464">
        <f t="shared" si="192"/>
        <v>103</v>
      </c>
      <c r="B2464">
        <f t="shared" si="193"/>
        <v>15</v>
      </c>
      <c r="C2464" t="str">
        <f t="shared" si="194"/>
        <v>Sri Lanka2014</v>
      </c>
      <c r="D2464" t="str">
        <f t="shared" si="195"/>
        <v>Sri Lanka</v>
      </c>
      <c r="E2464">
        <f t="shared" si="196"/>
        <v>2014</v>
      </c>
      <c r="F2464">
        <f>VLOOKUP(D2464,Ratio!$A$2:$Z$124,MATCH('Long form'!E2464,Ratio!$A$1:$Z$1,0),FALSE)</f>
        <v>2.3234974642706078E-2</v>
      </c>
      <c r="G2464">
        <f>VLOOKUP(C2464,'[1]Long form'!C$2:F$2617,4,FALSE)</f>
        <v>0.16654925952887062</v>
      </c>
    </row>
    <row r="2465" spans="1:7" x14ac:dyDescent="0.4">
      <c r="A2465">
        <f t="shared" si="192"/>
        <v>103</v>
      </c>
      <c r="B2465">
        <f t="shared" si="193"/>
        <v>16</v>
      </c>
      <c r="C2465" t="str">
        <f t="shared" si="194"/>
        <v>Sri Lanka2015</v>
      </c>
      <c r="D2465" t="str">
        <f t="shared" si="195"/>
        <v>Sri Lanka</v>
      </c>
      <c r="E2465">
        <f t="shared" si="196"/>
        <v>2015</v>
      </c>
      <c r="F2465">
        <f>VLOOKUP(D2465,Ratio!$A$2:$Z$124,MATCH('Long form'!E2465,Ratio!$A$1:$Z$1,0),FALSE)</f>
        <v>3.0694528312780602E-2</v>
      </c>
      <c r="G2465">
        <f>VLOOKUP(C2465,'[1]Long form'!C$2:F$2617,4,FALSE)</f>
        <v>0.14171366845410185</v>
      </c>
    </row>
    <row r="2466" spans="1:7" x14ac:dyDescent="0.4">
      <c r="A2466">
        <f t="shared" si="192"/>
        <v>103</v>
      </c>
      <c r="B2466">
        <f t="shared" si="193"/>
        <v>17</v>
      </c>
      <c r="C2466" t="str">
        <f t="shared" si="194"/>
        <v>Sri Lanka2016</v>
      </c>
      <c r="D2466" t="str">
        <f t="shared" si="195"/>
        <v>Sri Lanka</v>
      </c>
      <c r="E2466">
        <f t="shared" si="196"/>
        <v>2016</v>
      </c>
      <c r="F2466">
        <f>VLOOKUP(D2466,Ratio!$A$2:$Z$124,MATCH('Long form'!E2466,Ratio!$A$1:$Z$1,0),FALSE)</f>
        <v>1.5309821683795294E-2</v>
      </c>
      <c r="G2466">
        <f>VLOOKUP(C2466,'[1]Long form'!C$2:F$2617,4,FALSE)</f>
        <v>0.14294737333251692</v>
      </c>
    </row>
    <row r="2467" spans="1:7" x14ac:dyDescent="0.4">
      <c r="A2467">
        <f t="shared" si="192"/>
        <v>103</v>
      </c>
      <c r="B2467">
        <f t="shared" si="193"/>
        <v>18</v>
      </c>
      <c r="C2467" t="str">
        <f t="shared" si="194"/>
        <v>Sri Lanka2017</v>
      </c>
      <c r="D2467" t="str">
        <f t="shared" si="195"/>
        <v>Sri Lanka</v>
      </c>
      <c r="E2467">
        <f t="shared" si="196"/>
        <v>2017</v>
      </c>
      <c r="F2467">
        <f>VLOOKUP(D2467,Ratio!$A$2:$Z$124,MATCH('Long form'!E2467,Ratio!$A$1:$Z$1,0),FALSE)</f>
        <v>2.269461643912286E-2</v>
      </c>
      <c r="G2467">
        <f>VLOOKUP(C2467,'[1]Long form'!C$2:F$2617,4,FALSE)</f>
        <v>0.15230622353853027</v>
      </c>
    </row>
    <row r="2468" spans="1:7" x14ac:dyDescent="0.4">
      <c r="A2468">
        <f t="shared" si="192"/>
        <v>103</v>
      </c>
      <c r="B2468">
        <f t="shared" si="193"/>
        <v>19</v>
      </c>
      <c r="C2468" t="str">
        <f t="shared" si="194"/>
        <v>Sri Lanka2018</v>
      </c>
      <c r="D2468" t="str">
        <f t="shared" si="195"/>
        <v>Sri Lanka</v>
      </c>
      <c r="E2468">
        <f t="shared" si="196"/>
        <v>2018</v>
      </c>
      <c r="F2468">
        <f>VLOOKUP(D2468,Ratio!$A$2:$Z$124,MATCH('Long form'!E2468,Ratio!$A$1:$Z$1,0),FALSE)</f>
        <v>3.9794466356793678E-2</v>
      </c>
      <c r="G2468">
        <f>VLOOKUP(C2468,'[1]Long form'!C$2:F$2617,4,FALSE)</f>
        <v>0.15084611981528415</v>
      </c>
    </row>
    <row r="2469" spans="1:7" x14ac:dyDescent="0.4">
      <c r="A2469">
        <f t="shared" si="192"/>
        <v>103</v>
      </c>
      <c r="B2469">
        <f t="shared" si="193"/>
        <v>20</v>
      </c>
      <c r="C2469" t="str">
        <f t="shared" si="194"/>
        <v>Sri Lanka2019</v>
      </c>
      <c r="D2469" t="str">
        <f t="shared" si="195"/>
        <v>Sri Lanka</v>
      </c>
      <c r="E2469">
        <f t="shared" si="196"/>
        <v>2019</v>
      </c>
      <c r="F2469">
        <f>VLOOKUP(D2469,Ratio!$A$2:$Z$124,MATCH('Long form'!E2469,Ratio!$A$1:$Z$1,0),FALSE)</f>
        <v>5.160293552393147E-2</v>
      </c>
      <c r="G2469">
        <f>VLOOKUP(C2469,'[1]Long form'!C$2:F$2617,4,FALSE)</f>
        <v>0.16533404726654552</v>
      </c>
    </row>
    <row r="2470" spans="1:7" x14ac:dyDescent="0.4">
      <c r="A2470">
        <f t="shared" si="192"/>
        <v>103</v>
      </c>
      <c r="B2470">
        <f t="shared" si="193"/>
        <v>21</v>
      </c>
      <c r="C2470" t="str">
        <f t="shared" si="194"/>
        <v>Sri Lanka2020</v>
      </c>
      <c r="D2470" t="str">
        <f t="shared" si="195"/>
        <v>Sri Lanka</v>
      </c>
      <c r="E2470">
        <f t="shared" si="196"/>
        <v>2020</v>
      </c>
      <c r="F2470">
        <f>VLOOKUP(D2470,Ratio!$A$2:$Z$124,MATCH('Long form'!E2470,Ratio!$A$1:$Z$1,0),FALSE)</f>
        <v>6.6000148624363736E-2</v>
      </c>
      <c r="G2470">
        <f>VLOOKUP(C2470,'[1]Long form'!C$2:F$2617,4,FALSE)</f>
        <v>0.16507159262162566</v>
      </c>
    </row>
    <row r="2471" spans="1:7" x14ac:dyDescent="0.4">
      <c r="A2471">
        <f t="shared" si="192"/>
        <v>103</v>
      </c>
      <c r="B2471">
        <f t="shared" si="193"/>
        <v>22</v>
      </c>
      <c r="C2471" t="str">
        <f t="shared" si="194"/>
        <v>Sri Lanka2021</v>
      </c>
      <c r="D2471" t="str">
        <f t="shared" si="195"/>
        <v>Sri Lanka</v>
      </c>
      <c r="E2471">
        <f t="shared" si="196"/>
        <v>2021</v>
      </c>
      <c r="F2471">
        <f>VLOOKUP(D2471,Ratio!$A$2:$Z$124,MATCH('Long form'!E2471,Ratio!$A$1:$Z$1,0),FALSE)</f>
        <v>6.6928065822038418E-2</v>
      </c>
      <c r="G2471">
        <f>VLOOKUP(C2471,'[1]Long form'!C$2:F$2617,4,FALSE)</f>
        <v>0.16548497643368451</v>
      </c>
    </row>
    <row r="2472" spans="1:7" x14ac:dyDescent="0.4">
      <c r="A2472">
        <f t="shared" si="192"/>
        <v>103</v>
      </c>
      <c r="B2472">
        <f t="shared" si="193"/>
        <v>23</v>
      </c>
      <c r="C2472" t="str">
        <f t="shared" si="194"/>
        <v>Sri Lanka2022</v>
      </c>
      <c r="D2472" t="str">
        <f t="shared" si="195"/>
        <v>Sri Lanka</v>
      </c>
      <c r="E2472">
        <f t="shared" si="196"/>
        <v>2022</v>
      </c>
      <c r="F2472">
        <f>VLOOKUP(D2472,Ratio!$A$2:$Z$124,MATCH('Long form'!E2472,Ratio!$A$1:$Z$1,0),FALSE)</f>
        <v>0.19044811349199686</v>
      </c>
      <c r="G2472">
        <f>VLOOKUP(C2472,'[1]Long form'!C$2:F$2617,4,FALSE)</f>
        <v>0.16223044413513313</v>
      </c>
    </row>
    <row r="2473" spans="1:7" x14ac:dyDescent="0.4">
      <c r="A2473">
        <f t="shared" si="192"/>
        <v>103</v>
      </c>
      <c r="B2473">
        <f t="shared" si="193"/>
        <v>24</v>
      </c>
      <c r="C2473" t="str">
        <f t="shared" si="194"/>
        <v>Sri Lanka2023</v>
      </c>
      <c r="D2473" t="str">
        <f t="shared" si="195"/>
        <v>Sri Lanka</v>
      </c>
      <c r="E2473">
        <f t="shared" si="196"/>
        <v>2023</v>
      </c>
      <c r="F2473" t="str">
        <f>VLOOKUP(D2473,Ratio!$A$2:$Z$124,MATCH('Long form'!E2473,Ratio!$A$1:$Z$1,0),FALSE)</f>
        <v/>
      </c>
      <c r="G2473" t="str">
        <f>VLOOKUP(C2473,'[1]Long form'!C$2:F$2617,4,FALSE)</f>
        <v/>
      </c>
    </row>
    <row r="2474" spans="1:7" ht="27" x14ac:dyDescent="0.4">
      <c r="A2474">
        <f t="shared" si="192"/>
        <v>104</v>
      </c>
      <c r="B2474">
        <f t="shared" si="193"/>
        <v>1</v>
      </c>
      <c r="C2474" t="str">
        <f t="shared" si="194"/>
        <v>St. Kitts and Nevis2000</v>
      </c>
      <c r="D2474" t="str">
        <f t="shared" si="195"/>
        <v>St. Kitts and Nevis</v>
      </c>
      <c r="E2474">
        <f t="shared" si="196"/>
        <v>2000</v>
      </c>
      <c r="F2474" t="str">
        <f>VLOOKUP(D2474,Ratio!$A$2:$Z$124,MATCH('Long form'!E2474,Ratio!$A$1:$Z$1,0),FALSE)</f>
        <v/>
      </c>
      <c r="G2474" t="e">
        <f>VLOOKUP(C2474,'[1]Long form'!C$2:F$2617,4,FALSE)</f>
        <v>#N/A</v>
      </c>
    </row>
    <row r="2475" spans="1:7" ht="27" x14ac:dyDescent="0.4">
      <c r="A2475">
        <f t="shared" si="192"/>
        <v>104</v>
      </c>
      <c r="B2475">
        <f t="shared" si="193"/>
        <v>2</v>
      </c>
      <c r="C2475" t="str">
        <f t="shared" si="194"/>
        <v>St. Kitts and Nevis2001</v>
      </c>
      <c r="D2475" t="str">
        <f t="shared" si="195"/>
        <v>St. Kitts and Nevis</v>
      </c>
      <c r="E2475">
        <f t="shared" si="196"/>
        <v>2001</v>
      </c>
      <c r="F2475" t="str">
        <f>VLOOKUP(D2475,Ratio!$A$2:$Z$124,MATCH('Long form'!E2475,Ratio!$A$1:$Z$1,0),FALSE)</f>
        <v/>
      </c>
      <c r="G2475" t="e">
        <f>VLOOKUP(C2475,'[1]Long form'!C$2:F$2617,4,FALSE)</f>
        <v>#N/A</v>
      </c>
    </row>
    <row r="2476" spans="1:7" ht="27" x14ac:dyDescent="0.4">
      <c r="A2476">
        <f t="shared" si="192"/>
        <v>104</v>
      </c>
      <c r="B2476">
        <f t="shared" si="193"/>
        <v>3</v>
      </c>
      <c r="C2476" t="str">
        <f t="shared" si="194"/>
        <v>St. Kitts and Nevis2002</v>
      </c>
      <c r="D2476" t="str">
        <f t="shared" si="195"/>
        <v>St. Kitts and Nevis</v>
      </c>
      <c r="E2476">
        <f t="shared" si="196"/>
        <v>2002</v>
      </c>
      <c r="F2476" t="str">
        <f>VLOOKUP(D2476,Ratio!$A$2:$Z$124,MATCH('Long form'!E2476,Ratio!$A$1:$Z$1,0),FALSE)</f>
        <v/>
      </c>
      <c r="G2476" t="e">
        <f>VLOOKUP(C2476,'[1]Long form'!C$2:F$2617,4,FALSE)</f>
        <v>#N/A</v>
      </c>
    </row>
    <row r="2477" spans="1:7" ht="27" x14ac:dyDescent="0.4">
      <c r="A2477">
        <f t="shared" si="192"/>
        <v>104</v>
      </c>
      <c r="B2477">
        <f t="shared" si="193"/>
        <v>4</v>
      </c>
      <c r="C2477" t="str">
        <f t="shared" si="194"/>
        <v>St. Kitts and Nevis2003</v>
      </c>
      <c r="D2477" t="str">
        <f t="shared" si="195"/>
        <v>St. Kitts and Nevis</v>
      </c>
      <c r="E2477">
        <f t="shared" si="196"/>
        <v>2003</v>
      </c>
      <c r="F2477" t="str">
        <f>VLOOKUP(D2477,Ratio!$A$2:$Z$124,MATCH('Long form'!E2477,Ratio!$A$1:$Z$1,0),FALSE)</f>
        <v/>
      </c>
      <c r="G2477" t="e">
        <f>VLOOKUP(C2477,'[1]Long form'!C$2:F$2617,4,FALSE)</f>
        <v>#N/A</v>
      </c>
    </row>
    <row r="2478" spans="1:7" ht="27" x14ac:dyDescent="0.4">
      <c r="A2478">
        <f t="shared" si="192"/>
        <v>104</v>
      </c>
      <c r="B2478">
        <f t="shared" si="193"/>
        <v>5</v>
      </c>
      <c r="C2478" t="str">
        <f t="shared" si="194"/>
        <v>St. Kitts and Nevis2004</v>
      </c>
      <c r="D2478" t="str">
        <f t="shared" si="195"/>
        <v>St. Kitts and Nevis</v>
      </c>
      <c r="E2478">
        <f t="shared" si="196"/>
        <v>2004</v>
      </c>
      <c r="F2478" t="str">
        <f>VLOOKUP(D2478,Ratio!$A$2:$Z$124,MATCH('Long form'!E2478,Ratio!$A$1:$Z$1,0),FALSE)</f>
        <v/>
      </c>
      <c r="G2478" t="e">
        <f>VLOOKUP(C2478,'[1]Long form'!C$2:F$2617,4,FALSE)</f>
        <v>#N/A</v>
      </c>
    </row>
    <row r="2479" spans="1:7" ht="27" x14ac:dyDescent="0.4">
      <c r="A2479">
        <f t="shared" si="192"/>
        <v>104</v>
      </c>
      <c r="B2479">
        <f t="shared" si="193"/>
        <v>6</v>
      </c>
      <c r="C2479" t="str">
        <f t="shared" si="194"/>
        <v>St. Kitts and Nevis2005</v>
      </c>
      <c r="D2479" t="str">
        <f t="shared" si="195"/>
        <v>St. Kitts and Nevis</v>
      </c>
      <c r="E2479">
        <f t="shared" si="196"/>
        <v>2005</v>
      </c>
      <c r="F2479" t="str">
        <f>VLOOKUP(D2479,Ratio!$A$2:$Z$124,MATCH('Long form'!E2479,Ratio!$A$1:$Z$1,0),FALSE)</f>
        <v/>
      </c>
      <c r="G2479" t="e">
        <f>VLOOKUP(C2479,'[1]Long form'!C$2:F$2617,4,FALSE)</f>
        <v>#N/A</v>
      </c>
    </row>
    <row r="2480" spans="1:7" ht="27" x14ac:dyDescent="0.4">
      <c r="A2480">
        <f t="shared" si="192"/>
        <v>104</v>
      </c>
      <c r="B2480">
        <f t="shared" si="193"/>
        <v>7</v>
      </c>
      <c r="C2480" t="str">
        <f t="shared" si="194"/>
        <v>St. Kitts and Nevis2006</v>
      </c>
      <c r="D2480" t="str">
        <f t="shared" si="195"/>
        <v>St. Kitts and Nevis</v>
      </c>
      <c r="E2480">
        <f t="shared" si="196"/>
        <v>2006</v>
      </c>
      <c r="F2480" t="str">
        <f>VLOOKUP(D2480,Ratio!$A$2:$Z$124,MATCH('Long form'!E2480,Ratio!$A$1:$Z$1,0),FALSE)</f>
        <v/>
      </c>
      <c r="G2480" t="e">
        <f>VLOOKUP(C2480,'[1]Long form'!C$2:F$2617,4,FALSE)</f>
        <v>#N/A</v>
      </c>
    </row>
    <row r="2481" spans="1:7" ht="27" x14ac:dyDescent="0.4">
      <c r="A2481">
        <f t="shared" si="192"/>
        <v>104</v>
      </c>
      <c r="B2481">
        <f t="shared" si="193"/>
        <v>8</v>
      </c>
      <c r="C2481" t="str">
        <f t="shared" si="194"/>
        <v>St. Kitts and Nevis2007</v>
      </c>
      <c r="D2481" t="str">
        <f t="shared" si="195"/>
        <v>St. Kitts and Nevis</v>
      </c>
      <c r="E2481">
        <f t="shared" si="196"/>
        <v>2007</v>
      </c>
      <c r="F2481" t="str">
        <f>VLOOKUP(D2481,Ratio!$A$2:$Z$124,MATCH('Long form'!E2481,Ratio!$A$1:$Z$1,0),FALSE)</f>
        <v/>
      </c>
      <c r="G2481" t="e">
        <f>VLOOKUP(C2481,'[1]Long form'!C$2:F$2617,4,FALSE)</f>
        <v>#N/A</v>
      </c>
    </row>
    <row r="2482" spans="1:7" ht="27" x14ac:dyDescent="0.4">
      <c r="A2482">
        <f t="shared" si="192"/>
        <v>104</v>
      </c>
      <c r="B2482">
        <f t="shared" si="193"/>
        <v>9</v>
      </c>
      <c r="C2482" t="str">
        <f t="shared" si="194"/>
        <v>St. Kitts and Nevis2008</v>
      </c>
      <c r="D2482" t="str">
        <f t="shared" si="195"/>
        <v>St. Kitts and Nevis</v>
      </c>
      <c r="E2482">
        <f t="shared" si="196"/>
        <v>2008</v>
      </c>
      <c r="F2482" t="str">
        <f>VLOOKUP(D2482,Ratio!$A$2:$Z$124,MATCH('Long form'!E2482,Ratio!$A$1:$Z$1,0),FALSE)</f>
        <v/>
      </c>
      <c r="G2482" t="e">
        <f>VLOOKUP(C2482,'[1]Long form'!C$2:F$2617,4,FALSE)</f>
        <v>#N/A</v>
      </c>
    </row>
    <row r="2483" spans="1:7" ht="27" x14ac:dyDescent="0.4">
      <c r="A2483">
        <f t="shared" si="192"/>
        <v>104</v>
      </c>
      <c r="B2483">
        <f t="shared" si="193"/>
        <v>10</v>
      </c>
      <c r="C2483" t="str">
        <f t="shared" si="194"/>
        <v>St. Kitts and Nevis2009</v>
      </c>
      <c r="D2483" t="str">
        <f t="shared" si="195"/>
        <v>St. Kitts and Nevis</v>
      </c>
      <c r="E2483">
        <f t="shared" si="196"/>
        <v>2009</v>
      </c>
      <c r="F2483" t="str">
        <f>VLOOKUP(D2483,Ratio!$A$2:$Z$124,MATCH('Long form'!E2483,Ratio!$A$1:$Z$1,0),FALSE)</f>
        <v/>
      </c>
      <c r="G2483" t="e">
        <f>VLOOKUP(C2483,'[1]Long form'!C$2:F$2617,4,FALSE)</f>
        <v>#N/A</v>
      </c>
    </row>
    <row r="2484" spans="1:7" ht="27" x14ac:dyDescent="0.4">
      <c r="A2484">
        <f t="shared" si="192"/>
        <v>104</v>
      </c>
      <c r="B2484">
        <f t="shared" si="193"/>
        <v>11</v>
      </c>
      <c r="C2484" t="str">
        <f t="shared" si="194"/>
        <v>St. Kitts and Nevis2010</v>
      </c>
      <c r="D2484" t="str">
        <f t="shared" si="195"/>
        <v>St. Kitts and Nevis</v>
      </c>
      <c r="E2484">
        <f t="shared" si="196"/>
        <v>2010</v>
      </c>
      <c r="F2484" t="str">
        <f>VLOOKUP(D2484,Ratio!$A$2:$Z$124,MATCH('Long form'!E2484,Ratio!$A$1:$Z$1,0),FALSE)</f>
        <v/>
      </c>
      <c r="G2484" t="e">
        <f>VLOOKUP(C2484,'[1]Long form'!C$2:F$2617,4,FALSE)</f>
        <v>#N/A</v>
      </c>
    </row>
    <row r="2485" spans="1:7" ht="27" x14ac:dyDescent="0.4">
      <c r="A2485">
        <f t="shared" si="192"/>
        <v>104</v>
      </c>
      <c r="B2485">
        <f t="shared" si="193"/>
        <v>12</v>
      </c>
      <c r="C2485" t="str">
        <f t="shared" si="194"/>
        <v>St. Kitts and Nevis2011</v>
      </c>
      <c r="D2485" t="str">
        <f t="shared" si="195"/>
        <v>St. Kitts and Nevis</v>
      </c>
      <c r="E2485">
        <f t="shared" si="196"/>
        <v>2011</v>
      </c>
      <c r="F2485" t="str">
        <f>VLOOKUP(D2485,Ratio!$A$2:$Z$124,MATCH('Long form'!E2485,Ratio!$A$1:$Z$1,0),FALSE)</f>
        <v/>
      </c>
      <c r="G2485" t="e">
        <f>VLOOKUP(C2485,'[1]Long form'!C$2:F$2617,4,FALSE)</f>
        <v>#N/A</v>
      </c>
    </row>
    <row r="2486" spans="1:7" ht="27" x14ac:dyDescent="0.4">
      <c r="A2486">
        <f t="shared" si="192"/>
        <v>104</v>
      </c>
      <c r="B2486">
        <f t="shared" si="193"/>
        <v>13</v>
      </c>
      <c r="C2486" t="str">
        <f t="shared" si="194"/>
        <v>St. Kitts and Nevis2012</v>
      </c>
      <c r="D2486" t="str">
        <f t="shared" si="195"/>
        <v>St. Kitts and Nevis</v>
      </c>
      <c r="E2486">
        <f t="shared" si="196"/>
        <v>2012</v>
      </c>
      <c r="F2486" t="str">
        <f>VLOOKUP(D2486,Ratio!$A$2:$Z$124,MATCH('Long form'!E2486,Ratio!$A$1:$Z$1,0),FALSE)</f>
        <v/>
      </c>
      <c r="G2486" t="e">
        <f>VLOOKUP(C2486,'[1]Long form'!C$2:F$2617,4,FALSE)</f>
        <v>#N/A</v>
      </c>
    </row>
    <row r="2487" spans="1:7" ht="27" x14ac:dyDescent="0.4">
      <c r="A2487">
        <f t="shared" si="192"/>
        <v>104</v>
      </c>
      <c r="B2487">
        <f t="shared" si="193"/>
        <v>14</v>
      </c>
      <c r="C2487" t="str">
        <f t="shared" si="194"/>
        <v>St. Kitts and Nevis2013</v>
      </c>
      <c r="D2487" t="str">
        <f t="shared" si="195"/>
        <v>St. Kitts and Nevis</v>
      </c>
      <c r="E2487">
        <f t="shared" si="196"/>
        <v>2013</v>
      </c>
      <c r="F2487" t="str">
        <f>VLOOKUP(D2487,Ratio!$A$2:$Z$124,MATCH('Long form'!E2487,Ratio!$A$1:$Z$1,0),FALSE)</f>
        <v/>
      </c>
      <c r="G2487" t="e">
        <f>VLOOKUP(C2487,'[1]Long form'!C$2:F$2617,4,FALSE)</f>
        <v>#N/A</v>
      </c>
    </row>
    <row r="2488" spans="1:7" ht="27" x14ac:dyDescent="0.4">
      <c r="A2488">
        <f t="shared" si="192"/>
        <v>104</v>
      </c>
      <c r="B2488">
        <f t="shared" si="193"/>
        <v>15</v>
      </c>
      <c r="C2488" t="str">
        <f t="shared" si="194"/>
        <v>St. Kitts and Nevis2014</v>
      </c>
      <c r="D2488" t="str">
        <f t="shared" si="195"/>
        <v>St. Kitts and Nevis</v>
      </c>
      <c r="E2488">
        <f t="shared" si="196"/>
        <v>2014</v>
      </c>
      <c r="F2488" t="str">
        <f>VLOOKUP(D2488,Ratio!$A$2:$Z$124,MATCH('Long form'!E2488,Ratio!$A$1:$Z$1,0),FALSE)</f>
        <v/>
      </c>
      <c r="G2488" t="e">
        <f>VLOOKUP(C2488,'[1]Long form'!C$2:F$2617,4,FALSE)</f>
        <v>#N/A</v>
      </c>
    </row>
    <row r="2489" spans="1:7" ht="27" x14ac:dyDescent="0.4">
      <c r="A2489">
        <f t="shared" si="192"/>
        <v>104</v>
      </c>
      <c r="B2489">
        <f t="shared" si="193"/>
        <v>16</v>
      </c>
      <c r="C2489" t="str">
        <f t="shared" si="194"/>
        <v>St. Kitts and Nevis2015</v>
      </c>
      <c r="D2489" t="str">
        <f t="shared" si="195"/>
        <v>St. Kitts and Nevis</v>
      </c>
      <c r="E2489">
        <f t="shared" si="196"/>
        <v>2015</v>
      </c>
      <c r="F2489" t="str">
        <f>VLOOKUP(D2489,Ratio!$A$2:$Z$124,MATCH('Long form'!E2489,Ratio!$A$1:$Z$1,0),FALSE)</f>
        <v/>
      </c>
      <c r="G2489" t="e">
        <f>VLOOKUP(C2489,'[1]Long form'!C$2:F$2617,4,FALSE)</f>
        <v>#N/A</v>
      </c>
    </row>
    <row r="2490" spans="1:7" ht="27" x14ac:dyDescent="0.4">
      <c r="A2490">
        <f t="shared" si="192"/>
        <v>104</v>
      </c>
      <c r="B2490">
        <f t="shared" si="193"/>
        <v>17</v>
      </c>
      <c r="C2490" t="str">
        <f t="shared" si="194"/>
        <v>St. Kitts and Nevis2016</v>
      </c>
      <c r="D2490" t="str">
        <f t="shared" si="195"/>
        <v>St. Kitts and Nevis</v>
      </c>
      <c r="E2490">
        <f t="shared" si="196"/>
        <v>2016</v>
      </c>
      <c r="F2490" t="str">
        <f>VLOOKUP(D2490,Ratio!$A$2:$Z$124,MATCH('Long form'!E2490,Ratio!$A$1:$Z$1,0),FALSE)</f>
        <v/>
      </c>
      <c r="G2490" t="e">
        <f>VLOOKUP(C2490,'[1]Long form'!C$2:F$2617,4,FALSE)</f>
        <v>#N/A</v>
      </c>
    </row>
    <row r="2491" spans="1:7" ht="27" x14ac:dyDescent="0.4">
      <c r="A2491">
        <f t="shared" si="192"/>
        <v>104</v>
      </c>
      <c r="B2491">
        <f t="shared" si="193"/>
        <v>18</v>
      </c>
      <c r="C2491" t="str">
        <f t="shared" si="194"/>
        <v>St. Kitts and Nevis2017</v>
      </c>
      <c r="D2491" t="str">
        <f t="shared" si="195"/>
        <v>St. Kitts and Nevis</v>
      </c>
      <c r="E2491">
        <f t="shared" si="196"/>
        <v>2017</v>
      </c>
      <c r="F2491" t="str">
        <f>VLOOKUP(D2491,Ratio!$A$2:$Z$124,MATCH('Long form'!E2491,Ratio!$A$1:$Z$1,0),FALSE)</f>
        <v/>
      </c>
      <c r="G2491" t="e">
        <f>VLOOKUP(C2491,'[1]Long form'!C$2:F$2617,4,FALSE)</f>
        <v>#N/A</v>
      </c>
    </row>
    <row r="2492" spans="1:7" ht="27" x14ac:dyDescent="0.4">
      <c r="A2492">
        <f t="shared" si="192"/>
        <v>104</v>
      </c>
      <c r="B2492">
        <f t="shared" si="193"/>
        <v>19</v>
      </c>
      <c r="C2492" t="str">
        <f t="shared" si="194"/>
        <v>St. Kitts and Nevis2018</v>
      </c>
      <c r="D2492" t="str">
        <f t="shared" si="195"/>
        <v>St. Kitts and Nevis</v>
      </c>
      <c r="E2492">
        <f t="shared" si="196"/>
        <v>2018</v>
      </c>
      <c r="F2492" t="str">
        <f>VLOOKUP(D2492,Ratio!$A$2:$Z$124,MATCH('Long form'!E2492,Ratio!$A$1:$Z$1,0),FALSE)</f>
        <v/>
      </c>
      <c r="G2492" t="e">
        <f>VLOOKUP(C2492,'[1]Long form'!C$2:F$2617,4,FALSE)</f>
        <v>#N/A</v>
      </c>
    </row>
    <row r="2493" spans="1:7" ht="27" x14ac:dyDescent="0.4">
      <c r="A2493">
        <f t="shared" si="192"/>
        <v>104</v>
      </c>
      <c r="B2493">
        <f t="shared" si="193"/>
        <v>20</v>
      </c>
      <c r="C2493" t="str">
        <f t="shared" si="194"/>
        <v>St. Kitts and Nevis2019</v>
      </c>
      <c r="D2493" t="str">
        <f t="shared" si="195"/>
        <v>St. Kitts and Nevis</v>
      </c>
      <c r="E2493">
        <f t="shared" si="196"/>
        <v>2019</v>
      </c>
      <c r="F2493" t="str">
        <f>VLOOKUP(D2493,Ratio!$A$2:$Z$124,MATCH('Long form'!E2493,Ratio!$A$1:$Z$1,0),FALSE)</f>
        <v/>
      </c>
      <c r="G2493" t="e">
        <f>VLOOKUP(C2493,'[1]Long form'!C$2:F$2617,4,FALSE)</f>
        <v>#N/A</v>
      </c>
    </row>
    <row r="2494" spans="1:7" ht="27" x14ac:dyDescent="0.4">
      <c r="A2494">
        <f t="shared" si="192"/>
        <v>104</v>
      </c>
      <c r="B2494">
        <f t="shared" si="193"/>
        <v>21</v>
      </c>
      <c r="C2494" t="str">
        <f t="shared" si="194"/>
        <v>St. Kitts and Nevis2020</v>
      </c>
      <c r="D2494" t="str">
        <f t="shared" si="195"/>
        <v>St. Kitts and Nevis</v>
      </c>
      <c r="E2494">
        <f t="shared" si="196"/>
        <v>2020</v>
      </c>
      <c r="F2494" t="str">
        <f>VLOOKUP(D2494,Ratio!$A$2:$Z$124,MATCH('Long form'!E2494,Ratio!$A$1:$Z$1,0),FALSE)</f>
        <v/>
      </c>
      <c r="G2494" t="e">
        <f>VLOOKUP(C2494,'[1]Long form'!C$2:F$2617,4,FALSE)</f>
        <v>#N/A</v>
      </c>
    </row>
    <row r="2495" spans="1:7" ht="27" x14ac:dyDescent="0.4">
      <c r="A2495">
        <f t="shared" si="192"/>
        <v>104</v>
      </c>
      <c r="B2495">
        <f t="shared" si="193"/>
        <v>22</v>
      </c>
      <c r="C2495" t="str">
        <f t="shared" si="194"/>
        <v>St. Kitts and Nevis2021</v>
      </c>
      <c r="D2495" t="str">
        <f t="shared" si="195"/>
        <v>St. Kitts and Nevis</v>
      </c>
      <c r="E2495">
        <f t="shared" si="196"/>
        <v>2021</v>
      </c>
      <c r="F2495" t="str">
        <f>VLOOKUP(D2495,Ratio!$A$2:$Z$124,MATCH('Long form'!E2495,Ratio!$A$1:$Z$1,0),FALSE)</f>
        <v/>
      </c>
      <c r="G2495" t="e">
        <f>VLOOKUP(C2495,'[1]Long form'!C$2:F$2617,4,FALSE)</f>
        <v>#N/A</v>
      </c>
    </row>
    <row r="2496" spans="1:7" ht="27" x14ac:dyDescent="0.4">
      <c r="A2496">
        <f t="shared" ref="A2496:A2559" si="197">A2472+1</f>
        <v>104</v>
      </c>
      <c r="B2496">
        <f t="shared" ref="B2496:B2559" si="198">B2472</f>
        <v>23</v>
      </c>
      <c r="C2496" t="str">
        <f t="shared" si="194"/>
        <v>St. Kitts and Nevis2022</v>
      </c>
      <c r="D2496" t="str">
        <f t="shared" si="195"/>
        <v>St. Kitts and Nevis</v>
      </c>
      <c r="E2496">
        <f t="shared" si="196"/>
        <v>2022</v>
      </c>
      <c r="F2496" t="str">
        <f>VLOOKUP(D2496,Ratio!$A$2:$Z$124,MATCH('Long form'!E2496,Ratio!$A$1:$Z$1,0),FALSE)</f>
        <v/>
      </c>
      <c r="G2496" t="e">
        <f>VLOOKUP(C2496,'[1]Long form'!C$2:F$2617,4,FALSE)</f>
        <v>#N/A</v>
      </c>
    </row>
    <row r="2497" spans="1:7" ht="27" x14ac:dyDescent="0.4">
      <c r="A2497">
        <f t="shared" si="197"/>
        <v>104</v>
      </c>
      <c r="B2497">
        <f t="shared" si="198"/>
        <v>24</v>
      </c>
      <c r="C2497" t="str">
        <f t="shared" si="194"/>
        <v>St. Kitts and Nevis2023</v>
      </c>
      <c r="D2497" t="str">
        <f t="shared" si="195"/>
        <v>St. Kitts and Nevis</v>
      </c>
      <c r="E2497">
        <f t="shared" si="196"/>
        <v>2023</v>
      </c>
      <c r="F2497" t="str">
        <f>VLOOKUP(D2497,Ratio!$A$2:$Z$124,MATCH('Long form'!E2497,Ratio!$A$1:$Z$1,0),FALSE)</f>
        <v/>
      </c>
      <c r="G2497" t="e">
        <f>VLOOKUP(C2497,'[1]Long form'!C$2:F$2617,4,FALSE)</f>
        <v>#N/A</v>
      </c>
    </row>
    <row r="2498" spans="1:7" x14ac:dyDescent="0.4">
      <c r="A2498">
        <f t="shared" si="197"/>
        <v>105</v>
      </c>
      <c r="B2498">
        <f t="shared" si="198"/>
        <v>1</v>
      </c>
      <c r="C2498" t="str">
        <f t="shared" si="194"/>
        <v>St. Lucia2000</v>
      </c>
      <c r="D2498" t="str">
        <f t="shared" si="195"/>
        <v>St. Lucia</v>
      </c>
      <c r="E2498">
        <f t="shared" si="196"/>
        <v>2000</v>
      </c>
      <c r="F2498" t="str">
        <f>VLOOKUP(D2498,Ratio!$A$2:$Z$124,MATCH('Long form'!E2498,Ratio!$A$1:$Z$1,0),FALSE)</f>
        <v/>
      </c>
      <c r="G2498" t="e">
        <f>VLOOKUP(C2498,'[1]Long form'!C$2:F$2617,4,FALSE)</f>
        <v>#N/A</v>
      </c>
    </row>
    <row r="2499" spans="1:7" x14ac:dyDescent="0.4">
      <c r="A2499">
        <f t="shared" si="197"/>
        <v>105</v>
      </c>
      <c r="B2499">
        <f t="shared" si="198"/>
        <v>2</v>
      </c>
      <c r="C2499" t="str">
        <f t="shared" ref="C2499:C2562" si="199">D2499&amp;E2499</f>
        <v>St. Lucia2001</v>
      </c>
      <c r="D2499" t="str">
        <f t="shared" ref="D2499:D2562" si="200">VLOOKUP(A2499,$J$2:$K$124,2,FALSE)</f>
        <v>St. Lucia</v>
      </c>
      <c r="E2499">
        <f t="shared" ref="E2499:E2562" si="201">VLOOKUP(B2499,$N$2:$O$25,2,FALSE)</f>
        <v>2001</v>
      </c>
      <c r="F2499" t="str">
        <f>VLOOKUP(D2499,Ratio!$A$2:$Z$124,MATCH('Long form'!E2499,Ratio!$A$1:$Z$1,0),FALSE)</f>
        <v/>
      </c>
      <c r="G2499" t="e">
        <f>VLOOKUP(C2499,'[1]Long form'!C$2:F$2617,4,FALSE)</f>
        <v>#N/A</v>
      </c>
    </row>
    <row r="2500" spans="1:7" x14ac:dyDescent="0.4">
      <c r="A2500">
        <f t="shared" si="197"/>
        <v>105</v>
      </c>
      <c r="B2500">
        <f t="shared" si="198"/>
        <v>3</v>
      </c>
      <c r="C2500" t="str">
        <f t="shared" si="199"/>
        <v>St. Lucia2002</v>
      </c>
      <c r="D2500" t="str">
        <f t="shared" si="200"/>
        <v>St. Lucia</v>
      </c>
      <c r="E2500">
        <f t="shared" si="201"/>
        <v>2002</v>
      </c>
      <c r="F2500" t="str">
        <f>VLOOKUP(D2500,Ratio!$A$2:$Z$124,MATCH('Long form'!E2500,Ratio!$A$1:$Z$1,0),FALSE)</f>
        <v/>
      </c>
      <c r="G2500" t="e">
        <f>VLOOKUP(C2500,'[1]Long form'!C$2:F$2617,4,FALSE)</f>
        <v>#N/A</v>
      </c>
    </row>
    <row r="2501" spans="1:7" x14ac:dyDescent="0.4">
      <c r="A2501">
        <f t="shared" si="197"/>
        <v>105</v>
      </c>
      <c r="B2501">
        <f t="shared" si="198"/>
        <v>4</v>
      </c>
      <c r="C2501" t="str">
        <f t="shared" si="199"/>
        <v>St. Lucia2003</v>
      </c>
      <c r="D2501" t="str">
        <f t="shared" si="200"/>
        <v>St. Lucia</v>
      </c>
      <c r="E2501">
        <f t="shared" si="201"/>
        <v>2003</v>
      </c>
      <c r="F2501" t="str">
        <f>VLOOKUP(D2501,Ratio!$A$2:$Z$124,MATCH('Long form'!E2501,Ratio!$A$1:$Z$1,0),FALSE)</f>
        <v/>
      </c>
      <c r="G2501" t="e">
        <f>VLOOKUP(C2501,'[1]Long form'!C$2:F$2617,4,FALSE)</f>
        <v>#N/A</v>
      </c>
    </row>
    <row r="2502" spans="1:7" x14ac:dyDescent="0.4">
      <c r="A2502">
        <f t="shared" si="197"/>
        <v>105</v>
      </c>
      <c r="B2502">
        <f t="shared" si="198"/>
        <v>5</v>
      </c>
      <c r="C2502" t="str">
        <f t="shared" si="199"/>
        <v>St. Lucia2004</v>
      </c>
      <c r="D2502" t="str">
        <f t="shared" si="200"/>
        <v>St. Lucia</v>
      </c>
      <c r="E2502">
        <f t="shared" si="201"/>
        <v>2004</v>
      </c>
      <c r="F2502" t="str">
        <f>VLOOKUP(D2502,Ratio!$A$2:$Z$124,MATCH('Long form'!E2502,Ratio!$A$1:$Z$1,0),FALSE)</f>
        <v/>
      </c>
      <c r="G2502" t="e">
        <f>VLOOKUP(C2502,'[1]Long form'!C$2:F$2617,4,FALSE)</f>
        <v>#N/A</v>
      </c>
    </row>
    <row r="2503" spans="1:7" x14ac:dyDescent="0.4">
      <c r="A2503">
        <f t="shared" si="197"/>
        <v>105</v>
      </c>
      <c r="B2503">
        <f t="shared" si="198"/>
        <v>6</v>
      </c>
      <c r="C2503" t="str">
        <f t="shared" si="199"/>
        <v>St. Lucia2005</v>
      </c>
      <c r="D2503" t="str">
        <f t="shared" si="200"/>
        <v>St. Lucia</v>
      </c>
      <c r="E2503">
        <f t="shared" si="201"/>
        <v>2005</v>
      </c>
      <c r="F2503" t="str">
        <f>VLOOKUP(D2503,Ratio!$A$2:$Z$124,MATCH('Long form'!E2503,Ratio!$A$1:$Z$1,0),FALSE)</f>
        <v/>
      </c>
      <c r="G2503" t="e">
        <f>VLOOKUP(C2503,'[1]Long form'!C$2:F$2617,4,FALSE)</f>
        <v>#N/A</v>
      </c>
    </row>
    <row r="2504" spans="1:7" x14ac:dyDescent="0.4">
      <c r="A2504">
        <f t="shared" si="197"/>
        <v>105</v>
      </c>
      <c r="B2504">
        <f t="shared" si="198"/>
        <v>7</v>
      </c>
      <c r="C2504" t="str">
        <f t="shared" si="199"/>
        <v>St. Lucia2006</v>
      </c>
      <c r="D2504" t="str">
        <f t="shared" si="200"/>
        <v>St. Lucia</v>
      </c>
      <c r="E2504">
        <f t="shared" si="201"/>
        <v>2006</v>
      </c>
      <c r="F2504" t="str">
        <f>VLOOKUP(D2504,Ratio!$A$2:$Z$124,MATCH('Long form'!E2504,Ratio!$A$1:$Z$1,0),FALSE)</f>
        <v/>
      </c>
      <c r="G2504" t="e">
        <f>VLOOKUP(C2504,'[1]Long form'!C$2:F$2617,4,FALSE)</f>
        <v>#N/A</v>
      </c>
    </row>
    <row r="2505" spans="1:7" x14ac:dyDescent="0.4">
      <c r="A2505">
        <f t="shared" si="197"/>
        <v>105</v>
      </c>
      <c r="B2505">
        <f t="shared" si="198"/>
        <v>8</v>
      </c>
      <c r="C2505" t="str">
        <f t="shared" si="199"/>
        <v>St. Lucia2007</v>
      </c>
      <c r="D2505" t="str">
        <f t="shared" si="200"/>
        <v>St. Lucia</v>
      </c>
      <c r="E2505">
        <f t="shared" si="201"/>
        <v>2007</v>
      </c>
      <c r="F2505" t="str">
        <f>VLOOKUP(D2505,Ratio!$A$2:$Z$124,MATCH('Long form'!E2505,Ratio!$A$1:$Z$1,0),FALSE)</f>
        <v/>
      </c>
      <c r="G2505" t="e">
        <f>VLOOKUP(C2505,'[1]Long form'!C$2:F$2617,4,FALSE)</f>
        <v>#N/A</v>
      </c>
    </row>
    <row r="2506" spans="1:7" x14ac:dyDescent="0.4">
      <c r="A2506">
        <f t="shared" si="197"/>
        <v>105</v>
      </c>
      <c r="B2506">
        <f t="shared" si="198"/>
        <v>9</v>
      </c>
      <c r="C2506" t="str">
        <f t="shared" si="199"/>
        <v>St. Lucia2008</v>
      </c>
      <c r="D2506" t="str">
        <f t="shared" si="200"/>
        <v>St. Lucia</v>
      </c>
      <c r="E2506">
        <f t="shared" si="201"/>
        <v>2008</v>
      </c>
      <c r="F2506" t="str">
        <f>VLOOKUP(D2506,Ratio!$A$2:$Z$124,MATCH('Long form'!E2506,Ratio!$A$1:$Z$1,0),FALSE)</f>
        <v/>
      </c>
      <c r="G2506" t="e">
        <f>VLOOKUP(C2506,'[1]Long form'!C$2:F$2617,4,FALSE)</f>
        <v>#N/A</v>
      </c>
    </row>
    <row r="2507" spans="1:7" x14ac:dyDescent="0.4">
      <c r="A2507">
        <f t="shared" si="197"/>
        <v>105</v>
      </c>
      <c r="B2507">
        <f t="shared" si="198"/>
        <v>10</v>
      </c>
      <c r="C2507" t="str">
        <f t="shared" si="199"/>
        <v>St. Lucia2009</v>
      </c>
      <c r="D2507" t="str">
        <f t="shared" si="200"/>
        <v>St. Lucia</v>
      </c>
      <c r="E2507">
        <f t="shared" si="201"/>
        <v>2009</v>
      </c>
      <c r="F2507" t="str">
        <f>VLOOKUP(D2507,Ratio!$A$2:$Z$124,MATCH('Long form'!E2507,Ratio!$A$1:$Z$1,0),FALSE)</f>
        <v/>
      </c>
      <c r="G2507" t="e">
        <f>VLOOKUP(C2507,'[1]Long form'!C$2:F$2617,4,FALSE)</f>
        <v>#N/A</v>
      </c>
    </row>
    <row r="2508" spans="1:7" x14ac:dyDescent="0.4">
      <c r="A2508">
        <f t="shared" si="197"/>
        <v>105</v>
      </c>
      <c r="B2508">
        <f t="shared" si="198"/>
        <v>11</v>
      </c>
      <c r="C2508" t="str">
        <f t="shared" si="199"/>
        <v>St. Lucia2010</v>
      </c>
      <c r="D2508" t="str">
        <f t="shared" si="200"/>
        <v>St. Lucia</v>
      </c>
      <c r="E2508">
        <f t="shared" si="201"/>
        <v>2010</v>
      </c>
      <c r="F2508" t="str">
        <f>VLOOKUP(D2508,Ratio!$A$2:$Z$124,MATCH('Long form'!E2508,Ratio!$A$1:$Z$1,0),FALSE)</f>
        <v/>
      </c>
      <c r="G2508" t="e">
        <f>VLOOKUP(C2508,'[1]Long form'!C$2:F$2617,4,FALSE)</f>
        <v>#N/A</v>
      </c>
    </row>
    <row r="2509" spans="1:7" x14ac:dyDescent="0.4">
      <c r="A2509">
        <f t="shared" si="197"/>
        <v>105</v>
      </c>
      <c r="B2509">
        <f t="shared" si="198"/>
        <v>12</v>
      </c>
      <c r="C2509" t="str">
        <f t="shared" si="199"/>
        <v>St. Lucia2011</v>
      </c>
      <c r="D2509" t="str">
        <f t="shared" si="200"/>
        <v>St. Lucia</v>
      </c>
      <c r="E2509">
        <f t="shared" si="201"/>
        <v>2011</v>
      </c>
      <c r="F2509" t="str">
        <f>VLOOKUP(D2509,Ratio!$A$2:$Z$124,MATCH('Long form'!E2509,Ratio!$A$1:$Z$1,0),FALSE)</f>
        <v/>
      </c>
      <c r="G2509" t="e">
        <f>VLOOKUP(C2509,'[1]Long form'!C$2:F$2617,4,FALSE)</f>
        <v>#N/A</v>
      </c>
    </row>
    <row r="2510" spans="1:7" x14ac:dyDescent="0.4">
      <c r="A2510">
        <f t="shared" si="197"/>
        <v>105</v>
      </c>
      <c r="B2510">
        <f t="shared" si="198"/>
        <v>13</v>
      </c>
      <c r="C2510" t="str">
        <f t="shared" si="199"/>
        <v>St. Lucia2012</v>
      </c>
      <c r="D2510" t="str">
        <f t="shared" si="200"/>
        <v>St. Lucia</v>
      </c>
      <c r="E2510">
        <f t="shared" si="201"/>
        <v>2012</v>
      </c>
      <c r="F2510" t="str">
        <f>VLOOKUP(D2510,Ratio!$A$2:$Z$124,MATCH('Long form'!E2510,Ratio!$A$1:$Z$1,0),FALSE)</f>
        <v/>
      </c>
      <c r="G2510" t="e">
        <f>VLOOKUP(C2510,'[1]Long form'!C$2:F$2617,4,FALSE)</f>
        <v>#N/A</v>
      </c>
    </row>
    <row r="2511" spans="1:7" x14ac:dyDescent="0.4">
      <c r="A2511">
        <f t="shared" si="197"/>
        <v>105</v>
      </c>
      <c r="B2511">
        <f t="shared" si="198"/>
        <v>14</v>
      </c>
      <c r="C2511" t="str">
        <f t="shared" si="199"/>
        <v>St. Lucia2013</v>
      </c>
      <c r="D2511" t="str">
        <f t="shared" si="200"/>
        <v>St. Lucia</v>
      </c>
      <c r="E2511">
        <f t="shared" si="201"/>
        <v>2013</v>
      </c>
      <c r="F2511" t="str">
        <f>VLOOKUP(D2511,Ratio!$A$2:$Z$124,MATCH('Long form'!E2511,Ratio!$A$1:$Z$1,0),FALSE)</f>
        <v/>
      </c>
      <c r="G2511" t="e">
        <f>VLOOKUP(C2511,'[1]Long form'!C$2:F$2617,4,FALSE)</f>
        <v>#N/A</v>
      </c>
    </row>
    <row r="2512" spans="1:7" x14ac:dyDescent="0.4">
      <c r="A2512">
        <f t="shared" si="197"/>
        <v>105</v>
      </c>
      <c r="B2512">
        <f t="shared" si="198"/>
        <v>15</v>
      </c>
      <c r="C2512" t="str">
        <f t="shared" si="199"/>
        <v>St. Lucia2014</v>
      </c>
      <c r="D2512" t="str">
        <f t="shared" si="200"/>
        <v>St. Lucia</v>
      </c>
      <c r="E2512">
        <f t="shared" si="201"/>
        <v>2014</v>
      </c>
      <c r="F2512" t="str">
        <f>VLOOKUP(D2512,Ratio!$A$2:$Z$124,MATCH('Long form'!E2512,Ratio!$A$1:$Z$1,0),FALSE)</f>
        <v/>
      </c>
      <c r="G2512" t="e">
        <f>VLOOKUP(C2512,'[1]Long form'!C$2:F$2617,4,FALSE)</f>
        <v>#N/A</v>
      </c>
    </row>
    <row r="2513" spans="1:7" x14ac:dyDescent="0.4">
      <c r="A2513">
        <f t="shared" si="197"/>
        <v>105</v>
      </c>
      <c r="B2513">
        <f t="shared" si="198"/>
        <v>16</v>
      </c>
      <c r="C2513" t="str">
        <f t="shared" si="199"/>
        <v>St. Lucia2015</v>
      </c>
      <c r="D2513" t="str">
        <f t="shared" si="200"/>
        <v>St. Lucia</v>
      </c>
      <c r="E2513">
        <f t="shared" si="201"/>
        <v>2015</v>
      </c>
      <c r="F2513" t="str">
        <f>VLOOKUP(D2513,Ratio!$A$2:$Z$124,MATCH('Long form'!E2513,Ratio!$A$1:$Z$1,0),FALSE)</f>
        <v/>
      </c>
      <c r="G2513" t="e">
        <f>VLOOKUP(C2513,'[1]Long form'!C$2:F$2617,4,FALSE)</f>
        <v>#N/A</v>
      </c>
    </row>
    <row r="2514" spans="1:7" x14ac:dyDescent="0.4">
      <c r="A2514">
        <f t="shared" si="197"/>
        <v>105</v>
      </c>
      <c r="B2514">
        <f t="shared" si="198"/>
        <v>17</v>
      </c>
      <c r="C2514" t="str">
        <f t="shared" si="199"/>
        <v>St. Lucia2016</v>
      </c>
      <c r="D2514" t="str">
        <f t="shared" si="200"/>
        <v>St. Lucia</v>
      </c>
      <c r="E2514">
        <f t="shared" si="201"/>
        <v>2016</v>
      </c>
      <c r="F2514" t="str">
        <f>VLOOKUP(D2514,Ratio!$A$2:$Z$124,MATCH('Long form'!E2514,Ratio!$A$1:$Z$1,0),FALSE)</f>
        <v/>
      </c>
      <c r="G2514" t="e">
        <f>VLOOKUP(C2514,'[1]Long form'!C$2:F$2617,4,FALSE)</f>
        <v>#N/A</v>
      </c>
    </row>
    <row r="2515" spans="1:7" x14ac:dyDescent="0.4">
      <c r="A2515">
        <f t="shared" si="197"/>
        <v>105</v>
      </c>
      <c r="B2515">
        <f t="shared" si="198"/>
        <v>18</v>
      </c>
      <c r="C2515" t="str">
        <f t="shared" si="199"/>
        <v>St. Lucia2017</v>
      </c>
      <c r="D2515" t="str">
        <f t="shared" si="200"/>
        <v>St. Lucia</v>
      </c>
      <c r="E2515">
        <f t="shared" si="201"/>
        <v>2017</v>
      </c>
      <c r="F2515" t="str">
        <f>VLOOKUP(D2515,Ratio!$A$2:$Z$124,MATCH('Long form'!E2515,Ratio!$A$1:$Z$1,0),FALSE)</f>
        <v/>
      </c>
      <c r="G2515" t="e">
        <f>VLOOKUP(C2515,'[1]Long form'!C$2:F$2617,4,FALSE)</f>
        <v>#N/A</v>
      </c>
    </row>
    <row r="2516" spans="1:7" x14ac:dyDescent="0.4">
      <c r="A2516">
        <f t="shared" si="197"/>
        <v>105</v>
      </c>
      <c r="B2516">
        <f t="shared" si="198"/>
        <v>19</v>
      </c>
      <c r="C2516" t="str">
        <f t="shared" si="199"/>
        <v>St. Lucia2018</v>
      </c>
      <c r="D2516" t="str">
        <f t="shared" si="200"/>
        <v>St. Lucia</v>
      </c>
      <c r="E2516">
        <f t="shared" si="201"/>
        <v>2018</v>
      </c>
      <c r="F2516" t="str">
        <f>VLOOKUP(D2516,Ratio!$A$2:$Z$124,MATCH('Long form'!E2516,Ratio!$A$1:$Z$1,0),FALSE)</f>
        <v/>
      </c>
      <c r="G2516" t="e">
        <f>VLOOKUP(C2516,'[1]Long form'!C$2:F$2617,4,FALSE)</f>
        <v>#N/A</v>
      </c>
    </row>
    <row r="2517" spans="1:7" x14ac:dyDescent="0.4">
      <c r="A2517">
        <f t="shared" si="197"/>
        <v>105</v>
      </c>
      <c r="B2517">
        <f t="shared" si="198"/>
        <v>20</v>
      </c>
      <c r="C2517" t="str">
        <f t="shared" si="199"/>
        <v>St. Lucia2019</v>
      </c>
      <c r="D2517" t="str">
        <f t="shared" si="200"/>
        <v>St. Lucia</v>
      </c>
      <c r="E2517">
        <f t="shared" si="201"/>
        <v>2019</v>
      </c>
      <c r="F2517" t="str">
        <f>VLOOKUP(D2517,Ratio!$A$2:$Z$124,MATCH('Long form'!E2517,Ratio!$A$1:$Z$1,0),FALSE)</f>
        <v/>
      </c>
      <c r="G2517" t="e">
        <f>VLOOKUP(C2517,'[1]Long form'!C$2:F$2617,4,FALSE)</f>
        <v>#N/A</v>
      </c>
    </row>
    <row r="2518" spans="1:7" x14ac:dyDescent="0.4">
      <c r="A2518">
        <f t="shared" si="197"/>
        <v>105</v>
      </c>
      <c r="B2518">
        <f t="shared" si="198"/>
        <v>21</v>
      </c>
      <c r="C2518" t="str">
        <f t="shared" si="199"/>
        <v>St. Lucia2020</v>
      </c>
      <c r="D2518" t="str">
        <f t="shared" si="200"/>
        <v>St. Lucia</v>
      </c>
      <c r="E2518">
        <f t="shared" si="201"/>
        <v>2020</v>
      </c>
      <c r="F2518" t="str">
        <f>VLOOKUP(D2518,Ratio!$A$2:$Z$124,MATCH('Long form'!E2518,Ratio!$A$1:$Z$1,0),FALSE)</f>
        <v/>
      </c>
      <c r="G2518" t="e">
        <f>VLOOKUP(C2518,'[1]Long form'!C$2:F$2617,4,FALSE)</f>
        <v>#N/A</v>
      </c>
    </row>
    <row r="2519" spans="1:7" x14ac:dyDescent="0.4">
      <c r="A2519">
        <f t="shared" si="197"/>
        <v>105</v>
      </c>
      <c r="B2519">
        <f t="shared" si="198"/>
        <v>22</v>
      </c>
      <c r="C2519" t="str">
        <f t="shared" si="199"/>
        <v>St. Lucia2021</v>
      </c>
      <c r="D2519" t="str">
        <f t="shared" si="200"/>
        <v>St. Lucia</v>
      </c>
      <c r="E2519">
        <f t="shared" si="201"/>
        <v>2021</v>
      </c>
      <c r="F2519" t="str">
        <f>VLOOKUP(D2519,Ratio!$A$2:$Z$124,MATCH('Long form'!E2519,Ratio!$A$1:$Z$1,0),FALSE)</f>
        <v/>
      </c>
      <c r="G2519" t="e">
        <f>VLOOKUP(C2519,'[1]Long form'!C$2:F$2617,4,FALSE)</f>
        <v>#N/A</v>
      </c>
    </row>
    <row r="2520" spans="1:7" x14ac:dyDescent="0.4">
      <c r="A2520">
        <f t="shared" si="197"/>
        <v>105</v>
      </c>
      <c r="B2520">
        <f t="shared" si="198"/>
        <v>23</v>
      </c>
      <c r="C2520" t="str">
        <f t="shared" si="199"/>
        <v>St. Lucia2022</v>
      </c>
      <c r="D2520" t="str">
        <f t="shared" si="200"/>
        <v>St. Lucia</v>
      </c>
      <c r="E2520">
        <f t="shared" si="201"/>
        <v>2022</v>
      </c>
      <c r="F2520" t="str">
        <f>VLOOKUP(D2520,Ratio!$A$2:$Z$124,MATCH('Long form'!E2520,Ratio!$A$1:$Z$1,0),FALSE)</f>
        <v/>
      </c>
      <c r="G2520" t="e">
        <f>VLOOKUP(C2520,'[1]Long form'!C$2:F$2617,4,FALSE)</f>
        <v>#N/A</v>
      </c>
    </row>
    <row r="2521" spans="1:7" x14ac:dyDescent="0.4">
      <c r="A2521">
        <f t="shared" si="197"/>
        <v>105</v>
      </c>
      <c r="B2521">
        <f t="shared" si="198"/>
        <v>24</v>
      </c>
      <c r="C2521" t="str">
        <f t="shared" si="199"/>
        <v>St. Lucia2023</v>
      </c>
      <c r="D2521" t="str">
        <f t="shared" si="200"/>
        <v>St. Lucia</v>
      </c>
      <c r="E2521">
        <f t="shared" si="201"/>
        <v>2023</v>
      </c>
      <c r="F2521" t="str">
        <f>VLOOKUP(D2521,Ratio!$A$2:$Z$124,MATCH('Long form'!E2521,Ratio!$A$1:$Z$1,0),FALSE)</f>
        <v/>
      </c>
      <c r="G2521" t="e">
        <f>VLOOKUP(C2521,'[1]Long form'!C$2:F$2617,4,FALSE)</f>
        <v>#N/A</v>
      </c>
    </row>
    <row r="2522" spans="1:7" ht="67.5" x14ac:dyDescent="0.4">
      <c r="A2522">
        <f t="shared" si="197"/>
        <v>106</v>
      </c>
      <c r="B2522">
        <f t="shared" si="198"/>
        <v>1</v>
      </c>
      <c r="C2522" t="str">
        <f t="shared" si="199"/>
        <v>St. Vincent and the Grenadines2000</v>
      </c>
      <c r="D2522" t="str">
        <f t="shared" si="200"/>
        <v>St. Vincent and the Grenadines</v>
      </c>
      <c r="E2522">
        <f t="shared" si="201"/>
        <v>2000</v>
      </c>
      <c r="F2522" t="str">
        <f>VLOOKUP(D2522,Ratio!$A$2:$Z$124,MATCH('Long form'!E2522,Ratio!$A$1:$Z$1,0),FALSE)</f>
        <v/>
      </c>
      <c r="G2522" t="e">
        <f>VLOOKUP(C2522,'[1]Long form'!C$2:F$2617,4,FALSE)</f>
        <v>#N/A</v>
      </c>
    </row>
    <row r="2523" spans="1:7" ht="67.5" x14ac:dyDescent="0.4">
      <c r="A2523">
        <f t="shared" si="197"/>
        <v>106</v>
      </c>
      <c r="B2523">
        <f t="shared" si="198"/>
        <v>2</v>
      </c>
      <c r="C2523" t="str">
        <f t="shared" si="199"/>
        <v>St. Vincent and the Grenadines2001</v>
      </c>
      <c r="D2523" t="str">
        <f t="shared" si="200"/>
        <v>St. Vincent and the Grenadines</v>
      </c>
      <c r="E2523">
        <f t="shared" si="201"/>
        <v>2001</v>
      </c>
      <c r="F2523" t="str">
        <f>VLOOKUP(D2523,Ratio!$A$2:$Z$124,MATCH('Long form'!E2523,Ratio!$A$1:$Z$1,0),FALSE)</f>
        <v/>
      </c>
      <c r="G2523" t="e">
        <f>VLOOKUP(C2523,'[1]Long form'!C$2:F$2617,4,FALSE)</f>
        <v>#N/A</v>
      </c>
    </row>
    <row r="2524" spans="1:7" ht="67.5" x14ac:dyDescent="0.4">
      <c r="A2524">
        <f t="shared" si="197"/>
        <v>106</v>
      </c>
      <c r="B2524">
        <f t="shared" si="198"/>
        <v>3</v>
      </c>
      <c r="C2524" t="str">
        <f t="shared" si="199"/>
        <v>St. Vincent and the Grenadines2002</v>
      </c>
      <c r="D2524" t="str">
        <f t="shared" si="200"/>
        <v>St. Vincent and the Grenadines</v>
      </c>
      <c r="E2524">
        <f t="shared" si="201"/>
        <v>2002</v>
      </c>
      <c r="F2524" t="str">
        <f>VLOOKUP(D2524,Ratio!$A$2:$Z$124,MATCH('Long form'!E2524,Ratio!$A$1:$Z$1,0),FALSE)</f>
        <v/>
      </c>
      <c r="G2524" t="e">
        <f>VLOOKUP(C2524,'[1]Long form'!C$2:F$2617,4,FALSE)</f>
        <v>#N/A</v>
      </c>
    </row>
    <row r="2525" spans="1:7" ht="67.5" x14ac:dyDescent="0.4">
      <c r="A2525">
        <f t="shared" si="197"/>
        <v>106</v>
      </c>
      <c r="B2525">
        <f t="shared" si="198"/>
        <v>4</v>
      </c>
      <c r="C2525" t="str">
        <f t="shared" si="199"/>
        <v>St. Vincent and the Grenadines2003</v>
      </c>
      <c r="D2525" t="str">
        <f t="shared" si="200"/>
        <v>St. Vincent and the Grenadines</v>
      </c>
      <c r="E2525">
        <f t="shared" si="201"/>
        <v>2003</v>
      </c>
      <c r="F2525" t="str">
        <f>VLOOKUP(D2525,Ratio!$A$2:$Z$124,MATCH('Long form'!E2525,Ratio!$A$1:$Z$1,0),FALSE)</f>
        <v/>
      </c>
      <c r="G2525" t="e">
        <f>VLOOKUP(C2525,'[1]Long form'!C$2:F$2617,4,FALSE)</f>
        <v>#N/A</v>
      </c>
    </row>
    <row r="2526" spans="1:7" ht="67.5" x14ac:dyDescent="0.4">
      <c r="A2526">
        <f t="shared" si="197"/>
        <v>106</v>
      </c>
      <c r="B2526">
        <f t="shared" si="198"/>
        <v>5</v>
      </c>
      <c r="C2526" t="str">
        <f t="shared" si="199"/>
        <v>St. Vincent and the Grenadines2004</v>
      </c>
      <c r="D2526" t="str">
        <f t="shared" si="200"/>
        <v>St. Vincent and the Grenadines</v>
      </c>
      <c r="E2526">
        <f t="shared" si="201"/>
        <v>2004</v>
      </c>
      <c r="F2526" t="str">
        <f>VLOOKUP(D2526,Ratio!$A$2:$Z$124,MATCH('Long form'!E2526,Ratio!$A$1:$Z$1,0),FALSE)</f>
        <v/>
      </c>
      <c r="G2526" t="e">
        <f>VLOOKUP(C2526,'[1]Long form'!C$2:F$2617,4,FALSE)</f>
        <v>#N/A</v>
      </c>
    </row>
    <row r="2527" spans="1:7" ht="67.5" x14ac:dyDescent="0.4">
      <c r="A2527">
        <f t="shared" si="197"/>
        <v>106</v>
      </c>
      <c r="B2527">
        <f t="shared" si="198"/>
        <v>6</v>
      </c>
      <c r="C2527" t="str">
        <f t="shared" si="199"/>
        <v>St. Vincent and the Grenadines2005</v>
      </c>
      <c r="D2527" t="str">
        <f t="shared" si="200"/>
        <v>St. Vincent and the Grenadines</v>
      </c>
      <c r="E2527">
        <f t="shared" si="201"/>
        <v>2005</v>
      </c>
      <c r="F2527" t="str">
        <f>VLOOKUP(D2527,Ratio!$A$2:$Z$124,MATCH('Long form'!E2527,Ratio!$A$1:$Z$1,0),FALSE)</f>
        <v/>
      </c>
      <c r="G2527" t="e">
        <f>VLOOKUP(C2527,'[1]Long form'!C$2:F$2617,4,FALSE)</f>
        <v>#N/A</v>
      </c>
    </row>
    <row r="2528" spans="1:7" ht="67.5" x14ac:dyDescent="0.4">
      <c r="A2528">
        <f t="shared" si="197"/>
        <v>106</v>
      </c>
      <c r="B2528">
        <f t="shared" si="198"/>
        <v>7</v>
      </c>
      <c r="C2528" t="str">
        <f t="shared" si="199"/>
        <v>St. Vincent and the Grenadines2006</v>
      </c>
      <c r="D2528" t="str">
        <f t="shared" si="200"/>
        <v>St. Vincent and the Grenadines</v>
      </c>
      <c r="E2528">
        <f t="shared" si="201"/>
        <v>2006</v>
      </c>
      <c r="F2528" t="str">
        <f>VLOOKUP(D2528,Ratio!$A$2:$Z$124,MATCH('Long form'!E2528,Ratio!$A$1:$Z$1,0),FALSE)</f>
        <v/>
      </c>
      <c r="G2528" t="e">
        <f>VLOOKUP(C2528,'[1]Long form'!C$2:F$2617,4,FALSE)</f>
        <v>#N/A</v>
      </c>
    </row>
    <row r="2529" spans="1:7" ht="67.5" x14ac:dyDescent="0.4">
      <c r="A2529">
        <f t="shared" si="197"/>
        <v>106</v>
      </c>
      <c r="B2529">
        <f t="shared" si="198"/>
        <v>8</v>
      </c>
      <c r="C2529" t="str">
        <f t="shared" si="199"/>
        <v>St. Vincent and the Grenadines2007</v>
      </c>
      <c r="D2529" t="str">
        <f t="shared" si="200"/>
        <v>St. Vincent and the Grenadines</v>
      </c>
      <c r="E2529">
        <f t="shared" si="201"/>
        <v>2007</v>
      </c>
      <c r="F2529" t="str">
        <f>VLOOKUP(D2529,Ratio!$A$2:$Z$124,MATCH('Long form'!E2529,Ratio!$A$1:$Z$1,0),FALSE)</f>
        <v/>
      </c>
      <c r="G2529" t="e">
        <f>VLOOKUP(C2529,'[1]Long form'!C$2:F$2617,4,FALSE)</f>
        <v>#N/A</v>
      </c>
    </row>
    <row r="2530" spans="1:7" ht="67.5" x14ac:dyDescent="0.4">
      <c r="A2530">
        <f t="shared" si="197"/>
        <v>106</v>
      </c>
      <c r="B2530">
        <f t="shared" si="198"/>
        <v>9</v>
      </c>
      <c r="C2530" t="str">
        <f t="shared" si="199"/>
        <v>St. Vincent and the Grenadines2008</v>
      </c>
      <c r="D2530" t="str">
        <f t="shared" si="200"/>
        <v>St. Vincent and the Grenadines</v>
      </c>
      <c r="E2530">
        <f t="shared" si="201"/>
        <v>2008</v>
      </c>
      <c r="F2530" t="str">
        <f>VLOOKUP(D2530,Ratio!$A$2:$Z$124,MATCH('Long form'!E2530,Ratio!$A$1:$Z$1,0),FALSE)</f>
        <v/>
      </c>
      <c r="G2530" t="e">
        <f>VLOOKUP(C2530,'[1]Long form'!C$2:F$2617,4,FALSE)</f>
        <v>#N/A</v>
      </c>
    </row>
    <row r="2531" spans="1:7" ht="67.5" x14ac:dyDescent="0.4">
      <c r="A2531">
        <f t="shared" si="197"/>
        <v>106</v>
      </c>
      <c r="B2531">
        <f t="shared" si="198"/>
        <v>10</v>
      </c>
      <c r="C2531" t="str">
        <f t="shared" si="199"/>
        <v>St. Vincent and the Grenadines2009</v>
      </c>
      <c r="D2531" t="str">
        <f t="shared" si="200"/>
        <v>St. Vincent and the Grenadines</v>
      </c>
      <c r="E2531">
        <f t="shared" si="201"/>
        <v>2009</v>
      </c>
      <c r="F2531" t="str">
        <f>VLOOKUP(D2531,Ratio!$A$2:$Z$124,MATCH('Long form'!E2531,Ratio!$A$1:$Z$1,0),FALSE)</f>
        <v/>
      </c>
      <c r="G2531" t="e">
        <f>VLOOKUP(C2531,'[1]Long form'!C$2:F$2617,4,FALSE)</f>
        <v>#N/A</v>
      </c>
    </row>
    <row r="2532" spans="1:7" ht="67.5" x14ac:dyDescent="0.4">
      <c r="A2532">
        <f t="shared" si="197"/>
        <v>106</v>
      </c>
      <c r="B2532">
        <f t="shared" si="198"/>
        <v>11</v>
      </c>
      <c r="C2532" t="str">
        <f t="shared" si="199"/>
        <v>St. Vincent and the Grenadines2010</v>
      </c>
      <c r="D2532" t="str">
        <f t="shared" si="200"/>
        <v>St. Vincent and the Grenadines</v>
      </c>
      <c r="E2532">
        <f t="shared" si="201"/>
        <v>2010</v>
      </c>
      <c r="F2532" t="str">
        <f>VLOOKUP(D2532,Ratio!$A$2:$Z$124,MATCH('Long form'!E2532,Ratio!$A$1:$Z$1,0),FALSE)</f>
        <v/>
      </c>
      <c r="G2532" t="e">
        <f>VLOOKUP(C2532,'[1]Long form'!C$2:F$2617,4,FALSE)</f>
        <v>#N/A</v>
      </c>
    </row>
    <row r="2533" spans="1:7" ht="67.5" x14ac:dyDescent="0.4">
      <c r="A2533">
        <f t="shared" si="197"/>
        <v>106</v>
      </c>
      <c r="B2533">
        <f t="shared" si="198"/>
        <v>12</v>
      </c>
      <c r="C2533" t="str">
        <f t="shared" si="199"/>
        <v>St. Vincent and the Grenadines2011</v>
      </c>
      <c r="D2533" t="str">
        <f t="shared" si="200"/>
        <v>St. Vincent and the Grenadines</v>
      </c>
      <c r="E2533">
        <f t="shared" si="201"/>
        <v>2011</v>
      </c>
      <c r="F2533" t="str">
        <f>VLOOKUP(D2533,Ratio!$A$2:$Z$124,MATCH('Long form'!E2533,Ratio!$A$1:$Z$1,0),FALSE)</f>
        <v/>
      </c>
      <c r="G2533" t="e">
        <f>VLOOKUP(C2533,'[1]Long form'!C$2:F$2617,4,FALSE)</f>
        <v>#N/A</v>
      </c>
    </row>
    <row r="2534" spans="1:7" ht="67.5" x14ac:dyDescent="0.4">
      <c r="A2534">
        <f t="shared" si="197"/>
        <v>106</v>
      </c>
      <c r="B2534">
        <f t="shared" si="198"/>
        <v>13</v>
      </c>
      <c r="C2534" t="str">
        <f t="shared" si="199"/>
        <v>St. Vincent and the Grenadines2012</v>
      </c>
      <c r="D2534" t="str">
        <f t="shared" si="200"/>
        <v>St. Vincent and the Grenadines</v>
      </c>
      <c r="E2534">
        <f t="shared" si="201"/>
        <v>2012</v>
      </c>
      <c r="F2534" t="str">
        <f>VLOOKUP(D2534,Ratio!$A$2:$Z$124,MATCH('Long form'!E2534,Ratio!$A$1:$Z$1,0),FALSE)</f>
        <v/>
      </c>
      <c r="G2534" t="e">
        <f>VLOOKUP(C2534,'[1]Long form'!C$2:F$2617,4,FALSE)</f>
        <v>#N/A</v>
      </c>
    </row>
    <row r="2535" spans="1:7" ht="67.5" x14ac:dyDescent="0.4">
      <c r="A2535">
        <f t="shared" si="197"/>
        <v>106</v>
      </c>
      <c r="B2535">
        <f t="shared" si="198"/>
        <v>14</v>
      </c>
      <c r="C2535" t="str">
        <f t="shared" si="199"/>
        <v>St. Vincent and the Grenadines2013</v>
      </c>
      <c r="D2535" t="str">
        <f t="shared" si="200"/>
        <v>St. Vincent and the Grenadines</v>
      </c>
      <c r="E2535">
        <f t="shared" si="201"/>
        <v>2013</v>
      </c>
      <c r="F2535" t="str">
        <f>VLOOKUP(D2535,Ratio!$A$2:$Z$124,MATCH('Long form'!E2535,Ratio!$A$1:$Z$1,0),FALSE)</f>
        <v/>
      </c>
      <c r="G2535" t="e">
        <f>VLOOKUP(C2535,'[1]Long form'!C$2:F$2617,4,FALSE)</f>
        <v>#N/A</v>
      </c>
    </row>
    <row r="2536" spans="1:7" ht="67.5" x14ac:dyDescent="0.4">
      <c r="A2536">
        <f t="shared" si="197"/>
        <v>106</v>
      </c>
      <c r="B2536">
        <f t="shared" si="198"/>
        <v>15</v>
      </c>
      <c r="C2536" t="str">
        <f t="shared" si="199"/>
        <v>St. Vincent and the Grenadines2014</v>
      </c>
      <c r="D2536" t="str">
        <f t="shared" si="200"/>
        <v>St. Vincent and the Grenadines</v>
      </c>
      <c r="E2536">
        <f t="shared" si="201"/>
        <v>2014</v>
      </c>
      <c r="F2536" t="str">
        <f>VLOOKUP(D2536,Ratio!$A$2:$Z$124,MATCH('Long form'!E2536,Ratio!$A$1:$Z$1,0),FALSE)</f>
        <v/>
      </c>
      <c r="G2536" t="e">
        <f>VLOOKUP(C2536,'[1]Long form'!C$2:F$2617,4,FALSE)</f>
        <v>#N/A</v>
      </c>
    </row>
    <row r="2537" spans="1:7" ht="67.5" x14ac:dyDescent="0.4">
      <c r="A2537">
        <f t="shared" si="197"/>
        <v>106</v>
      </c>
      <c r="B2537">
        <f t="shared" si="198"/>
        <v>16</v>
      </c>
      <c r="C2537" t="str">
        <f t="shared" si="199"/>
        <v>St. Vincent and the Grenadines2015</v>
      </c>
      <c r="D2537" t="str">
        <f t="shared" si="200"/>
        <v>St. Vincent and the Grenadines</v>
      </c>
      <c r="E2537">
        <f t="shared" si="201"/>
        <v>2015</v>
      </c>
      <c r="F2537" t="str">
        <f>VLOOKUP(D2537,Ratio!$A$2:$Z$124,MATCH('Long form'!E2537,Ratio!$A$1:$Z$1,0),FALSE)</f>
        <v/>
      </c>
      <c r="G2537" t="e">
        <f>VLOOKUP(C2537,'[1]Long form'!C$2:F$2617,4,FALSE)</f>
        <v>#N/A</v>
      </c>
    </row>
    <row r="2538" spans="1:7" ht="67.5" x14ac:dyDescent="0.4">
      <c r="A2538">
        <f t="shared" si="197"/>
        <v>106</v>
      </c>
      <c r="B2538">
        <f t="shared" si="198"/>
        <v>17</v>
      </c>
      <c r="C2538" t="str">
        <f t="shared" si="199"/>
        <v>St. Vincent and the Grenadines2016</v>
      </c>
      <c r="D2538" t="str">
        <f t="shared" si="200"/>
        <v>St. Vincent and the Grenadines</v>
      </c>
      <c r="E2538">
        <f t="shared" si="201"/>
        <v>2016</v>
      </c>
      <c r="F2538" t="str">
        <f>VLOOKUP(D2538,Ratio!$A$2:$Z$124,MATCH('Long form'!E2538,Ratio!$A$1:$Z$1,0),FALSE)</f>
        <v/>
      </c>
      <c r="G2538" t="e">
        <f>VLOOKUP(C2538,'[1]Long form'!C$2:F$2617,4,FALSE)</f>
        <v>#N/A</v>
      </c>
    </row>
    <row r="2539" spans="1:7" ht="67.5" x14ac:dyDescent="0.4">
      <c r="A2539">
        <f t="shared" si="197"/>
        <v>106</v>
      </c>
      <c r="B2539">
        <f t="shared" si="198"/>
        <v>18</v>
      </c>
      <c r="C2539" t="str">
        <f t="shared" si="199"/>
        <v>St. Vincent and the Grenadines2017</v>
      </c>
      <c r="D2539" t="str">
        <f t="shared" si="200"/>
        <v>St. Vincent and the Grenadines</v>
      </c>
      <c r="E2539">
        <f t="shared" si="201"/>
        <v>2017</v>
      </c>
      <c r="F2539" t="str">
        <f>VLOOKUP(D2539,Ratio!$A$2:$Z$124,MATCH('Long form'!E2539,Ratio!$A$1:$Z$1,0),FALSE)</f>
        <v/>
      </c>
      <c r="G2539" t="e">
        <f>VLOOKUP(C2539,'[1]Long form'!C$2:F$2617,4,FALSE)</f>
        <v>#N/A</v>
      </c>
    </row>
    <row r="2540" spans="1:7" ht="67.5" x14ac:dyDescent="0.4">
      <c r="A2540">
        <f t="shared" si="197"/>
        <v>106</v>
      </c>
      <c r="B2540">
        <f t="shared" si="198"/>
        <v>19</v>
      </c>
      <c r="C2540" t="str">
        <f t="shared" si="199"/>
        <v>St. Vincent and the Grenadines2018</v>
      </c>
      <c r="D2540" t="str">
        <f t="shared" si="200"/>
        <v>St. Vincent and the Grenadines</v>
      </c>
      <c r="E2540">
        <f t="shared" si="201"/>
        <v>2018</v>
      </c>
      <c r="F2540" t="str">
        <f>VLOOKUP(D2540,Ratio!$A$2:$Z$124,MATCH('Long form'!E2540,Ratio!$A$1:$Z$1,0),FALSE)</f>
        <v/>
      </c>
      <c r="G2540" t="e">
        <f>VLOOKUP(C2540,'[1]Long form'!C$2:F$2617,4,FALSE)</f>
        <v>#N/A</v>
      </c>
    </row>
    <row r="2541" spans="1:7" ht="67.5" x14ac:dyDescent="0.4">
      <c r="A2541">
        <f t="shared" si="197"/>
        <v>106</v>
      </c>
      <c r="B2541">
        <f t="shared" si="198"/>
        <v>20</v>
      </c>
      <c r="C2541" t="str">
        <f t="shared" si="199"/>
        <v>St. Vincent and the Grenadines2019</v>
      </c>
      <c r="D2541" t="str">
        <f t="shared" si="200"/>
        <v>St. Vincent and the Grenadines</v>
      </c>
      <c r="E2541">
        <f t="shared" si="201"/>
        <v>2019</v>
      </c>
      <c r="F2541" t="str">
        <f>VLOOKUP(D2541,Ratio!$A$2:$Z$124,MATCH('Long form'!E2541,Ratio!$A$1:$Z$1,0),FALSE)</f>
        <v/>
      </c>
      <c r="G2541" t="e">
        <f>VLOOKUP(C2541,'[1]Long form'!C$2:F$2617,4,FALSE)</f>
        <v>#N/A</v>
      </c>
    </row>
    <row r="2542" spans="1:7" ht="67.5" x14ac:dyDescent="0.4">
      <c r="A2542">
        <f t="shared" si="197"/>
        <v>106</v>
      </c>
      <c r="B2542">
        <f t="shared" si="198"/>
        <v>21</v>
      </c>
      <c r="C2542" t="str">
        <f t="shared" si="199"/>
        <v>St. Vincent and the Grenadines2020</v>
      </c>
      <c r="D2542" t="str">
        <f t="shared" si="200"/>
        <v>St. Vincent and the Grenadines</v>
      </c>
      <c r="E2542">
        <f t="shared" si="201"/>
        <v>2020</v>
      </c>
      <c r="F2542" t="str">
        <f>VLOOKUP(D2542,Ratio!$A$2:$Z$124,MATCH('Long form'!E2542,Ratio!$A$1:$Z$1,0),FALSE)</f>
        <v/>
      </c>
      <c r="G2542" t="e">
        <f>VLOOKUP(C2542,'[1]Long form'!C$2:F$2617,4,FALSE)</f>
        <v>#N/A</v>
      </c>
    </row>
    <row r="2543" spans="1:7" ht="67.5" x14ac:dyDescent="0.4">
      <c r="A2543">
        <f t="shared" si="197"/>
        <v>106</v>
      </c>
      <c r="B2543">
        <f t="shared" si="198"/>
        <v>22</v>
      </c>
      <c r="C2543" t="str">
        <f t="shared" si="199"/>
        <v>St. Vincent and the Grenadines2021</v>
      </c>
      <c r="D2543" t="str">
        <f t="shared" si="200"/>
        <v>St. Vincent and the Grenadines</v>
      </c>
      <c r="E2543">
        <f t="shared" si="201"/>
        <v>2021</v>
      </c>
      <c r="F2543" t="str">
        <f>VLOOKUP(D2543,Ratio!$A$2:$Z$124,MATCH('Long form'!E2543,Ratio!$A$1:$Z$1,0),FALSE)</f>
        <v/>
      </c>
      <c r="G2543" t="e">
        <f>VLOOKUP(C2543,'[1]Long form'!C$2:F$2617,4,FALSE)</f>
        <v>#N/A</v>
      </c>
    </row>
    <row r="2544" spans="1:7" ht="67.5" x14ac:dyDescent="0.4">
      <c r="A2544">
        <f t="shared" si="197"/>
        <v>106</v>
      </c>
      <c r="B2544">
        <f t="shared" si="198"/>
        <v>23</v>
      </c>
      <c r="C2544" t="str">
        <f t="shared" si="199"/>
        <v>St. Vincent and the Grenadines2022</v>
      </c>
      <c r="D2544" t="str">
        <f t="shared" si="200"/>
        <v>St. Vincent and the Grenadines</v>
      </c>
      <c r="E2544">
        <f t="shared" si="201"/>
        <v>2022</v>
      </c>
      <c r="F2544" t="str">
        <f>VLOOKUP(D2544,Ratio!$A$2:$Z$124,MATCH('Long form'!E2544,Ratio!$A$1:$Z$1,0),FALSE)</f>
        <v/>
      </c>
      <c r="G2544" t="e">
        <f>VLOOKUP(C2544,'[1]Long form'!C$2:F$2617,4,FALSE)</f>
        <v>#N/A</v>
      </c>
    </row>
    <row r="2545" spans="1:7" ht="67.5" x14ac:dyDescent="0.4">
      <c r="A2545">
        <f t="shared" si="197"/>
        <v>106</v>
      </c>
      <c r="B2545">
        <f t="shared" si="198"/>
        <v>24</v>
      </c>
      <c r="C2545" t="str">
        <f t="shared" si="199"/>
        <v>St. Vincent and the Grenadines2023</v>
      </c>
      <c r="D2545" t="str">
        <f t="shared" si="200"/>
        <v>St. Vincent and the Grenadines</v>
      </c>
      <c r="E2545">
        <f t="shared" si="201"/>
        <v>2023</v>
      </c>
      <c r="F2545" t="str">
        <f>VLOOKUP(D2545,Ratio!$A$2:$Z$124,MATCH('Long form'!E2545,Ratio!$A$1:$Z$1,0),FALSE)</f>
        <v/>
      </c>
      <c r="G2545" t="e">
        <f>VLOOKUP(C2545,'[1]Long form'!C$2:F$2617,4,FALSE)</f>
        <v>#N/A</v>
      </c>
    </row>
    <row r="2546" spans="1:7" x14ac:dyDescent="0.4">
      <c r="A2546">
        <f t="shared" si="197"/>
        <v>107</v>
      </c>
      <c r="B2546">
        <f t="shared" si="198"/>
        <v>1</v>
      </c>
      <c r="C2546" t="str">
        <f t="shared" si="199"/>
        <v>Sweden2000</v>
      </c>
      <c r="D2546" t="str">
        <f t="shared" si="200"/>
        <v>Sweden</v>
      </c>
      <c r="E2546">
        <f t="shared" si="201"/>
        <v>2000</v>
      </c>
      <c r="F2546" t="str">
        <f>VLOOKUP(D2546,Ratio!$A$2:$Z$124,MATCH('Long form'!E2546,Ratio!$A$1:$Z$1,0),FALSE)</f>
        <v/>
      </c>
      <c r="G2546" t="str">
        <f>VLOOKUP(C2546,'[1]Long form'!C$2:F$2617,4,FALSE)</f>
        <v/>
      </c>
    </row>
    <row r="2547" spans="1:7" x14ac:dyDescent="0.4">
      <c r="A2547">
        <f t="shared" si="197"/>
        <v>107</v>
      </c>
      <c r="B2547">
        <f t="shared" si="198"/>
        <v>2</v>
      </c>
      <c r="C2547" t="str">
        <f t="shared" si="199"/>
        <v>Sweden2001</v>
      </c>
      <c r="D2547" t="str">
        <f t="shared" si="200"/>
        <v>Sweden</v>
      </c>
      <c r="E2547">
        <f t="shared" si="201"/>
        <v>2001</v>
      </c>
      <c r="F2547" t="str">
        <f>VLOOKUP(D2547,Ratio!$A$2:$Z$124,MATCH('Long form'!E2547,Ratio!$A$1:$Z$1,0),FALSE)</f>
        <v/>
      </c>
      <c r="G2547" t="str">
        <f>VLOOKUP(C2547,'[1]Long form'!C$2:F$2617,4,FALSE)</f>
        <v/>
      </c>
    </row>
    <row r="2548" spans="1:7" x14ac:dyDescent="0.4">
      <c r="A2548">
        <f t="shared" si="197"/>
        <v>107</v>
      </c>
      <c r="B2548">
        <f t="shared" si="198"/>
        <v>3</v>
      </c>
      <c r="C2548" t="str">
        <f t="shared" si="199"/>
        <v>Sweden2002</v>
      </c>
      <c r="D2548" t="str">
        <f t="shared" si="200"/>
        <v>Sweden</v>
      </c>
      <c r="E2548">
        <f t="shared" si="201"/>
        <v>2002</v>
      </c>
      <c r="F2548" t="str">
        <f>VLOOKUP(D2548,Ratio!$A$2:$Z$124,MATCH('Long form'!E2548,Ratio!$A$1:$Z$1,0),FALSE)</f>
        <v/>
      </c>
      <c r="G2548" t="str">
        <f>VLOOKUP(C2548,'[1]Long form'!C$2:F$2617,4,FALSE)</f>
        <v/>
      </c>
    </row>
    <row r="2549" spans="1:7" x14ac:dyDescent="0.4">
      <c r="A2549">
        <f t="shared" si="197"/>
        <v>107</v>
      </c>
      <c r="B2549">
        <f t="shared" si="198"/>
        <v>4</v>
      </c>
      <c r="C2549" t="str">
        <f t="shared" si="199"/>
        <v>Sweden2003</v>
      </c>
      <c r="D2549" t="str">
        <f t="shared" si="200"/>
        <v>Sweden</v>
      </c>
      <c r="E2549">
        <f t="shared" si="201"/>
        <v>2003</v>
      </c>
      <c r="F2549" t="str">
        <f>VLOOKUP(D2549,Ratio!$A$2:$Z$124,MATCH('Long form'!E2549,Ratio!$A$1:$Z$1,0),FALSE)</f>
        <v/>
      </c>
      <c r="G2549" t="str">
        <f>VLOOKUP(C2549,'[1]Long form'!C$2:F$2617,4,FALSE)</f>
        <v/>
      </c>
    </row>
    <row r="2550" spans="1:7" x14ac:dyDescent="0.4">
      <c r="A2550">
        <f t="shared" si="197"/>
        <v>107</v>
      </c>
      <c r="B2550">
        <f t="shared" si="198"/>
        <v>5</v>
      </c>
      <c r="C2550" t="str">
        <f t="shared" si="199"/>
        <v>Sweden2004</v>
      </c>
      <c r="D2550" t="str">
        <f t="shared" si="200"/>
        <v>Sweden</v>
      </c>
      <c r="E2550">
        <f t="shared" si="201"/>
        <v>2004</v>
      </c>
      <c r="F2550" t="str">
        <f>VLOOKUP(D2550,Ratio!$A$2:$Z$124,MATCH('Long form'!E2550,Ratio!$A$1:$Z$1,0),FALSE)</f>
        <v/>
      </c>
      <c r="G2550" t="str">
        <f>VLOOKUP(C2550,'[1]Long form'!C$2:F$2617,4,FALSE)</f>
        <v/>
      </c>
    </row>
    <row r="2551" spans="1:7" x14ac:dyDescent="0.4">
      <c r="A2551">
        <f t="shared" si="197"/>
        <v>107</v>
      </c>
      <c r="B2551">
        <f t="shared" si="198"/>
        <v>6</v>
      </c>
      <c r="C2551" t="str">
        <f t="shared" si="199"/>
        <v>Sweden2005</v>
      </c>
      <c r="D2551" t="str">
        <f t="shared" si="200"/>
        <v>Sweden</v>
      </c>
      <c r="E2551">
        <f t="shared" si="201"/>
        <v>2005</v>
      </c>
      <c r="F2551" t="str">
        <f>VLOOKUP(D2551,Ratio!$A$2:$Z$124,MATCH('Long form'!E2551,Ratio!$A$1:$Z$1,0),FALSE)</f>
        <v/>
      </c>
      <c r="G2551" t="str">
        <f>VLOOKUP(C2551,'[1]Long form'!C$2:F$2617,4,FALSE)</f>
        <v/>
      </c>
    </row>
    <row r="2552" spans="1:7" x14ac:dyDescent="0.4">
      <c r="A2552">
        <f t="shared" si="197"/>
        <v>107</v>
      </c>
      <c r="B2552">
        <f t="shared" si="198"/>
        <v>7</v>
      </c>
      <c r="C2552" t="str">
        <f t="shared" si="199"/>
        <v>Sweden2006</v>
      </c>
      <c r="D2552" t="str">
        <f t="shared" si="200"/>
        <v>Sweden</v>
      </c>
      <c r="E2552">
        <f t="shared" si="201"/>
        <v>2006</v>
      </c>
      <c r="F2552">
        <f>VLOOKUP(D2552,Ratio!$A$2:$Z$124,MATCH('Long form'!E2552,Ratio!$A$1:$Z$1,0),FALSE)</f>
        <v>0</v>
      </c>
      <c r="G2552">
        <f>VLOOKUP(C2552,'[1]Long form'!C$2:F$2617,4,FALSE)</f>
        <v>0.10032734208937512</v>
      </c>
    </row>
    <row r="2553" spans="1:7" x14ac:dyDescent="0.4">
      <c r="A2553">
        <f t="shared" si="197"/>
        <v>107</v>
      </c>
      <c r="B2553">
        <f t="shared" si="198"/>
        <v>8</v>
      </c>
      <c r="C2553" t="str">
        <f t="shared" si="199"/>
        <v>Sweden2007</v>
      </c>
      <c r="D2553" t="str">
        <f t="shared" si="200"/>
        <v>Sweden</v>
      </c>
      <c r="E2553">
        <f t="shared" si="201"/>
        <v>2007</v>
      </c>
      <c r="F2553">
        <f>VLOOKUP(D2553,Ratio!$A$2:$Z$124,MATCH('Long form'!E2553,Ratio!$A$1:$Z$1,0),FALSE)</f>
        <v>0</v>
      </c>
      <c r="G2553">
        <f>VLOOKUP(C2553,'[1]Long form'!C$2:F$2617,4,FALSE)</f>
        <v>0.10129861268108886</v>
      </c>
    </row>
    <row r="2554" spans="1:7" x14ac:dyDescent="0.4">
      <c r="A2554">
        <f t="shared" si="197"/>
        <v>107</v>
      </c>
      <c r="B2554">
        <f t="shared" si="198"/>
        <v>9</v>
      </c>
      <c r="C2554" t="str">
        <f t="shared" si="199"/>
        <v>Sweden2008</v>
      </c>
      <c r="D2554" t="str">
        <f t="shared" si="200"/>
        <v>Sweden</v>
      </c>
      <c r="E2554">
        <f t="shared" si="201"/>
        <v>2008</v>
      </c>
      <c r="F2554">
        <f>VLOOKUP(D2554,Ratio!$A$2:$Z$124,MATCH('Long form'!E2554,Ratio!$A$1:$Z$1,0),FALSE)</f>
        <v>0</v>
      </c>
      <c r="G2554">
        <f>VLOOKUP(C2554,'[1]Long form'!C$2:F$2617,4,FALSE)</f>
        <v>0.10246806780135558</v>
      </c>
    </row>
    <row r="2555" spans="1:7" x14ac:dyDescent="0.4">
      <c r="A2555">
        <f t="shared" si="197"/>
        <v>107</v>
      </c>
      <c r="B2555">
        <f t="shared" si="198"/>
        <v>10</v>
      </c>
      <c r="C2555" t="str">
        <f t="shared" si="199"/>
        <v>Sweden2009</v>
      </c>
      <c r="D2555" t="str">
        <f t="shared" si="200"/>
        <v>Sweden</v>
      </c>
      <c r="E2555">
        <f t="shared" si="201"/>
        <v>2009</v>
      </c>
      <c r="F2555">
        <f>VLOOKUP(D2555,Ratio!$A$2:$Z$124,MATCH('Long form'!E2555,Ratio!$A$1:$Z$1,0),FALSE)</f>
        <v>0</v>
      </c>
      <c r="G2555">
        <f>VLOOKUP(C2555,'[1]Long form'!C$2:F$2617,4,FALSE)</f>
        <v>0.12699164441433514</v>
      </c>
    </row>
    <row r="2556" spans="1:7" x14ac:dyDescent="0.4">
      <c r="A2556">
        <f t="shared" si="197"/>
        <v>107</v>
      </c>
      <c r="B2556">
        <f t="shared" si="198"/>
        <v>11</v>
      </c>
      <c r="C2556" t="str">
        <f t="shared" si="199"/>
        <v>Sweden2010</v>
      </c>
      <c r="D2556" t="str">
        <f t="shared" si="200"/>
        <v>Sweden</v>
      </c>
      <c r="E2556">
        <f t="shared" si="201"/>
        <v>2010</v>
      </c>
      <c r="F2556">
        <f>VLOOKUP(D2556,Ratio!$A$2:$Z$124,MATCH('Long form'!E2556,Ratio!$A$1:$Z$1,0),FALSE)</f>
        <v>0</v>
      </c>
      <c r="G2556">
        <f>VLOOKUP(C2556,'[1]Long form'!C$2:F$2617,4,FALSE)</f>
        <v>0.12003370273487814</v>
      </c>
    </row>
    <row r="2557" spans="1:7" x14ac:dyDescent="0.4">
      <c r="A2557">
        <f t="shared" si="197"/>
        <v>107</v>
      </c>
      <c r="B2557">
        <f t="shared" si="198"/>
        <v>12</v>
      </c>
      <c r="C2557" t="str">
        <f t="shared" si="199"/>
        <v>Sweden2011</v>
      </c>
      <c r="D2557" t="str">
        <f t="shared" si="200"/>
        <v>Sweden</v>
      </c>
      <c r="E2557">
        <f t="shared" si="201"/>
        <v>2011</v>
      </c>
      <c r="F2557">
        <f>VLOOKUP(D2557,Ratio!$A$2:$Z$124,MATCH('Long form'!E2557,Ratio!$A$1:$Z$1,0),FALSE)</f>
        <v>0</v>
      </c>
      <c r="G2557">
        <f>VLOOKUP(C2557,'[1]Long form'!C$2:F$2617,4,FALSE)</f>
        <v>0.11476909110181342</v>
      </c>
    </row>
    <row r="2558" spans="1:7" x14ac:dyDescent="0.4">
      <c r="A2558">
        <f t="shared" si="197"/>
        <v>107</v>
      </c>
      <c r="B2558">
        <f t="shared" si="198"/>
        <v>13</v>
      </c>
      <c r="C2558" t="str">
        <f t="shared" si="199"/>
        <v>Sweden2012</v>
      </c>
      <c r="D2558" t="str">
        <f t="shared" si="200"/>
        <v>Sweden</v>
      </c>
      <c r="E2558">
        <f t="shared" si="201"/>
        <v>2012</v>
      </c>
      <c r="F2558">
        <f>VLOOKUP(D2558,Ratio!$A$2:$Z$124,MATCH('Long form'!E2558,Ratio!$A$1:$Z$1,0),FALSE)</f>
        <v>0</v>
      </c>
      <c r="G2558">
        <f>VLOOKUP(C2558,'[1]Long form'!C$2:F$2617,4,FALSE)</f>
        <v>0.11744094403307463</v>
      </c>
    </row>
    <row r="2559" spans="1:7" x14ac:dyDescent="0.4">
      <c r="A2559">
        <f t="shared" si="197"/>
        <v>107</v>
      </c>
      <c r="B2559">
        <f t="shared" si="198"/>
        <v>14</v>
      </c>
      <c r="C2559" t="str">
        <f t="shared" si="199"/>
        <v>Sweden2013</v>
      </c>
      <c r="D2559" t="str">
        <f t="shared" si="200"/>
        <v>Sweden</v>
      </c>
      <c r="E2559">
        <f t="shared" si="201"/>
        <v>2013</v>
      </c>
      <c r="F2559">
        <f>VLOOKUP(D2559,Ratio!$A$2:$Z$124,MATCH('Long form'!E2559,Ratio!$A$1:$Z$1,0),FALSE)</f>
        <v>0</v>
      </c>
      <c r="G2559">
        <f>VLOOKUP(C2559,'[1]Long form'!C$2:F$2617,4,FALSE)</f>
        <v>0.11955726031960681</v>
      </c>
    </row>
    <row r="2560" spans="1:7" x14ac:dyDescent="0.4">
      <c r="A2560">
        <f t="shared" ref="A2560:A2623" si="202">A2536+1</f>
        <v>107</v>
      </c>
      <c r="B2560">
        <f t="shared" ref="B2560:B2623" si="203">B2536</f>
        <v>15</v>
      </c>
      <c r="C2560" t="str">
        <f t="shared" si="199"/>
        <v>Sweden2014</v>
      </c>
      <c r="D2560" t="str">
        <f t="shared" si="200"/>
        <v>Sweden</v>
      </c>
      <c r="E2560">
        <f t="shared" si="201"/>
        <v>2014</v>
      </c>
      <c r="F2560">
        <f>VLOOKUP(D2560,Ratio!$A$2:$Z$124,MATCH('Long form'!E2560,Ratio!$A$1:$Z$1,0),FALSE)</f>
        <v>0</v>
      </c>
      <c r="G2560">
        <f>VLOOKUP(C2560,'[1]Long form'!C$2:F$2617,4,FALSE)</f>
        <v>0.22504813072095303</v>
      </c>
    </row>
    <row r="2561" spans="1:7" x14ac:dyDescent="0.4">
      <c r="A2561">
        <f t="shared" si="202"/>
        <v>107</v>
      </c>
      <c r="B2561">
        <f t="shared" si="203"/>
        <v>16</v>
      </c>
      <c r="C2561" t="str">
        <f t="shared" si="199"/>
        <v>Sweden2015</v>
      </c>
      <c r="D2561" t="str">
        <f t="shared" si="200"/>
        <v>Sweden</v>
      </c>
      <c r="E2561">
        <f t="shared" si="201"/>
        <v>2015</v>
      </c>
      <c r="F2561">
        <f>VLOOKUP(D2561,Ratio!$A$2:$Z$124,MATCH('Long form'!E2561,Ratio!$A$1:$Z$1,0),FALSE)</f>
        <v>0</v>
      </c>
      <c r="G2561">
        <f>VLOOKUP(C2561,'[1]Long form'!C$2:F$2617,4,FALSE)</f>
        <v>0.24220845614864017</v>
      </c>
    </row>
    <row r="2562" spans="1:7" x14ac:dyDescent="0.4">
      <c r="A2562">
        <f t="shared" si="202"/>
        <v>107</v>
      </c>
      <c r="B2562">
        <f t="shared" si="203"/>
        <v>17</v>
      </c>
      <c r="C2562" t="str">
        <f t="shared" si="199"/>
        <v>Sweden2016</v>
      </c>
      <c r="D2562" t="str">
        <f t="shared" si="200"/>
        <v>Sweden</v>
      </c>
      <c r="E2562">
        <f t="shared" si="201"/>
        <v>2016</v>
      </c>
      <c r="F2562">
        <f>VLOOKUP(D2562,Ratio!$A$2:$Z$124,MATCH('Long form'!E2562,Ratio!$A$1:$Z$1,0),FALSE)</f>
        <v>1.1660400603670901E-2</v>
      </c>
      <c r="G2562">
        <f>VLOOKUP(C2562,'[1]Long form'!C$2:F$2617,4,FALSE)</f>
        <v>0.26883507641334392</v>
      </c>
    </row>
    <row r="2563" spans="1:7" x14ac:dyDescent="0.4">
      <c r="A2563">
        <f t="shared" si="202"/>
        <v>107</v>
      </c>
      <c r="B2563">
        <f t="shared" si="203"/>
        <v>18</v>
      </c>
      <c r="C2563" t="str">
        <f t="shared" ref="C2563:C2626" si="204">D2563&amp;E2563</f>
        <v>Sweden2017</v>
      </c>
      <c r="D2563" t="str">
        <f t="shared" ref="D2563:D2626" si="205">VLOOKUP(A2563,$J$2:$K$124,2,FALSE)</f>
        <v>Sweden</v>
      </c>
      <c r="E2563">
        <f t="shared" ref="E2563:E2626" si="206">VLOOKUP(B2563,$N$2:$O$25,2,FALSE)</f>
        <v>2017</v>
      </c>
      <c r="F2563">
        <f>VLOOKUP(D2563,Ratio!$A$2:$Z$124,MATCH('Long form'!E2563,Ratio!$A$1:$Z$1,0),FALSE)</f>
        <v>9.3530111217893421E-3</v>
      </c>
      <c r="G2563">
        <f>VLOOKUP(C2563,'[1]Long form'!C$2:F$2617,4,FALSE)</f>
        <v>0.26378833886537295</v>
      </c>
    </row>
    <row r="2564" spans="1:7" x14ac:dyDescent="0.4">
      <c r="A2564">
        <f t="shared" si="202"/>
        <v>107</v>
      </c>
      <c r="B2564">
        <f t="shared" si="203"/>
        <v>19</v>
      </c>
      <c r="C2564" t="str">
        <f t="shared" si="204"/>
        <v>Sweden2018</v>
      </c>
      <c r="D2564" t="str">
        <f t="shared" si="205"/>
        <v>Sweden</v>
      </c>
      <c r="E2564">
        <f t="shared" si="206"/>
        <v>2018</v>
      </c>
      <c r="F2564">
        <f>VLOOKUP(D2564,Ratio!$A$2:$Z$124,MATCH('Long form'!E2564,Ratio!$A$1:$Z$1,0),FALSE)</f>
        <v>7.5470928117854896E-3</v>
      </c>
      <c r="G2564">
        <f>VLOOKUP(C2564,'[1]Long form'!C$2:F$2617,4,FALSE)</f>
        <v>0.21580683237267928</v>
      </c>
    </row>
    <row r="2565" spans="1:7" x14ac:dyDescent="0.4">
      <c r="A2565">
        <f t="shared" si="202"/>
        <v>107</v>
      </c>
      <c r="B2565">
        <f t="shared" si="203"/>
        <v>20</v>
      </c>
      <c r="C2565" t="str">
        <f t="shared" si="204"/>
        <v>Sweden2019</v>
      </c>
      <c r="D2565" t="str">
        <f t="shared" si="205"/>
        <v>Sweden</v>
      </c>
      <c r="E2565">
        <f t="shared" si="206"/>
        <v>2019</v>
      </c>
      <c r="F2565">
        <f>VLOOKUP(D2565,Ratio!$A$2:$Z$124,MATCH('Long form'!E2565,Ratio!$A$1:$Z$1,0),FALSE)</f>
        <v>1.0362553326437323E-2</v>
      </c>
      <c r="G2565">
        <f>VLOOKUP(C2565,'[1]Long form'!C$2:F$2617,4,FALSE)</f>
        <v>0.2278151195170347</v>
      </c>
    </row>
    <row r="2566" spans="1:7" x14ac:dyDescent="0.4">
      <c r="A2566">
        <f t="shared" si="202"/>
        <v>107</v>
      </c>
      <c r="B2566">
        <f t="shared" si="203"/>
        <v>21</v>
      </c>
      <c r="C2566" t="str">
        <f t="shared" si="204"/>
        <v>Sweden2020</v>
      </c>
      <c r="D2566" t="str">
        <f t="shared" si="205"/>
        <v>Sweden</v>
      </c>
      <c r="E2566">
        <f t="shared" si="206"/>
        <v>2020</v>
      </c>
      <c r="F2566">
        <f>VLOOKUP(D2566,Ratio!$A$2:$Z$124,MATCH('Long form'!E2566,Ratio!$A$1:$Z$1,0),FALSE)</f>
        <v>2.2344783815321359E-2</v>
      </c>
      <c r="G2566">
        <f>VLOOKUP(C2566,'[1]Long form'!C$2:F$2617,4,FALSE)</f>
        <v>0.23487197607919511</v>
      </c>
    </row>
    <row r="2567" spans="1:7" x14ac:dyDescent="0.4">
      <c r="A2567">
        <f t="shared" si="202"/>
        <v>107</v>
      </c>
      <c r="B2567">
        <f t="shared" si="203"/>
        <v>22</v>
      </c>
      <c r="C2567" t="str">
        <f t="shared" si="204"/>
        <v>Sweden2021</v>
      </c>
      <c r="D2567" t="str">
        <f t="shared" si="205"/>
        <v>Sweden</v>
      </c>
      <c r="E2567">
        <f t="shared" si="206"/>
        <v>2021</v>
      </c>
      <c r="F2567">
        <f>VLOOKUP(D2567,Ratio!$A$2:$Z$124,MATCH('Long form'!E2567,Ratio!$A$1:$Z$1,0),FALSE)</f>
        <v>2.9385100516200863E-3</v>
      </c>
      <c r="G2567">
        <f>VLOOKUP(C2567,'[1]Long form'!C$2:F$2617,4,FALSE)</f>
        <v>0.22956562997076471</v>
      </c>
    </row>
    <row r="2568" spans="1:7" x14ac:dyDescent="0.4">
      <c r="A2568">
        <f t="shared" si="202"/>
        <v>107</v>
      </c>
      <c r="B2568">
        <f t="shared" si="203"/>
        <v>23</v>
      </c>
      <c r="C2568" t="str">
        <f t="shared" si="204"/>
        <v>Sweden2022</v>
      </c>
      <c r="D2568" t="str">
        <f t="shared" si="205"/>
        <v>Sweden</v>
      </c>
      <c r="E2568">
        <f t="shared" si="206"/>
        <v>2022</v>
      </c>
      <c r="F2568">
        <f>VLOOKUP(D2568,Ratio!$A$2:$Z$124,MATCH('Long form'!E2568,Ratio!$A$1:$Z$1,0),FALSE)</f>
        <v>8.8793370095032898E-3</v>
      </c>
      <c r="G2568">
        <f>VLOOKUP(C2568,'[1]Long form'!C$2:F$2617,4,FALSE)</f>
        <v>0.22693183234680825</v>
      </c>
    </row>
    <row r="2569" spans="1:7" x14ac:dyDescent="0.4">
      <c r="A2569">
        <f t="shared" si="202"/>
        <v>107</v>
      </c>
      <c r="B2569">
        <f t="shared" si="203"/>
        <v>24</v>
      </c>
      <c r="C2569" t="str">
        <f t="shared" si="204"/>
        <v>Sweden2023</v>
      </c>
      <c r="D2569" t="str">
        <f t="shared" si="205"/>
        <v>Sweden</v>
      </c>
      <c r="E2569">
        <f t="shared" si="206"/>
        <v>2023</v>
      </c>
      <c r="F2569">
        <f>VLOOKUP(D2569,Ratio!$A$2:$Z$124,MATCH('Long form'!E2569,Ratio!$A$1:$Z$1,0),FALSE)</f>
        <v>5.182922220897287E-3</v>
      </c>
      <c r="G2569">
        <f>VLOOKUP(C2569,'[1]Long form'!C$2:F$2617,4,FALSE)</f>
        <v>0.23114884372587011</v>
      </c>
    </row>
    <row r="2570" spans="1:7" ht="27" x14ac:dyDescent="0.4">
      <c r="A2570">
        <f t="shared" si="202"/>
        <v>108</v>
      </c>
      <c r="B2570">
        <f t="shared" si="203"/>
        <v>1</v>
      </c>
      <c r="C2570" t="str">
        <f t="shared" si="204"/>
        <v>Switzerland2000</v>
      </c>
      <c r="D2570" t="str">
        <f t="shared" si="205"/>
        <v>Switzerland</v>
      </c>
      <c r="E2570">
        <f t="shared" si="206"/>
        <v>2000</v>
      </c>
      <c r="F2570" t="str">
        <f>VLOOKUP(D2570,Ratio!$A$2:$Z$124,MATCH('Long form'!E2570,Ratio!$A$1:$Z$1,0),FALSE)</f>
        <v/>
      </c>
      <c r="G2570" t="str">
        <f>VLOOKUP(C2570,'[1]Long form'!C$2:F$2617,4,FALSE)</f>
        <v/>
      </c>
    </row>
    <row r="2571" spans="1:7" ht="27" x14ac:dyDescent="0.4">
      <c r="A2571">
        <f t="shared" si="202"/>
        <v>108</v>
      </c>
      <c r="B2571">
        <f t="shared" si="203"/>
        <v>2</v>
      </c>
      <c r="C2571" t="str">
        <f t="shared" si="204"/>
        <v>Switzerland2001</v>
      </c>
      <c r="D2571" t="str">
        <f t="shared" si="205"/>
        <v>Switzerland</v>
      </c>
      <c r="E2571">
        <f t="shared" si="206"/>
        <v>2001</v>
      </c>
      <c r="F2571" t="str">
        <f>VLOOKUP(D2571,Ratio!$A$2:$Z$124,MATCH('Long form'!E2571,Ratio!$A$1:$Z$1,0),FALSE)</f>
        <v/>
      </c>
      <c r="G2571" t="str">
        <f>VLOOKUP(C2571,'[1]Long form'!C$2:F$2617,4,FALSE)</f>
        <v/>
      </c>
    </row>
    <row r="2572" spans="1:7" ht="27" x14ac:dyDescent="0.4">
      <c r="A2572">
        <f t="shared" si="202"/>
        <v>108</v>
      </c>
      <c r="B2572">
        <f t="shared" si="203"/>
        <v>3</v>
      </c>
      <c r="C2572" t="str">
        <f t="shared" si="204"/>
        <v>Switzerland2002</v>
      </c>
      <c r="D2572" t="str">
        <f t="shared" si="205"/>
        <v>Switzerland</v>
      </c>
      <c r="E2572">
        <f t="shared" si="206"/>
        <v>2002</v>
      </c>
      <c r="F2572" t="str">
        <f>VLOOKUP(D2572,Ratio!$A$2:$Z$124,MATCH('Long form'!E2572,Ratio!$A$1:$Z$1,0),FALSE)</f>
        <v/>
      </c>
      <c r="G2572" t="str">
        <f>VLOOKUP(C2572,'[1]Long form'!C$2:F$2617,4,FALSE)</f>
        <v/>
      </c>
    </row>
    <row r="2573" spans="1:7" ht="27" x14ac:dyDescent="0.4">
      <c r="A2573">
        <f t="shared" si="202"/>
        <v>108</v>
      </c>
      <c r="B2573">
        <f t="shared" si="203"/>
        <v>4</v>
      </c>
      <c r="C2573" t="str">
        <f t="shared" si="204"/>
        <v>Switzerland2003</v>
      </c>
      <c r="D2573" t="str">
        <f t="shared" si="205"/>
        <v>Switzerland</v>
      </c>
      <c r="E2573">
        <f t="shared" si="206"/>
        <v>2003</v>
      </c>
      <c r="F2573" t="str">
        <f>VLOOKUP(D2573,Ratio!$A$2:$Z$124,MATCH('Long form'!E2573,Ratio!$A$1:$Z$1,0),FALSE)</f>
        <v/>
      </c>
      <c r="G2573" t="str">
        <f>VLOOKUP(C2573,'[1]Long form'!C$2:F$2617,4,FALSE)</f>
        <v/>
      </c>
    </row>
    <row r="2574" spans="1:7" ht="27" x14ac:dyDescent="0.4">
      <c r="A2574">
        <f t="shared" si="202"/>
        <v>108</v>
      </c>
      <c r="B2574">
        <f t="shared" si="203"/>
        <v>5</v>
      </c>
      <c r="C2574" t="str">
        <f t="shared" si="204"/>
        <v>Switzerland2004</v>
      </c>
      <c r="D2574" t="str">
        <f t="shared" si="205"/>
        <v>Switzerland</v>
      </c>
      <c r="E2574">
        <f t="shared" si="206"/>
        <v>2004</v>
      </c>
      <c r="F2574" t="str">
        <f>VLOOKUP(D2574,Ratio!$A$2:$Z$124,MATCH('Long form'!E2574,Ratio!$A$1:$Z$1,0),FALSE)</f>
        <v/>
      </c>
      <c r="G2574" t="str">
        <f>VLOOKUP(C2574,'[1]Long form'!C$2:F$2617,4,FALSE)</f>
        <v/>
      </c>
    </row>
    <row r="2575" spans="1:7" ht="27" x14ac:dyDescent="0.4">
      <c r="A2575">
        <f t="shared" si="202"/>
        <v>108</v>
      </c>
      <c r="B2575">
        <f t="shared" si="203"/>
        <v>6</v>
      </c>
      <c r="C2575" t="str">
        <f t="shared" si="204"/>
        <v>Switzerland2005</v>
      </c>
      <c r="D2575" t="str">
        <f t="shared" si="205"/>
        <v>Switzerland</v>
      </c>
      <c r="E2575">
        <f t="shared" si="206"/>
        <v>2005</v>
      </c>
      <c r="F2575">
        <f>VLOOKUP(D2575,Ratio!$A$2:$Z$124,MATCH('Long form'!E2575,Ratio!$A$1:$Z$1,0),FALSE)</f>
        <v>3.5350278181773533E-2</v>
      </c>
      <c r="G2575">
        <f>VLOOKUP(C2575,'[1]Long form'!C$2:F$2617,4,FALSE)</f>
        <v>0.12418741187865587</v>
      </c>
    </row>
    <row r="2576" spans="1:7" ht="27" x14ac:dyDescent="0.4">
      <c r="A2576">
        <f t="shared" si="202"/>
        <v>108</v>
      </c>
      <c r="B2576">
        <f t="shared" si="203"/>
        <v>7</v>
      </c>
      <c r="C2576" t="str">
        <f t="shared" si="204"/>
        <v>Switzerland2006</v>
      </c>
      <c r="D2576" t="str">
        <f t="shared" si="205"/>
        <v>Switzerland</v>
      </c>
      <c r="E2576">
        <f t="shared" si="206"/>
        <v>2006</v>
      </c>
      <c r="F2576">
        <f>VLOOKUP(D2576,Ratio!$A$2:$Z$124,MATCH('Long form'!E2576,Ratio!$A$1:$Z$1,0),FALSE)</f>
        <v>3.1757800999904495E-2</v>
      </c>
      <c r="G2576">
        <f>VLOOKUP(C2576,'[1]Long form'!C$2:F$2617,4,FALSE)</f>
        <v>0.13437082906633743</v>
      </c>
    </row>
    <row r="2577" spans="1:7" ht="27" x14ac:dyDescent="0.4">
      <c r="A2577">
        <f t="shared" si="202"/>
        <v>108</v>
      </c>
      <c r="B2577">
        <f t="shared" si="203"/>
        <v>8</v>
      </c>
      <c r="C2577" t="str">
        <f t="shared" si="204"/>
        <v>Switzerland2007</v>
      </c>
      <c r="D2577" t="str">
        <f t="shared" si="205"/>
        <v>Switzerland</v>
      </c>
      <c r="E2577">
        <f t="shared" si="206"/>
        <v>2007</v>
      </c>
      <c r="F2577">
        <f>VLOOKUP(D2577,Ratio!$A$2:$Z$124,MATCH('Long form'!E2577,Ratio!$A$1:$Z$1,0),FALSE)</f>
        <v>9.2270080160667248E-2</v>
      </c>
      <c r="G2577">
        <f>VLOOKUP(C2577,'[1]Long form'!C$2:F$2617,4,FALSE)</f>
        <v>0.12188957684532412</v>
      </c>
    </row>
    <row r="2578" spans="1:7" ht="27" x14ac:dyDescent="0.4">
      <c r="A2578">
        <f t="shared" si="202"/>
        <v>108</v>
      </c>
      <c r="B2578">
        <f t="shared" si="203"/>
        <v>9</v>
      </c>
      <c r="C2578" t="str">
        <f t="shared" si="204"/>
        <v>Switzerland2008</v>
      </c>
      <c r="D2578" t="str">
        <f t="shared" si="205"/>
        <v>Switzerland</v>
      </c>
      <c r="E2578">
        <f t="shared" si="206"/>
        <v>2008</v>
      </c>
      <c r="F2578">
        <f>VLOOKUP(D2578,Ratio!$A$2:$Z$124,MATCH('Long form'!E2578,Ratio!$A$1:$Z$1,0),FALSE)</f>
        <v>0.22324596108235384</v>
      </c>
      <c r="G2578">
        <f>VLOOKUP(C2578,'[1]Long form'!C$2:F$2617,4,FALSE)</f>
        <v>0.14973359857381929</v>
      </c>
    </row>
    <row r="2579" spans="1:7" ht="27" x14ac:dyDescent="0.4">
      <c r="A2579">
        <f t="shared" si="202"/>
        <v>108</v>
      </c>
      <c r="B2579">
        <f t="shared" si="203"/>
        <v>10</v>
      </c>
      <c r="C2579" t="str">
        <f t="shared" si="204"/>
        <v>Switzerland2009</v>
      </c>
      <c r="D2579" t="str">
        <f t="shared" si="205"/>
        <v>Switzerland</v>
      </c>
      <c r="E2579">
        <f t="shared" si="206"/>
        <v>2009</v>
      </c>
      <c r="F2579">
        <f>VLOOKUP(D2579,Ratio!$A$2:$Z$124,MATCH('Long form'!E2579,Ratio!$A$1:$Z$1,0),FALSE)</f>
        <v>5.4075334101382481E-2</v>
      </c>
      <c r="G2579">
        <f>VLOOKUP(C2579,'[1]Long form'!C$2:F$2617,4,FALSE)</f>
        <v>0.17485588543612407</v>
      </c>
    </row>
    <row r="2580" spans="1:7" ht="27" x14ac:dyDescent="0.4">
      <c r="A2580">
        <f t="shared" si="202"/>
        <v>108</v>
      </c>
      <c r="B2580">
        <f t="shared" si="203"/>
        <v>11</v>
      </c>
      <c r="C2580" t="str">
        <f t="shared" si="204"/>
        <v>Switzerland2010</v>
      </c>
      <c r="D2580" t="str">
        <f t="shared" si="205"/>
        <v>Switzerland</v>
      </c>
      <c r="E2580">
        <f t="shared" si="206"/>
        <v>2010</v>
      </c>
      <c r="F2580">
        <f>VLOOKUP(D2580,Ratio!$A$2:$Z$124,MATCH('Long form'!E2580,Ratio!$A$1:$Z$1,0),FALSE)</f>
        <v>6.8398097708858324E-2</v>
      </c>
      <c r="G2580">
        <f>VLOOKUP(C2580,'[1]Long form'!C$2:F$2617,4,FALSE)</f>
        <v>0.17055212539916345</v>
      </c>
    </row>
    <row r="2581" spans="1:7" ht="27" x14ac:dyDescent="0.4">
      <c r="A2581">
        <f t="shared" si="202"/>
        <v>108</v>
      </c>
      <c r="B2581">
        <f t="shared" si="203"/>
        <v>12</v>
      </c>
      <c r="C2581" t="str">
        <f t="shared" si="204"/>
        <v>Switzerland2011</v>
      </c>
      <c r="D2581" t="str">
        <f t="shared" si="205"/>
        <v>Switzerland</v>
      </c>
      <c r="E2581">
        <f t="shared" si="206"/>
        <v>2011</v>
      </c>
      <c r="F2581">
        <f>VLOOKUP(D2581,Ratio!$A$2:$Z$124,MATCH('Long form'!E2581,Ratio!$A$1:$Z$1,0),FALSE)</f>
        <v>3.3078049143411614E-2</v>
      </c>
      <c r="G2581">
        <f>VLOOKUP(C2581,'[1]Long form'!C$2:F$2617,4,FALSE)</f>
        <v>0.16589449926355668</v>
      </c>
    </row>
    <row r="2582" spans="1:7" ht="27" x14ac:dyDescent="0.4">
      <c r="A2582">
        <f t="shared" si="202"/>
        <v>108</v>
      </c>
      <c r="B2582">
        <f t="shared" si="203"/>
        <v>13</v>
      </c>
      <c r="C2582" t="str">
        <f t="shared" si="204"/>
        <v>Switzerland2012</v>
      </c>
      <c r="D2582" t="str">
        <f t="shared" si="205"/>
        <v>Switzerland</v>
      </c>
      <c r="E2582">
        <f t="shared" si="206"/>
        <v>2012</v>
      </c>
      <c r="F2582">
        <f>VLOOKUP(D2582,Ratio!$A$2:$Z$124,MATCH('Long form'!E2582,Ratio!$A$1:$Z$1,0),FALSE)</f>
        <v>8.1925932092518194E-2</v>
      </c>
      <c r="G2582">
        <f>VLOOKUP(C2582,'[1]Long form'!C$2:F$2617,4,FALSE)</f>
        <v>0.16873638878128502</v>
      </c>
    </row>
    <row r="2583" spans="1:7" ht="27" x14ac:dyDescent="0.4">
      <c r="A2583">
        <f t="shared" si="202"/>
        <v>108</v>
      </c>
      <c r="B2583">
        <f t="shared" si="203"/>
        <v>14</v>
      </c>
      <c r="C2583" t="str">
        <f t="shared" si="204"/>
        <v>Switzerland2013</v>
      </c>
      <c r="D2583" t="str">
        <f t="shared" si="205"/>
        <v>Switzerland</v>
      </c>
      <c r="E2583">
        <f t="shared" si="206"/>
        <v>2013</v>
      </c>
      <c r="F2583">
        <f>VLOOKUP(D2583,Ratio!$A$2:$Z$124,MATCH('Long form'!E2583,Ratio!$A$1:$Z$1,0),FALSE)</f>
        <v>6.4367056384688662E-2</v>
      </c>
      <c r="G2583">
        <f>VLOOKUP(C2583,'[1]Long form'!C$2:F$2617,4,FALSE)</f>
        <v>0.18659513922672544</v>
      </c>
    </row>
    <row r="2584" spans="1:7" ht="27" x14ac:dyDescent="0.4">
      <c r="A2584">
        <f t="shared" si="202"/>
        <v>108</v>
      </c>
      <c r="B2584">
        <f t="shared" si="203"/>
        <v>15</v>
      </c>
      <c r="C2584" t="str">
        <f t="shared" si="204"/>
        <v>Switzerland2014</v>
      </c>
      <c r="D2584" t="str">
        <f t="shared" si="205"/>
        <v>Switzerland</v>
      </c>
      <c r="E2584">
        <f t="shared" si="206"/>
        <v>2014</v>
      </c>
      <c r="F2584">
        <f>VLOOKUP(D2584,Ratio!$A$2:$Z$124,MATCH('Long form'!E2584,Ratio!$A$1:$Z$1,0),FALSE)</f>
        <v>7.665461371578379E-2</v>
      </c>
      <c r="G2584">
        <f>VLOOKUP(C2584,'[1]Long form'!C$2:F$2617,4,FALSE)</f>
        <v>0.16609402350648686</v>
      </c>
    </row>
    <row r="2585" spans="1:7" ht="27" x14ac:dyDescent="0.4">
      <c r="A2585">
        <f t="shared" si="202"/>
        <v>108</v>
      </c>
      <c r="B2585">
        <f t="shared" si="203"/>
        <v>16</v>
      </c>
      <c r="C2585" t="str">
        <f t="shared" si="204"/>
        <v>Switzerland2015</v>
      </c>
      <c r="D2585" t="str">
        <f t="shared" si="205"/>
        <v>Switzerland</v>
      </c>
      <c r="E2585">
        <f t="shared" si="206"/>
        <v>2015</v>
      </c>
      <c r="F2585">
        <f>VLOOKUP(D2585,Ratio!$A$2:$Z$124,MATCH('Long form'!E2585,Ratio!$A$1:$Z$1,0),FALSE)</f>
        <v>5.2909875614542475E-2</v>
      </c>
      <c r="G2585">
        <f>VLOOKUP(C2585,'[1]Long form'!C$2:F$2617,4,FALSE)</f>
        <v>0.17022909627284866</v>
      </c>
    </row>
    <row r="2586" spans="1:7" ht="27" x14ac:dyDescent="0.4">
      <c r="A2586">
        <f t="shared" si="202"/>
        <v>108</v>
      </c>
      <c r="B2586">
        <f t="shared" si="203"/>
        <v>17</v>
      </c>
      <c r="C2586" t="str">
        <f t="shared" si="204"/>
        <v>Switzerland2016</v>
      </c>
      <c r="D2586" t="str">
        <f t="shared" si="205"/>
        <v>Switzerland</v>
      </c>
      <c r="E2586">
        <f t="shared" si="206"/>
        <v>2016</v>
      </c>
      <c r="F2586">
        <f>VLOOKUP(D2586,Ratio!$A$2:$Z$124,MATCH('Long form'!E2586,Ratio!$A$1:$Z$1,0),FALSE)</f>
        <v>3.5121551544534099E-2</v>
      </c>
      <c r="G2586">
        <f>VLOOKUP(C2586,'[1]Long form'!C$2:F$2617,4,FALSE)</f>
        <v>0.16082398179966215</v>
      </c>
    </row>
    <row r="2587" spans="1:7" ht="27" x14ac:dyDescent="0.4">
      <c r="A2587">
        <f t="shared" si="202"/>
        <v>108</v>
      </c>
      <c r="B2587">
        <f t="shared" si="203"/>
        <v>18</v>
      </c>
      <c r="C2587" t="str">
        <f t="shared" si="204"/>
        <v>Switzerland2017</v>
      </c>
      <c r="D2587" t="str">
        <f t="shared" si="205"/>
        <v>Switzerland</v>
      </c>
      <c r="E2587">
        <f t="shared" si="206"/>
        <v>2017</v>
      </c>
      <c r="F2587">
        <f>VLOOKUP(D2587,Ratio!$A$2:$Z$124,MATCH('Long form'!E2587,Ratio!$A$1:$Z$1,0),FALSE)</f>
        <v>2.3947635504739891E-2</v>
      </c>
      <c r="G2587">
        <f>VLOOKUP(C2587,'[1]Long form'!C$2:F$2617,4,FALSE)</f>
        <v>0.18574740483974106</v>
      </c>
    </row>
    <row r="2588" spans="1:7" ht="27" x14ac:dyDescent="0.4">
      <c r="A2588">
        <f t="shared" si="202"/>
        <v>108</v>
      </c>
      <c r="B2588">
        <f t="shared" si="203"/>
        <v>19</v>
      </c>
      <c r="C2588" t="str">
        <f t="shared" si="204"/>
        <v>Switzerland2018</v>
      </c>
      <c r="D2588" t="str">
        <f t="shared" si="205"/>
        <v>Switzerland</v>
      </c>
      <c r="E2588">
        <f t="shared" si="206"/>
        <v>2018</v>
      </c>
      <c r="F2588">
        <f>VLOOKUP(D2588,Ratio!$A$2:$Z$124,MATCH('Long form'!E2588,Ratio!$A$1:$Z$1,0),FALSE)</f>
        <v>3.2178208459064848E-2</v>
      </c>
      <c r="G2588">
        <f>VLOOKUP(C2588,'[1]Long form'!C$2:F$2617,4,FALSE)</f>
        <v>0.18623984922069844</v>
      </c>
    </row>
    <row r="2589" spans="1:7" ht="27" x14ac:dyDescent="0.4">
      <c r="A2589">
        <f t="shared" si="202"/>
        <v>108</v>
      </c>
      <c r="B2589">
        <f t="shared" si="203"/>
        <v>20</v>
      </c>
      <c r="C2589" t="str">
        <f t="shared" si="204"/>
        <v>Switzerland2019</v>
      </c>
      <c r="D2589" t="str">
        <f t="shared" si="205"/>
        <v>Switzerland</v>
      </c>
      <c r="E2589">
        <f t="shared" si="206"/>
        <v>2019</v>
      </c>
      <c r="F2589">
        <f>VLOOKUP(D2589,Ratio!$A$2:$Z$124,MATCH('Long form'!E2589,Ratio!$A$1:$Z$1,0),FALSE)</f>
        <v>8.5383330704321025E-2</v>
      </c>
      <c r="G2589">
        <f>VLOOKUP(C2589,'[1]Long form'!C$2:F$2617,4,FALSE)</f>
        <v>0.19325840162166247</v>
      </c>
    </row>
    <row r="2590" spans="1:7" ht="27" x14ac:dyDescent="0.4">
      <c r="A2590">
        <f t="shared" si="202"/>
        <v>108</v>
      </c>
      <c r="B2590">
        <f t="shared" si="203"/>
        <v>21</v>
      </c>
      <c r="C2590" t="str">
        <f t="shared" si="204"/>
        <v>Switzerland2020</v>
      </c>
      <c r="D2590" t="str">
        <f t="shared" si="205"/>
        <v>Switzerland</v>
      </c>
      <c r="E2590">
        <f t="shared" si="206"/>
        <v>2020</v>
      </c>
      <c r="F2590">
        <f>VLOOKUP(D2590,Ratio!$A$2:$Z$124,MATCH('Long form'!E2590,Ratio!$A$1:$Z$1,0),FALSE)</f>
        <v>3.3765646539714068E-2</v>
      </c>
      <c r="G2590">
        <f>VLOOKUP(C2590,'[1]Long form'!C$2:F$2617,4,FALSE)</f>
        <v>0.19691473288143321</v>
      </c>
    </row>
    <row r="2591" spans="1:7" ht="27" x14ac:dyDescent="0.4">
      <c r="A2591">
        <f t="shared" si="202"/>
        <v>108</v>
      </c>
      <c r="B2591">
        <f t="shared" si="203"/>
        <v>22</v>
      </c>
      <c r="C2591" t="str">
        <f t="shared" si="204"/>
        <v>Switzerland2021</v>
      </c>
      <c r="D2591" t="str">
        <f t="shared" si="205"/>
        <v>Switzerland</v>
      </c>
      <c r="E2591">
        <f t="shared" si="206"/>
        <v>2021</v>
      </c>
      <c r="F2591">
        <f>VLOOKUP(D2591,Ratio!$A$2:$Z$124,MATCH('Long form'!E2591,Ratio!$A$1:$Z$1,0),FALSE)</f>
        <v>6.5835452713152082E-2</v>
      </c>
      <c r="G2591">
        <f>VLOOKUP(C2591,'[1]Long form'!C$2:F$2617,4,FALSE)</f>
        <v>0.19574623166567967</v>
      </c>
    </row>
    <row r="2592" spans="1:7" ht="27" x14ac:dyDescent="0.4">
      <c r="A2592">
        <f t="shared" si="202"/>
        <v>108</v>
      </c>
      <c r="B2592">
        <f t="shared" si="203"/>
        <v>23</v>
      </c>
      <c r="C2592" t="str">
        <f t="shared" si="204"/>
        <v>Switzerland2022</v>
      </c>
      <c r="D2592" t="str">
        <f t="shared" si="205"/>
        <v>Switzerland</v>
      </c>
      <c r="E2592">
        <f t="shared" si="206"/>
        <v>2022</v>
      </c>
      <c r="F2592">
        <f>VLOOKUP(D2592,Ratio!$A$2:$Z$124,MATCH('Long form'!E2592,Ratio!$A$1:$Z$1,0),FALSE)</f>
        <v>6.052359450654108E-2</v>
      </c>
      <c r="G2592">
        <f>VLOOKUP(C2592,'[1]Long form'!C$2:F$2617,4,FALSE)</f>
        <v>0.19779909397550396</v>
      </c>
    </row>
    <row r="2593" spans="1:7" ht="27" x14ac:dyDescent="0.4">
      <c r="A2593">
        <f t="shared" si="202"/>
        <v>108</v>
      </c>
      <c r="B2593">
        <f t="shared" si="203"/>
        <v>24</v>
      </c>
      <c r="C2593" t="str">
        <f t="shared" si="204"/>
        <v>Switzerland2023</v>
      </c>
      <c r="D2593" t="str">
        <f t="shared" si="205"/>
        <v>Switzerland</v>
      </c>
      <c r="E2593">
        <f t="shared" si="206"/>
        <v>2023</v>
      </c>
      <c r="F2593">
        <f>VLOOKUP(D2593,Ratio!$A$2:$Z$124,MATCH('Long form'!E2593,Ratio!$A$1:$Z$1,0),FALSE)</f>
        <v>5.0963754247248035E-2</v>
      </c>
      <c r="G2593">
        <f>VLOOKUP(C2593,'[1]Long form'!C$2:F$2617,4,FALSE)</f>
        <v>0.19616799911002955</v>
      </c>
    </row>
    <row r="2594" spans="1:7" ht="27" x14ac:dyDescent="0.4">
      <c r="A2594">
        <f t="shared" si="202"/>
        <v>109</v>
      </c>
      <c r="B2594">
        <f t="shared" si="203"/>
        <v>1</v>
      </c>
      <c r="C2594" t="str">
        <f t="shared" si="204"/>
        <v>Tajikistan, Rep. of2000</v>
      </c>
      <c r="D2594" t="str">
        <f t="shared" si="205"/>
        <v>Tajikistan, Rep. of</v>
      </c>
      <c r="E2594">
        <f t="shared" si="206"/>
        <v>2000</v>
      </c>
      <c r="F2594" t="str">
        <f>VLOOKUP(D2594,Ratio!$A$2:$Z$124,MATCH('Long form'!E2594,Ratio!$A$1:$Z$1,0),FALSE)</f>
        <v/>
      </c>
      <c r="G2594" t="str">
        <f>VLOOKUP(C2594,'[1]Long form'!C$2:F$2617,4,FALSE)</f>
        <v/>
      </c>
    </row>
    <row r="2595" spans="1:7" ht="27" x14ac:dyDescent="0.4">
      <c r="A2595">
        <f t="shared" si="202"/>
        <v>109</v>
      </c>
      <c r="B2595">
        <f t="shared" si="203"/>
        <v>2</v>
      </c>
      <c r="C2595" t="str">
        <f t="shared" si="204"/>
        <v>Tajikistan, Rep. of2001</v>
      </c>
      <c r="D2595" t="str">
        <f t="shared" si="205"/>
        <v>Tajikistan, Rep. of</v>
      </c>
      <c r="E2595">
        <f t="shared" si="206"/>
        <v>2001</v>
      </c>
      <c r="F2595" t="str">
        <f>VLOOKUP(D2595,Ratio!$A$2:$Z$124,MATCH('Long form'!E2595,Ratio!$A$1:$Z$1,0),FALSE)</f>
        <v/>
      </c>
      <c r="G2595" t="str">
        <f>VLOOKUP(C2595,'[1]Long form'!C$2:F$2617,4,FALSE)</f>
        <v/>
      </c>
    </row>
    <row r="2596" spans="1:7" ht="27" x14ac:dyDescent="0.4">
      <c r="A2596">
        <f t="shared" si="202"/>
        <v>109</v>
      </c>
      <c r="B2596">
        <f t="shared" si="203"/>
        <v>3</v>
      </c>
      <c r="C2596" t="str">
        <f t="shared" si="204"/>
        <v>Tajikistan, Rep. of2002</v>
      </c>
      <c r="D2596" t="str">
        <f t="shared" si="205"/>
        <v>Tajikistan, Rep. of</v>
      </c>
      <c r="E2596">
        <f t="shared" si="206"/>
        <v>2002</v>
      </c>
      <c r="F2596" t="str">
        <f>VLOOKUP(D2596,Ratio!$A$2:$Z$124,MATCH('Long form'!E2596,Ratio!$A$1:$Z$1,0),FALSE)</f>
        <v/>
      </c>
      <c r="G2596" t="str">
        <f>VLOOKUP(C2596,'[1]Long form'!C$2:F$2617,4,FALSE)</f>
        <v/>
      </c>
    </row>
    <row r="2597" spans="1:7" ht="27" x14ac:dyDescent="0.4">
      <c r="A2597">
        <f t="shared" si="202"/>
        <v>109</v>
      </c>
      <c r="B2597">
        <f t="shared" si="203"/>
        <v>4</v>
      </c>
      <c r="C2597" t="str">
        <f t="shared" si="204"/>
        <v>Tajikistan, Rep. of2003</v>
      </c>
      <c r="D2597" t="str">
        <f t="shared" si="205"/>
        <v>Tajikistan, Rep. of</v>
      </c>
      <c r="E2597">
        <f t="shared" si="206"/>
        <v>2003</v>
      </c>
      <c r="F2597" t="str">
        <f>VLOOKUP(D2597,Ratio!$A$2:$Z$124,MATCH('Long form'!E2597,Ratio!$A$1:$Z$1,0),FALSE)</f>
        <v/>
      </c>
      <c r="G2597" t="str">
        <f>VLOOKUP(C2597,'[1]Long form'!C$2:F$2617,4,FALSE)</f>
        <v/>
      </c>
    </row>
    <row r="2598" spans="1:7" ht="27" x14ac:dyDescent="0.4">
      <c r="A2598">
        <f t="shared" si="202"/>
        <v>109</v>
      </c>
      <c r="B2598">
        <f t="shared" si="203"/>
        <v>5</v>
      </c>
      <c r="C2598" t="str">
        <f t="shared" si="204"/>
        <v>Tajikistan, Rep. of2004</v>
      </c>
      <c r="D2598" t="str">
        <f t="shared" si="205"/>
        <v>Tajikistan, Rep. of</v>
      </c>
      <c r="E2598">
        <f t="shared" si="206"/>
        <v>2004</v>
      </c>
      <c r="F2598" t="str">
        <f>VLOOKUP(D2598,Ratio!$A$2:$Z$124,MATCH('Long form'!E2598,Ratio!$A$1:$Z$1,0),FALSE)</f>
        <v/>
      </c>
      <c r="G2598" t="str">
        <f>VLOOKUP(C2598,'[1]Long form'!C$2:F$2617,4,FALSE)</f>
        <v/>
      </c>
    </row>
    <row r="2599" spans="1:7" ht="27" x14ac:dyDescent="0.4">
      <c r="A2599">
        <f t="shared" si="202"/>
        <v>109</v>
      </c>
      <c r="B2599">
        <f t="shared" si="203"/>
        <v>6</v>
      </c>
      <c r="C2599" t="str">
        <f t="shared" si="204"/>
        <v>Tajikistan, Rep. of2005</v>
      </c>
      <c r="D2599" t="str">
        <f t="shared" si="205"/>
        <v>Tajikistan, Rep. of</v>
      </c>
      <c r="E2599">
        <f t="shared" si="206"/>
        <v>2005</v>
      </c>
      <c r="F2599" t="str">
        <f>VLOOKUP(D2599,Ratio!$A$2:$Z$124,MATCH('Long form'!E2599,Ratio!$A$1:$Z$1,0),FALSE)</f>
        <v/>
      </c>
      <c r="G2599" t="str">
        <f>VLOOKUP(C2599,'[1]Long form'!C$2:F$2617,4,FALSE)</f>
        <v/>
      </c>
    </row>
    <row r="2600" spans="1:7" ht="27" x14ac:dyDescent="0.4">
      <c r="A2600">
        <f t="shared" si="202"/>
        <v>109</v>
      </c>
      <c r="B2600">
        <f t="shared" si="203"/>
        <v>7</v>
      </c>
      <c r="C2600" t="str">
        <f t="shared" si="204"/>
        <v>Tajikistan, Rep. of2006</v>
      </c>
      <c r="D2600" t="str">
        <f t="shared" si="205"/>
        <v>Tajikistan, Rep. of</v>
      </c>
      <c r="E2600">
        <f t="shared" si="206"/>
        <v>2006</v>
      </c>
      <c r="F2600" t="str">
        <f>VLOOKUP(D2600,Ratio!$A$2:$Z$124,MATCH('Long form'!E2600,Ratio!$A$1:$Z$1,0),FALSE)</f>
        <v/>
      </c>
      <c r="G2600" t="str">
        <f>VLOOKUP(C2600,'[1]Long form'!C$2:F$2617,4,FALSE)</f>
        <v/>
      </c>
    </row>
    <row r="2601" spans="1:7" ht="27" x14ac:dyDescent="0.4">
      <c r="A2601">
        <f t="shared" si="202"/>
        <v>109</v>
      </c>
      <c r="B2601">
        <f t="shared" si="203"/>
        <v>8</v>
      </c>
      <c r="C2601" t="str">
        <f t="shared" si="204"/>
        <v>Tajikistan, Rep. of2007</v>
      </c>
      <c r="D2601" t="str">
        <f t="shared" si="205"/>
        <v>Tajikistan, Rep. of</v>
      </c>
      <c r="E2601">
        <f t="shared" si="206"/>
        <v>2007</v>
      </c>
      <c r="F2601" t="str">
        <f>VLOOKUP(D2601,Ratio!$A$2:$Z$124,MATCH('Long form'!E2601,Ratio!$A$1:$Z$1,0),FALSE)</f>
        <v/>
      </c>
      <c r="G2601" t="str">
        <f>VLOOKUP(C2601,'[1]Long form'!C$2:F$2617,4,FALSE)</f>
        <v/>
      </c>
    </row>
    <row r="2602" spans="1:7" ht="27" x14ac:dyDescent="0.4">
      <c r="A2602">
        <f t="shared" si="202"/>
        <v>109</v>
      </c>
      <c r="B2602">
        <f t="shared" si="203"/>
        <v>9</v>
      </c>
      <c r="C2602" t="str">
        <f t="shared" si="204"/>
        <v>Tajikistan, Rep. of2008</v>
      </c>
      <c r="D2602" t="str">
        <f t="shared" si="205"/>
        <v>Tajikistan, Rep. of</v>
      </c>
      <c r="E2602">
        <f t="shared" si="206"/>
        <v>2008</v>
      </c>
      <c r="F2602">
        <f>VLOOKUP(D2602,Ratio!$A$2:$Z$124,MATCH('Long form'!E2602,Ratio!$A$1:$Z$1,0),FALSE)</f>
        <v>0</v>
      </c>
      <c r="G2602">
        <f>VLOOKUP(C2602,'[1]Long form'!C$2:F$2617,4,FALSE)</f>
        <v>0.2921068354880948</v>
      </c>
    </row>
    <row r="2603" spans="1:7" ht="27" x14ac:dyDescent="0.4">
      <c r="A2603">
        <f t="shared" si="202"/>
        <v>109</v>
      </c>
      <c r="B2603">
        <f t="shared" si="203"/>
        <v>10</v>
      </c>
      <c r="C2603" t="str">
        <f t="shared" si="204"/>
        <v>Tajikistan, Rep. of2009</v>
      </c>
      <c r="D2603" t="str">
        <f t="shared" si="205"/>
        <v>Tajikistan, Rep. of</v>
      </c>
      <c r="E2603">
        <f t="shared" si="206"/>
        <v>2009</v>
      </c>
      <c r="F2603">
        <f>VLOOKUP(D2603,Ratio!$A$2:$Z$124,MATCH('Long form'!E2603,Ratio!$A$1:$Z$1,0),FALSE)</f>
        <v>0</v>
      </c>
      <c r="G2603">
        <f>VLOOKUP(C2603,'[1]Long form'!C$2:F$2617,4,FALSE)</f>
        <v>0.29860640322685872</v>
      </c>
    </row>
    <row r="2604" spans="1:7" ht="27" x14ac:dyDescent="0.4">
      <c r="A2604">
        <f t="shared" si="202"/>
        <v>109</v>
      </c>
      <c r="B2604">
        <f t="shared" si="203"/>
        <v>11</v>
      </c>
      <c r="C2604" t="str">
        <f t="shared" si="204"/>
        <v>Tajikistan, Rep. of2010</v>
      </c>
      <c r="D2604" t="str">
        <f t="shared" si="205"/>
        <v>Tajikistan, Rep. of</v>
      </c>
      <c r="E2604">
        <f t="shared" si="206"/>
        <v>2010</v>
      </c>
      <c r="F2604">
        <f>VLOOKUP(D2604,Ratio!$A$2:$Z$124,MATCH('Long form'!E2604,Ratio!$A$1:$Z$1,0),FALSE)</f>
        <v>8.3176179888126103E-2</v>
      </c>
      <c r="G2604">
        <f>VLOOKUP(C2604,'[1]Long form'!C$2:F$2617,4,FALSE)</f>
        <v>0.27298295234711734</v>
      </c>
    </row>
    <row r="2605" spans="1:7" ht="27" x14ac:dyDescent="0.4">
      <c r="A2605">
        <f t="shared" si="202"/>
        <v>109</v>
      </c>
      <c r="B2605">
        <f t="shared" si="203"/>
        <v>12</v>
      </c>
      <c r="C2605" t="str">
        <f t="shared" si="204"/>
        <v>Tajikistan, Rep. of2011</v>
      </c>
      <c r="D2605" t="str">
        <f t="shared" si="205"/>
        <v>Tajikistan, Rep. of</v>
      </c>
      <c r="E2605">
        <f t="shared" si="206"/>
        <v>2011</v>
      </c>
      <c r="F2605">
        <f>VLOOKUP(D2605,Ratio!$A$2:$Z$124,MATCH('Long form'!E2605,Ratio!$A$1:$Z$1,0),FALSE)</f>
        <v>4.9991479230295621E-2</v>
      </c>
      <c r="G2605">
        <f>VLOOKUP(C2605,'[1]Long form'!C$2:F$2617,4,FALSE)</f>
        <v>0.24419156186792548</v>
      </c>
    </row>
    <row r="2606" spans="1:7" ht="27" x14ac:dyDescent="0.4">
      <c r="A2606">
        <f t="shared" si="202"/>
        <v>109</v>
      </c>
      <c r="B2606">
        <f t="shared" si="203"/>
        <v>13</v>
      </c>
      <c r="C2606" t="str">
        <f t="shared" si="204"/>
        <v>Tajikistan, Rep. of2012</v>
      </c>
      <c r="D2606" t="str">
        <f t="shared" si="205"/>
        <v>Tajikistan, Rep. of</v>
      </c>
      <c r="E2606">
        <f t="shared" si="206"/>
        <v>2012</v>
      </c>
      <c r="F2606">
        <f>VLOOKUP(D2606,Ratio!$A$2:$Z$124,MATCH('Long form'!E2606,Ratio!$A$1:$Z$1,0),FALSE)</f>
        <v>6.2320860641791424E-2</v>
      </c>
      <c r="G2606">
        <f>VLOOKUP(C2606,'[1]Long form'!C$2:F$2617,4,FALSE)</f>
        <v>0.25895938026141296</v>
      </c>
    </row>
    <row r="2607" spans="1:7" ht="27" x14ac:dyDescent="0.4">
      <c r="A2607">
        <f t="shared" si="202"/>
        <v>109</v>
      </c>
      <c r="B2607">
        <f t="shared" si="203"/>
        <v>14</v>
      </c>
      <c r="C2607" t="str">
        <f t="shared" si="204"/>
        <v>Tajikistan, Rep. of2013</v>
      </c>
      <c r="D2607" t="str">
        <f t="shared" si="205"/>
        <v>Tajikistan, Rep. of</v>
      </c>
      <c r="E2607">
        <f t="shared" si="206"/>
        <v>2013</v>
      </c>
      <c r="F2607">
        <f>VLOOKUP(D2607,Ratio!$A$2:$Z$124,MATCH('Long form'!E2607,Ratio!$A$1:$Z$1,0),FALSE)</f>
        <v>7.2029071247300069E-2</v>
      </c>
      <c r="G2607">
        <f>VLOOKUP(C2607,'[1]Long form'!C$2:F$2617,4,FALSE)</f>
        <v>0.22925016219962857</v>
      </c>
    </row>
    <row r="2608" spans="1:7" ht="27" x14ac:dyDescent="0.4">
      <c r="A2608">
        <f t="shared" si="202"/>
        <v>109</v>
      </c>
      <c r="B2608">
        <f t="shared" si="203"/>
        <v>15</v>
      </c>
      <c r="C2608" t="str">
        <f t="shared" si="204"/>
        <v>Tajikistan, Rep. of2014</v>
      </c>
      <c r="D2608" t="str">
        <f t="shared" si="205"/>
        <v>Tajikistan, Rep. of</v>
      </c>
      <c r="E2608">
        <f t="shared" si="206"/>
        <v>2014</v>
      </c>
      <c r="F2608">
        <f>VLOOKUP(D2608,Ratio!$A$2:$Z$124,MATCH('Long form'!E2608,Ratio!$A$1:$Z$1,0),FALSE)</f>
        <v>0.42481569714428313</v>
      </c>
      <c r="G2608">
        <f>VLOOKUP(C2608,'[1]Long form'!C$2:F$2617,4,FALSE)</f>
        <v>0.1660095748506594</v>
      </c>
    </row>
    <row r="2609" spans="1:7" ht="27" x14ac:dyDescent="0.4">
      <c r="A2609">
        <f t="shared" si="202"/>
        <v>109</v>
      </c>
      <c r="B2609">
        <f t="shared" si="203"/>
        <v>16</v>
      </c>
      <c r="C2609" t="str">
        <f t="shared" si="204"/>
        <v>Tajikistan, Rep. of2015</v>
      </c>
      <c r="D2609" t="str">
        <f t="shared" si="205"/>
        <v>Tajikistan, Rep. of</v>
      </c>
      <c r="E2609">
        <f t="shared" si="206"/>
        <v>2015</v>
      </c>
      <c r="F2609">
        <f>VLOOKUP(D2609,Ratio!$A$2:$Z$124,MATCH('Long form'!E2609,Ratio!$A$1:$Z$1,0),FALSE)</f>
        <v>0</v>
      </c>
      <c r="G2609">
        <f>VLOOKUP(C2609,'[1]Long form'!C$2:F$2617,4,FALSE)</f>
        <v>0.13142658731236428</v>
      </c>
    </row>
    <row r="2610" spans="1:7" ht="27" x14ac:dyDescent="0.4">
      <c r="A2610">
        <f t="shared" si="202"/>
        <v>109</v>
      </c>
      <c r="B2610">
        <f t="shared" si="203"/>
        <v>17</v>
      </c>
      <c r="C2610" t="str">
        <f t="shared" si="204"/>
        <v>Tajikistan, Rep. of2016</v>
      </c>
      <c r="D2610" t="str">
        <f t="shared" si="205"/>
        <v>Tajikistan, Rep. of</v>
      </c>
      <c r="E2610">
        <f t="shared" si="206"/>
        <v>2016</v>
      </c>
      <c r="F2610">
        <f>VLOOKUP(D2610,Ratio!$A$2:$Z$124,MATCH('Long form'!E2610,Ratio!$A$1:$Z$1,0),FALSE)</f>
        <v>0</v>
      </c>
      <c r="G2610">
        <f>VLOOKUP(C2610,'[1]Long form'!C$2:F$2617,4,FALSE)</f>
        <v>0.16995170061137385</v>
      </c>
    </row>
    <row r="2611" spans="1:7" ht="27" x14ac:dyDescent="0.4">
      <c r="A2611">
        <f t="shared" si="202"/>
        <v>109</v>
      </c>
      <c r="B2611">
        <f t="shared" si="203"/>
        <v>18</v>
      </c>
      <c r="C2611" t="str">
        <f t="shared" si="204"/>
        <v>Tajikistan, Rep. of2017</v>
      </c>
      <c r="D2611" t="str">
        <f t="shared" si="205"/>
        <v>Tajikistan, Rep. of</v>
      </c>
      <c r="E2611">
        <f t="shared" si="206"/>
        <v>2017</v>
      </c>
      <c r="F2611">
        <f>VLOOKUP(D2611,Ratio!$A$2:$Z$124,MATCH('Long form'!E2611,Ratio!$A$1:$Z$1,0),FALSE)</f>
        <v>0</v>
      </c>
      <c r="G2611">
        <f>VLOOKUP(C2611,'[1]Long form'!C$2:F$2617,4,FALSE)</f>
        <v>0.22930694941475913</v>
      </c>
    </row>
    <row r="2612" spans="1:7" ht="27" x14ac:dyDescent="0.4">
      <c r="A2612">
        <f t="shared" si="202"/>
        <v>109</v>
      </c>
      <c r="B2612">
        <f t="shared" si="203"/>
        <v>19</v>
      </c>
      <c r="C2612" t="str">
        <f t="shared" si="204"/>
        <v>Tajikistan, Rep. of2018</v>
      </c>
      <c r="D2612" t="str">
        <f t="shared" si="205"/>
        <v>Tajikistan, Rep. of</v>
      </c>
      <c r="E2612">
        <f t="shared" si="206"/>
        <v>2018</v>
      </c>
      <c r="F2612">
        <f>VLOOKUP(D2612,Ratio!$A$2:$Z$124,MATCH('Long form'!E2612,Ratio!$A$1:$Z$1,0),FALSE)</f>
        <v>0</v>
      </c>
      <c r="G2612">
        <f>VLOOKUP(C2612,'[1]Long form'!C$2:F$2617,4,FALSE)</f>
        <v>0.22068887754475705</v>
      </c>
    </row>
    <row r="2613" spans="1:7" ht="27" x14ac:dyDescent="0.4">
      <c r="A2613">
        <f t="shared" si="202"/>
        <v>109</v>
      </c>
      <c r="B2613">
        <f t="shared" si="203"/>
        <v>20</v>
      </c>
      <c r="C2613" t="str">
        <f t="shared" si="204"/>
        <v>Tajikistan, Rep. of2019</v>
      </c>
      <c r="D2613" t="str">
        <f t="shared" si="205"/>
        <v>Tajikistan, Rep. of</v>
      </c>
      <c r="E2613">
        <f t="shared" si="206"/>
        <v>2019</v>
      </c>
      <c r="F2613">
        <f>VLOOKUP(D2613,Ratio!$A$2:$Z$124,MATCH('Long form'!E2613,Ratio!$A$1:$Z$1,0),FALSE)</f>
        <v>0</v>
      </c>
      <c r="G2613">
        <f>VLOOKUP(C2613,'[1]Long form'!C$2:F$2617,4,FALSE)</f>
        <v>0.19946413973270233</v>
      </c>
    </row>
    <row r="2614" spans="1:7" ht="27" x14ac:dyDescent="0.4">
      <c r="A2614">
        <f t="shared" si="202"/>
        <v>109</v>
      </c>
      <c r="B2614">
        <f t="shared" si="203"/>
        <v>21</v>
      </c>
      <c r="C2614" t="str">
        <f t="shared" si="204"/>
        <v>Tajikistan, Rep. of2020</v>
      </c>
      <c r="D2614" t="str">
        <f t="shared" si="205"/>
        <v>Tajikistan, Rep. of</v>
      </c>
      <c r="E2614">
        <f t="shared" si="206"/>
        <v>2020</v>
      </c>
      <c r="F2614">
        <f>VLOOKUP(D2614,Ratio!$A$2:$Z$124,MATCH('Long form'!E2614,Ratio!$A$1:$Z$1,0),FALSE)</f>
        <v>0</v>
      </c>
      <c r="G2614">
        <f>VLOOKUP(C2614,'[1]Long form'!C$2:F$2617,4,FALSE)</f>
        <v>0.18213871032176049</v>
      </c>
    </row>
    <row r="2615" spans="1:7" ht="27" x14ac:dyDescent="0.4">
      <c r="A2615">
        <f t="shared" si="202"/>
        <v>109</v>
      </c>
      <c r="B2615">
        <f t="shared" si="203"/>
        <v>22</v>
      </c>
      <c r="C2615" t="str">
        <f t="shared" si="204"/>
        <v>Tajikistan, Rep. of2021</v>
      </c>
      <c r="D2615" t="str">
        <f t="shared" si="205"/>
        <v>Tajikistan, Rep. of</v>
      </c>
      <c r="E2615">
        <f t="shared" si="206"/>
        <v>2021</v>
      </c>
      <c r="F2615">
        <f>VLOOKUP(D2615,Ratio!$A$2:$Z$124,MATCH('Long form'!E2615,Ratio!$A$1:$Z$1,0),FALSE)</f>
        <v>0</v>
      </c>
      <c r="G2615">
        <f>VLOOKUP(C2615,'[1]Long form'!C$2:F$2617,4,FALSE)</f>
        <v>0.23374006449849302</v>
      </c>
    </row>
    <row r="2616" spans="1:7" ht="27" x14ac:dyDescent="0.4">
      <c r="A2616">
        <f t="shared" si="202"/>
        <v>109</v>
      </c>
      <c r="B2616">
        <f t="shared" si="203"/>
        <v>23</v>
      </c>
      <c r="C2616" t="str">
        <f t="shared" si="204"/>
        <v>Tajikistan, Rep. of2022</v>
      </c>
      <c r="D2616" t="str">
        <f t="shared" si="205"/>
        <v>Tajikistan, Rep. of</v>
      </c>
      <c r="E2616">
        <f t="shared" si="206"/>
        <v>2022</v>
      </c>
      <c r="F2616" t="str">
        <f>VLOOKUP(D2616,Ratio!$A$2:$Z$124,MATCH('Long form'!E2616,Ratio!$A$1:$Z$1,0),FALSE)</f>
        <v/>
      </c>
      <c r="G2616" t="str">
        <f>VLOOKUP(C2616,'[1]Long form'!C$2:F$2617,4,FALSE)</f>
        <v/>
      </c>
    </row>
    <row r="2617" spans="1:7" ht="27" x14ac:dyDescent="0.4">
      <c r="A2617">
        <f t="shared" si="202"/>
        <v>109</v>
      </c>
      <c r="B2617">
        <f t="shared" si="203"/>
        <v>24</v>
      </c>
      <c r="C2617" t="str">
        <f t="shared" si="204"/>
        <v>Tajikistan, Rep. of2023</v>
      </c>
      <c r="D2617" t="str">
        <f t="shared" si="205"/>
        <v>Tajikistan, Rep. of</v>
      </c>
      <c r="E2617">
        <f t="shared" si="206"/>
        <v>2023</v>
      </c>
      <c r="F2617" t="str">
        <f>VLOOKUP(D2617,Ratio!$A$2:$Z$124,MATCH('Long form'!E2617,Ratio!$A$1:$Z$1,0),FALSE)</f>
        <v/>
      </c>
      <c r="G2617" t="str">
        <f>VLOOKUP(C2617,'[1]Long form'!C$2:F$2617,4,FALSE)</f>
        <v/>
      </c>
    </row>
    <row r="2618" spans="1:7" ht="40.5" x14ac:dyDescent="0.4">
      <c r="A2618">
        <f t="shared" si="202"/>
        <v>110</v>
      </c>
      <c r="B2618">
        <f t="shared" si="203"/>
        <v>1</v>
      </c>
      <c r="C2618" t="str">
        <f t="shared" si="204"/>
        <v>Tanzania, United Rep. of2000</v>
      </c>
      <c r="D2618" t="str">
        <f t="shared" si="205"/>
        <v>Tanzania, United Rep. of</v>
      </c>
      <c r="E2618">
        <f t="shared" si="206"/>
        <v>2000</v>
      </c>
      <c r="F2618" t="str">
        <f>VLOOKUP(D2618,Ratio!$A$2:$Z$124,MATCH('Long form'!E2618,Ratio!$A$1:$Z$1,0),FALSE)</f>
        <v/>
      </c>
      <c r="G2618" t="str">
        <f>VLOOKUP(C2618,'[1]Long form'!C$2:F$2617,4,FALSE)</f>
        <v/>
      </c>
    </row>
    <row r="2619" spans="1:7" ht="40.5" x14ac:dyDescent="0.4">
      <c r="A2619">
        <f t="shared" si="202"/>
        <v>110</v>
      </c>
      <c r="B2619">
        <f t="shared" si="203"/>
        <v>2</v>
      </c>
      <c r="C2619" t="str">
        <f t="shared" si="204"/>
        <v>Tanzania, United Rep. of2001</v>
      </c>
      <c r="D2619" t="str">
        <f t="shared" si="205"/>
        <v>Tanzania, United Rep. of</v>
      </c>
      <c r="E2619">
        <f t="shared" si="206"/>
        <v>2001</v>
      </c>
      <c r="F2619" t="str">
        <f>VLOOKUP(D2619,Ratio!$A$2:$Z$124,MATCH('Long form'!E2619,Ratio!$A$1:$Z$1,0),FALSE)</f>
        <v/>
      </c>
      <c r="G2619" t="str">
        <f>VLOOKUP(C2619,'[1]Long form'!C$2:F$2617,4,FALSE)</f>
        <v/>
      </c>
    </row>
    <row r="2620" spans="1:7" ht="40.5" x14ac:dyDescent="0.4">
      <c r="A2620">
        <f t="shared" si="202"/>
        <v>110</v>
      </c>
      <c r="B2620">
        <f t="shared" si="203"/>
        <v>3</v>
      </c>
      <c r="C2620" t="str">
        <f t="shared" si="204"/>
        <v>Tanzania, United Rep. of2002</v>
      </c>
      <c r="D2620" t="str">
        <f t="shared" si="205"/>
        <v>Tanzania, United Rep. of</v>
      </c>
      <c r="E2620">
        <f t="shared" si="206"/>
        <v>2002</v>
      </c>
      <c r="F2620" t="str">
        <f>VLOOKUP(D2620,Ratio!$A$2:$Z$124,MATCH('Long form'!E2620,Ratio!$A$1:$Z$1,0),FALSE)</f>
        <v/>
      </c>
      <c r="G2620" t="str">
        <f>VLOOKUP(C2620,'[1]Long form'!C$2:F$2617,4,FALSE)</f>
        <v/>
      </c>
    </row>
    <row r="2621" spans="1:7" ht="40.5" x14ac:dyDescent="0.4">
      <c r="A2621">
        <f t="shared" si="202"/>
        <v>110</v>
      </c>
      <c r="B2621">
        <f t="shared" si="203"/>
        <v>4</v>
      </c>
      <c r="C2621" t="str">
        <f t="shared" si="204"/>
        <v>Tanzania, United Rep. of2003</v>
      </c>
      <c r="D2621" t="str">
        <f t="shared" si="205"/>
        <v>Tanzania, United Rep. of</v>
      </c>
      <c r="E2621">
        <f t="shared" si="206"/>
        <v>2003</v>
      </c>
      <c r="F2621" t="str">
        <f>VLOOKUP(D2621,Ratio!$A$2:$Z$124,MATCH('Long form'!E2621,Ratio!$A$1:$Z$1,0),FALSE)</f>
        <v/>
      </c>
      <c r="G2621" t="str">
        <f>VLOOKUP(C2621,'[1]Long form'!C$2:F$2617,4,FALSE)</f>
        <v/>
      </c>
    </row>
    <row r="2622" spans="1:7" ht="40.5" x14ac:dyDescent="0.4">
      <c r="A2622">
        <f t="shared" si="202"/>
        <v>110</v>
      </c>
      <c r="B2622">
        <f t="shared" si="203"/>
        <v>5</v>
      </c>
      <c r="C2622" t="str">
        <f t="shared" si="204"/>
        <v>Tanzania, United Rep. of2004</v>
      </c>
      <c r="D2622" t="str">
        <f t="shared" si="205"/>
        <v>Tanzania, United Rep. of</v>
      </c>
      <c r="E2622">
        <f t="shared" si="206"/>
        <v>2004</v>
      </c>
      <c r="F2622" t="str">
        <f>VLOOKUP(D2622,Ratio!$A$2:$Z$124,MATCH('Long form'!E2622,Ratio!$A$1:$Z$1,0),FALSE)</f>
        <v/>
      </c>
      <c r="G2622" t="str">
        <f>VLOOKUP(C2622,'[1]Long form'!C$2:F$2617,4,FALSE)</f>
        <v/>
      </c>
    </row>
    <row r="2623" spans="1:7" ht="40.5" x14ac:dyDescent="0.4">
      <c r="A2623">
        <f t="shared" si="202"/>
        <v>110</v>
      </c>
      <c r="B2623">
        <f t="shared" si="203"/>
        <v>6</v>
      </c>
      <c r="C2623" t="str">
        <f t="shared" si="204"/>
        <v>Tanzania, United Rep. of2005</v>
      </c>
      <c r="D2623" t="str">
        <f t="shared" si="205"/>
        <v>Tanzania, United Rep. of</v>
      </c>
      <c r="E2623">
        <f t="shared" si="206"/>
        <v>2005</v>
      </c>
      <c r="F2623" t="str">
        <f>VLOOKUP(D2623,Ratio!$A$2:$Z$124,MATCH('Long form'!E2623,Ratio!$A$1:$Z$1,0),FALSE)</f>
        <v/>
      </c>
      <c r="G2623" t="str">
        <f>VLOOKUP(C2623,'[1]Long form'!C$2:F$2617,4,FALSE)</f>
        <v/>
      </c>
    </row>
    <row r="2624" spans="1:7" ht="40.5" x14ac:dyDescent="0.4">
      <c r="A2624">
        <f t="shared" ref="A2624:A2687" si="207">A2600+1</f>
        <v>110</v>
      </c>
      <c r="B2624">
        <f t="shared" ref="B2624:B2687" si="208">B2600</f>
        <v>7</v>
      </c>
      <c r="C2624" t="str">
        <f t="shared" si="204"/>
        <v>Tanzania, United Rep. of2006</v>
      </c>
      <c r="D2624" t="str">
        <f t="shared" si="205"/>
        <v>Tanzania, United Rep. of</v>
      </c>
      <c r="E2624">
        <f t="shared" si="206"/>
        <v>2006</v>
      </c>
      <c r="F2624" t="str">
        <f>VLOOKUP(D2624,Ratio!$A$2:$Z$124,MATCH('Long form'!E2624,Ratio!$A$1:$Z$1,0),FALSE)</f>
        <v/>
      </c>
      <c r="G2624" t="str">
        <f>VLOOKUP(C2624,'[1]Long form'!C$2:F$2617,4,FALSE)</f>
        <v/>
      </c>
    </row>
    <row r="2625" spans="1:7" ht="40.5" x14ac:dyDescent="0.4">
      <c r="A2625">
        <f t="shared" si="207"/>
        <v>110</v>
      </c>
      <c r="B2625">
        <f t="shared" si="208"/>
        <v>8</v>
      </c>
      <c r="C2625" t="str">
        <f t="shared" si="204"/>
        <v>Tanzania, United Rep. of2007</v>
      </c>
      <c r="D2625" t="str">
        <f t="shared" si="205"/>
        <v>Tanzania, United Rep. of</v>
      </c>
      <c r="E2625">
        <f t="shared" si="206"/>
        <v>2007</v>
      </c>
      <c r="F2625" t="str">
        <f>VLOOKUP(D2625,Ratio!$A$2:$Z$124,MATCH('Long form'!E2625,Ratio!$A$1:$Z$1,0),FALSE)</f>
        <v/>
      </c>
      <c r="G2625" t="str">
        <f>VLOOKUP(C2625,'[1]Long form'!C$2:F$2617,4,FALSE)</f>
        <v/>
      </c>
    </row>
    <row r="2626" spans="1:7" ht="40.5" x14ac:dyDescent="0.4">
      <c r="A2626">
        <f t="shared" si="207"/>
        <v>110</v>
      </c>
      <c r="B2626">
        <f t="shared" si="208"/>
        <v>9</v>
      </c>
      <c r="C2626" t="str">
        <f t="shared" si="204"/>
        <v>Tanzania, United Rep. of2008</v>
      </c>
      <c r="D2626" t="str">
        <f t="shared" si="205"/>
        <v>Tanzania, United Rep. of</v>
      </c>
      <c r="E2626">
        <f t="shared" si="206"/>
        <v>2008</v>
      </c>
      <c r="F2626" t="str">
        <f>VLOOKUP(D2626,Ratio!$A$2:$Z$124,MATCH('Long form'!E2626,Ratio!$A$1:$Z$1,0),FALSE)</f>
        <v/>
      </c>
      <c r="G2626" t="str">
        <f>VLOOKUP(C2626,'[1]Long form'!C$2:F$2617,4,FALSE)</f>
        <v/>
      </c>
    </row>
    <row r="2627" spans="1:7" ht="40.5" x14ac:dyDescent="0.4">
      <c r="A2627">
        <f t="shared" si="207"/>
        <v>110</v>
      </c>
      <c r="B2627">
        <f t="shared" si="208"/>
        <v>10</v>
      </c>
      <c r="C2627" t="str">
        <f t="shared" ref="C2627:C2690" si="209">D2627&amp;E2627</f>
        <v>Tanzania, United Rep. of2009</v>
      </c>
      <c r="D2627" t="str">
        <f t="shared" ref="D2627:D2690" si="210">VLOOKUP(A2627,$J$2:$K$124,2,FALSE)</f>
        <v>Tanzania, United Rep. of</v>
      </c>
      <c r="E2627">
        <f t="shared" ref="E2627:E2690" si="211">VLOOKUP(B2627,$N$2:$O$25,2,FALSE)</f>
        <v>2009</v>
      </c>
      <c r="F2627" t="str">
        <f>VLOOKUP(D2627,Ratio!$A$2:$Z$124,MATCH('Long form'!E2627,Ratio!$A$1:$Z$1,0),FALSE)</f>
        <v/>
      </c>
      <c r="G2627" t="str">
        <f>VLOOKUP(C2627,'[1]Long form'!C$2:F$2617,4,FALSE)</f>
        <v/>
      </c>
    </row>
    <row r="2628" spans="1:7" ht="40.5" x14ac:dyDescent="0.4">
      <c r="A2628">
        <f t="shared" si="207"/>
        <v>110</v>
      </c>
      <c r="B2628">
        <f t="shared" si="208"/>
        <v>11</v>
      </c>
      <c r="C2628" t="str">
        <f t="shared" si="209"/>
        <v>Tanzania, United Rep. of2010</v>
      </c>
      <c r="D2628" t="str">
        <f t="shared" si="210"/>
        <v>Tanzania, United Rep. of</v>
      </c>
      <c r="E2628">
        <f t="shared" si="211"/>
        <v>2010</v>
      </c>
      <c r="F2628">
        <f>VLOOKUP(D2628,Ratio!$A$2:$Z$124,MATCH('Long form'!E2628,Ratio!$A$1:$Z$1,0),FALSE)</f>
        <v>0.10675402942460986</v>
      </c>
      <c r="G2628">
        <f>VLOOKUP(C2628,'[1]Long form'!C$2:F$2617,4,FALSE)</f>
        <v>0.18183700424625221</v>
      </c>
    </row>
    <row r="2629" spans="1:7" ht="40.5" x14ac:dyDescent="0.4">
      <c r="A2629">
        <f t="shared" si="207"/>
        <v>110</v>
      </c>
      <c r="B2629">
        <f t="shared" si="208"/>
        <v>12</v>
      </c>
      <c r="C2629" t="str">
        <f t="shared" si="209"/>
        <v>Tanzania, United Rep. of2011</v>
      </c>
      <c r="D2629" t="str">
        <f t="shared" si="210"/>
        <v>Tanzania, United Rep. of</v>
      </c>
      <c r="E2629">
        <f t="shared" si="211"/>
        <v>2011</v>
      </c>
      <c r="F2629">
        <f>VLOOKUP(D2629,Ratio!$A$2:$Z$124,MATCH('Long form'!E2629,Ratio!$A$1:$Z$1,0),FALSE)</f>
        <v>7.4746784234052593E-2</v>
      </c>
      <c r="G2629">
        <f>VLOOKUP(C2629,'[1]Long form'!C$2:F$2617,4,FALSE)</f>
        <v>0.17226158631676733</v>
      </c>
    </row>
    <row r="2630" spans="1:7" ht="40.5" x14ac:dyDescent="0.4">
      <c r="A2630">
        <f t="shared" si="207"/>
        <v>110</v>
      </c>
      <c r="B2630">
        <f t="shared" si="208"/>
        <v>13</v>
      </c>
      <c r="C2630" t="str">
        <f t="shared" si="209"/>
        <v>Tanzania, United Rep. of2012</v>
      </c>
      <c r="D2630" t="str">
        <f t="shared" si="210"/>
        <v>Tanzania, United Rep. of</v>
      </c>
      <c r="E2630">
        <f t="shared" si="211"/>
        <v>2012</v>
      </c>
      <c r="F2630">
        <f>VLOOKUP(D2630,Ratio!$A$2:$Z$124,MATCH('Long form'!E2630,Ratio!$A$1:$Z$1,0),FALSE)</f>
        <v>6.2637078978360503E-2</v>
      </c>
      <c r="G2630">
        <f>VLOOKUP(C2630,'[1]Long form'!C$2:F$2617,4,FALSE)</f>
        <v>0.17190577776330634</v>
      </c>
    </row>
    <row r="2631" spans="1:7" ht="40.5" x14ac:dyDescent="0.4">
      <c r="A2631">
        <f t="shared" si="207"/>
        <v>110</v>
      </c>
      <c r="B2631">
        <f t="shared" si="208"/>
        <v>14</v>
      </c>
      <c r="C2631" t="str">
        <f t="shared" si="209"/>
        <v>Tanzania, United Rep. of2013</v>
      </c>
      <c r="D2631" t="str">
        <f t="shared" si="210"/>
        <v>Tanzania, United Rep. of</v>
      </c>
      <c r="E2631">
        <f t="shared" si="211"/>
        <v>2013</v>
      </c>
      <c r="F2631">
        <f>VLOOKUP(D2631,Ratio!$A$2:$Z$124,MATCH('Long form'!E2631,Ratio!$A$1:$Z$1,0),FALSE)</f>
        <v>7.5183725166500973E-2</v>
      </c>
      <c r="G2631">
        <f>VLOOKUP(C2631,'[1]Long form'!C$2:F$2617,4,FALSE)</f>
        <v>0.18061605299134326</v>
      </c>
    </row>
    <row r="2632" spans="1:7" ht="40.5" x14ac:dyDescent="0.4">
      <c r="A2632">
        <f t="shared" si="207"/>
        <v>110</v>
      </c>
      <c r="B2632">
        <f t="shared" si="208"/>
        <v>15</v>
      </c>
      <c r="C2632" t="str">
        <f t="shared" si="209"/>
        <v>Tanzania, United Rep. of2014</v>
      </c>
      <c r="D2632" t="str">
        <f t="shared" si="210"/>
        <v>Tanzania, United Rep. of</v>
      </c>
      <c r="E2632">
        <f t="shared" si="211"/>
        <v>2014</v>
      </c>
      <c r="F2632">
        <f>VLOOKUP(D2632,Ratio!$A$2:$Z$124,MATCH('Long form'!E2632,Ratio!$A$1:$Z$1,0),FALSE)</f>
        <v>7.6703443940190519E-2</v>
      </c>
      <c r="G2632">
        <f>VLOOKUP(C2632,'[1]Long form'!C$2:F$2617,4,FALSE)</f>
        <v>0.1702978094545041</v>
      </c>
    </row>
    <row r="2633" spans="1:7" ht="40.5" x14ac:dyDescent="0.4">
      <c r="A2633">
        <f t="shared" si="207"/>
        <v>110</v>
      </c>
      <c r="B2633">
        <f t="shared" si="208"/>
        <v>16</v>
      </c>
      <c r="C2633" t="str">
        <f t="shared" si="209"/>
        <v>Tanzania, United Rep. of2015</v>
      </c>
      <c r="D2633" t="str">
        <f t="shared" si="210"/>
        <v>Tanzania, United Rep. of</v>
      </c>
      <c r="E2633">
        <f t="shared" si="211"/>
        <v>2015</v>
      </c>
      <c r="F2633">
        <f>VLOOKUP(D2633,Ratio!$A$2:$Z$124,MATCH('Long form'!E2633,Ratio!$A$1:$Z$1,0),FALSE)</f>
        <v>4.3823327425182003E-2</v>
      </c>
      <c r="G2633">
        <f>VLOOKUP(C2633,'[1]Long form'!C$2:F$2617,4,FALSE)</f>
        <v>0.18855991741424891</v>
      </c>
    </row>
    <row r="2634" spans="1:7" ht="40.5" x14ac:dyDescent="0.4">
      <c r="A2634">
        <f t="shared" si="207"/>
        <v>110</v>
      </c>
      <c r="B2634">
        <f t="shared" si="208"/>
        <v>17</v>
      </c>
      <c r="C2634" t="str">
        <f t="shared" si="209"/>
        <v>Tanzania, United Rep. of2016</v>
      </c>
      <c r="D2634" t="str">
        <f t="shared" si="210"/>
        <v>Tanzania, United Rep. of</v>
      </c>
      <c r="E2634">
        <f t="shared" si="211"/>
        <v>2016</v>
      </c>
      <c r="F2634">
        <f>VLOOKUP(D2634,Ratio!$A$2:$Z$124,MATCH('Long form'!E2634,Ratio!$A$1:$Z$1,0),FALSE)</f>
        <v>9.7100337048655075E-2</v>
      </c>
      <c r="G2634">
        <f>VLOOKUP(C2634,'[1]Long form'!C$2:F$2617,4,FALSE)</f>
        <v>0.1914926199590023</v>
      </c>
    </row>
    <row r="2635" spans="1:7" ht="40.5" x14ac:dyDescent="0.4">
      <c r="A2635">
        <f t="shared" si="207"/>
        <v>110</v>
      </c>
      <c r="B2635">
        <f t="shared" si="208"/>
        <v>18</v>
      </c>
      <c r="C2635" t="str">
        <f t="shared" si="209"/>
        <v>Tanzania, United Rep. of2017</v>
      </c>
      <c r="D2635" t="str">
        <f t="shared" si="210"/>
        <v>Tanzania, United Rep. of</v>
      </c>
      <c r="E2635">
        <f t="shared" si="211"/>
        <v>2017</v>
      </c>
      <c r="F2635">
        <f>VLOOKUP(D2635,Ratio!$A$2:$Z$124,MATCH('Long form'!E2635,Ratio!$A$1:$Z$1,0),FALSE)</f>
        <v>0.13116872609050131</v>
      </c>
      <c r="G2635">
        <f>VLOOKUP(C2635,'[1]Long form'!C$2:F$2617,4,FALSE)</f>
        <v>0.19764535514558704</v>
      </c>
    </row>
    <row r="2636" spans="1:7" ht="40.5" x14ac:dyDescent="0.4">
      <c r="A2636">
        <f t="shared" si="207"/>
        <v>110</v>
      </c>
      <c r="B2636">
        <f t="shared" si="208"/>
        <v>19</v>
      </c>
      <c r="C2636" t="str">
        <f t="shared" si="209"/>
        <v>Tanzania, United Rep. of2018</v>
      </c>
      <c r="D2636" t="str">
        <f t="shared" si="210"/>
        <v>Tanzania, United Rep. of</v>
      </c>
      <c r="E2636">
        <f t="shared" si="211"/>
        <v>2018</v>
      </c>
      <c r="F2636">
        <f>VLOOKUP(D2636,Ratio!$A$2:$Z$124,MATCH('Long form'!E2636,Ratio!$A$1:$Z$1,0),FALSE)</f>
        <v>0.19145660554777377</v>
      </c>
      <c r="G2636">
        <f>VLOOKUP(C2636,'[1]Long form'!C$2:F$2617,4,FALSE)</f>
        <v>0.17144080611276927</v>
      </c>
    </row>
    <row r="2637" spans="1:7" ht="40.5" x14ac:dyDescent="0.4">
      <c r="A2637">
        <f t="shared" si="207"/>
        <v>110</v>
      </c>
      <c r="B2637">
        <f t="shared" si="208"/>
        <v>20</v>
      </c>
      <c r="C2637" t="str">
        <f t="shared" si="209"/>
        <v>Tanzania, United Rep. of2019</v>
      </c>
      <c r="D2637" t="str">
        <f t="shared" si="210"/>
        <v>Tanzania, United Rep. of</v>
      </c>
      <c r="E2637">
        <f t="shared" si="211"/>
        <v>2019</v>
      </c>
      <c r="F2637">
        <f>VLOOKUP(D2637,Ratio!$A$2:$Z$124,MATCH('Long form'!E2637,Ratio!$A$1:$Z$1,0),FALSE)</f>
        <v>0.16293088586677787</v>
      </c>
      <c r="G2637">
        <f>VLOOKUP(C2637,'[1]Long form'!C$2:F$2617,4,FALSE)</f>
        <v>0.17104914311149522</v>
      </c>
    </row>
    <row r="2638" spans="1:7" ht="40.5" x14ac:dyDescent="0.4">
      <c r="A2638">
        <f t="shared" si="207"/>
        <v>110</v>
      </c>
      <c r="B2638">
        <f t="shared" si="208"/>
        <v>21</v>
      </c>
      <c r="C2638" t="str">
        <f t="shared" si="209"/>
        <v>Tanzania, United Rep. of2020</v>
      </c>
      <c r="D2638" t="str">
        <f t="shared" si="210"/>
        <v>Tanzania, United Rep. of</v>
      </c>
      <c r="E2638">
        <f t="shared" si="211"/>
        <v>2020</v>
      </c>
      <c r="F2638">
        <f>VLOOKUP(D2638,Ratio!$A$2:$Z$124,MATCH('Long form'!E2638,Ratio!$A$1:$Z$1,0),FALSE)</f>
        <v>0.1305199544228374</v>
      </c>
      <c r="G2638">
        <f>VLOOKUP(C2638,'[1]Long form'!C$2:F$2617,4,FALSE)</f>
        <v>0.17915507498665897</v>
      </c>
    </row>
    <row r="2639" spans="1:7" ht="40.5" x14ac:dyDescent="0.4">
      <c r="A2639">
        <f t="shared" si="207"/>
        <v>110</v>
      </c>
      <c r="B2639">
        <f t="shared" si="208"/>
        <v>22</v>
      </c>
      <c r="C2639" t="str">
        <f t="shared" si="209"/>
        <v>Tanzania, United Rep. of2021</v>
      </c>
      <c r="D2639" t="str">
        <f t="shared" si="210"/>
        <v>Tanzania, United Rep. of</v>
      </c>
      <c r="E2639">
        <f t="shared" si="211"/>
        <v>2021</v>
      </c>
      <c r="F2639">
        <f>VLOOKUP(D2639,Ratio!$A$2:$Z$124,MATCH('Long form'!E2639,Ratio!$A$1:$Z$1,0),FALSE)</f>
        <v>0.121969913841646</v>
      </c>
      <c r="G2639">
        <f>VLOOKUP(C2639,'[1]Long form'!C$2:F$2617,4,FALSE)</f>
        <v>0.20021609769379234</v>
      </c>
    </row>
    <row r="2640" spans="1:7" ht="40.5" x14ac:dyDescent="0.4">
      <c r="A2640">
        <f t="shared" si="207"/>
        <v>110</v>
      </c>
      <c r="B2640">
        <f t="shared" si="208"/>
        <v>23</v>
      </c>
      <c r="C2640" t="str">
        <f t="shared" si="209"/>
        <v>Tanzania, United Rep. of2022</v>
      </c>
      <c r="D2640" t="str">
        <f t="shared" si="210"/>
        <v>Tanzania, United Rep. of</v>
      </c>
      <c r="E2640">
        <f t="shared" si="211"/>
        <v>2022</v>
      </c>
      <c r="F2640">
        <f>VLOOKUP(D2640,Ratio!$A$2:$Z$124,MATCH('Long form'!E2640,Ratio!$A$1:$Z$1,0),FALSE)</f>
        <v>0.10437167501375401</v>
      </c>
      <c r="G2640">
        <f>VLOOKUP(C2640,'[1]Long form'!C$2:F$2617,4,FALSE)</f>
        <v>0.18578434545762249</v>
      </c>
    </row>
    <row r="2641" spans="1:7" ht="40.5" x14ac:dyDescent="0.4">
      <c r="A2641">
        <f t="shared" si="207"/>
        <v>110</v>
      </c>
      <c r="B2641">
        <f t="shared" si="208"/>
        <v>24</v>
      </c>
      <c r="C2641" t="str">
        <f t="shared" si="209"/>
        <v>Tanzania, United Rep. of2023</v>
      </c>
      <c r="D2641" t="str">
        <f t="shared" si="210"/>
        <v>Tanzania, United Rep. of</v>
      </c>
      <c r="E2641">
        <f t="shared" si="211"/>
        <v>2023</v>
      </c>
      <c r="F2641" t="str">
        <f>VLOOKUP(D2641,Ratio!$A$2:$Z$124,MATCH('Long form'!E2641,Ratio!$A$1:$Z$1,0),FALSE)</f>
        <v/>
      </c>
      <c r="G2641" t="str">
        <f>VLOOKUP(C2641,'[1]Long form'!C$2:F$2617,4,FALSE)</f>
        <v/>
      </c>
    </row>
    <row r="2642" spans="1:7" x14ac:dyDescent="0.4">
      <c r="A2642">
        <f t="shared" si="207"/>
        <v>111</v>
      </c>
      <c r="B2642">
        <f t="shared" si="208"/>
        <v>1</v>
      </c>
      <c r="C2642" t="str">
        <f t="shared" si="209"/>
        <v>Thailand2000</v>
      </c>
      <c r="D2642" t="str">
        <f t="shared" si="210"/>
        <v>Thailand</v>
      </c>
      <c r="E2642">
        <f t="shared" si="211"/>
        <v>2000</v>
      </c>
      <c r="F2642" t="str">
        <f>VLOOKUP(D2642,Ratio!$A$2:$Z$124,MATCH('Long form'!E2642,Ratio!$A$1:$Z$1,0),FALSE)</f>
        <v/>
      </c>
      <c r="G2642" t="str">
        <f>VLOOKUP(C2642,'[1]Long form'!C$2:F$2617,4,FALSE)</f>
        <v/>
      </c>
    </row>
    <row r="2643" spans="1:7" x14ac:dyDescent="0.4">
      <c r="A2643">
        <f t="shared" si="207"/>
        <v>111</v>
      </c>
      <c r="B2643">
        <f t="shared" si="208"/>
        <v>2</v>
      </c>
      <c r="C2643" t="str">
        <f t="shared" si="209"/>
        <v>Thailand2001</v>
      </c>
      <c r="D2643" t="str">
        <f t="shared" si="210"/>
        <v>Thailand</v>
      </c>
      <c r="E2643">
        <f t="shared" si="211"/>
        <v>2001</v>
      </c>
      <c r="F2643" t="str">
        <f>VLOOKUP(D2643,Ratio!$A$2:$Z$124,MATCH('Long form'!E2643,Ratio!$A$1:$Z$1,0),FALSE)</f>
        <v/>
      </c>
      <c r="G2643" t="str">
        <f>VLOOKUP(C2643,'[1]Long form'!C$2:F$2617,4,FALSE)</f>
        <v/>
      </c>
    </row>
    <row r="2644" spans="1:7" x14ac:dyDescent="0.4">
      <c r="A2644">
        <f t="shared" si="207"/>
        <v>111</v>
      </c>
      <c r="B2644">
        <f t="shared" si="208"/>
        <v>3</v>
      </c>
      <c r="C2644" t="str">
        <f t="shared" si="209"/>
        <v>Thailand2002</v>
      </c>
      <c r="D2644" t="str">
        <f t="shared" si="210"/>
        <v>Thailand</v>
      </c>
      <c r="E2644">
        <f t="shared" si="211"/>
        <v>2002</v>
      </c>
      <c r="F2644" t="str">
        <f>VLOOKUP(D2644,Ratio!$A$2:$Z$124,MATCH('Long form'!E2644,Ratio!$A$1:$Z$1,0),FALSE)</f>
        <v/>
      </c>
      <c r="G2644" t="str">
        <f>VLOOKUP(C2644,'[1]Long form'!C$2:F$2617,4,FALSE)</f>
        <v/>
      </c>
    </row>
    <row r="2645" spans="1:7" x14ac:dyDescent="0.4">
      <c r="A2645">
        <f t="shared" si="207"/>
        <v>111</v>
      </c>
      <c r="B2645">
        <f t="shared" si="208"/>
        <v>4</v>
      </c>
      <c r="C2645" t="str">
        <f t="shared" si="209"/>
        <v>Thailand2003</v>
      </c>
      <c r="D2645" t="str">
        <f t="shared" si="210"/>
        <v>Thailand</v>
      </c>
      <c r="E2645">
        <f t="shared" si="211"/>
        <v>2003</v>
      </c>
      <c r="F2645" t="str">
        <f>VLOOKUP(D2645,Ratio!$A$2:$Z$124,MATCH('Long form'!E2645,Ratio!$A$1:$Z$1,0),FALSE)</f>
        <v/>
      </c>
      <c r="G2645" t="str">
        <f>VLOOKUP(C2645,'[1]Long form'!C$2:F$2617,4,FALSE)</f>
        <v/>
      </c>
    </row>
    <row r="2646" spans="1:7" x14ac:dyDescent="0.4">
      <c r="A2646">
        <f t="shared" si="207"/>
        <v>111</v>
      </c>
      <c r="B2646">
        <f t="shared" si="208"/>
        <v>5</v>
      </c>
      <c r="C2646" t="str">
        <f t="shared" si="209"/>
        <v>Thailand2004</v>
      </c>
      <c r="D2646" t="str">
        <f t="shared" si="210"/>
        <v>Thailand</v>
      </c>
      <c r="E2646">
        <f t="shared" si="211"/>
        <v>2004</v>
      </c>
      <c r="F2646" t="str">
        <f>VLOOKUP(D2646,Ratio!$A$2:$Z$124,MATCH('Long form'!E2646,Ratio!$A$1:$Z$1,0),FALSE)</f>
        <v/>
      </c>
      <c r="G2646" t="str">
        <f>VLOOKUP(C2646,'[1]Long form'!C$2:F$2617,4,FALSE)</f>
        <v/>
      </c>
    </row>
    <row r="2647" spans="1:7" x14ac:dyDescent="0.4">
      <c r="A2647">
        <f t="shared" si="207"/>
        <v>111</v>
      </c>
      <c r="B2647">
        <f t="shared" si="208"/>
        <v>6</v>
      </c>
      <c r="C2647" t="str">
        <f t="shared" si="209"/>
        <v>Thailand2005</v>
      </c>
      <c r="D2647" t="str">
        <f t="shared" si="210"/>
        <v>Thailand</v>
      </c>
      <c r="E2647">
        <f t="shared" si="211"/>
        <v>2005</v>
      </c>
      <c r="F2647" t="str">
        <f>VLOOKUP(D2647,Ratio!$A$2:$Z$124,MATCH('Long form'!E2647,Ratio!$A$1:$Z$1,0),FALSE)</f>
        <v/>
      </c>
      <c r="G2647" t="str">
        <f>VLOOKUP(C2647,'[1]Long form'!C$2:F$2617,4,FALSE)</f>
        <v/>
      </c>
    </row>
    <row r="2648" spans="1:7" x14ac:dyDescent="0.4">
      <c r="A2648">
        <f t="shared" si="207"/>
        <v>111</v>
      </c>
      <c r="B2648">
        <f t="shared" si="208"/>
        <v>7</v>
      </c>
      <c r="C2648" t="str">
        <f t="shared" si="209"/>
        <v>Thailand2006</v>
      </c>
      <c r="D2648" t="str">
        <f t="shared" si="210"/>
        <v>Thailand</v>
      </c>
      <c r="E2648">
        <f t="shared" si="211"/>
        <v>2006</v>
      </c>
      <c r="F2648">
        <f>VLOOKUP(D2648,Ratio!$A$2:$Z$124,MATCH('Long form'!E2648,Ratio!$A$1:$Z$1,0),FALSE)</f>
        <v>9.0277124237497355E-2</v>
      </c>
      <c r="G2648">
        <f>VLOOKUP(C2648,'[1]Long form'!C$2:F$2617,4,FALSE)</f>
        <v>0.13847877366699848</v>
      </c>
    </row>
    <row r="2649" spans="1:7" x14ac:dyDescent="0.4">
      <c r="A2649">
        <f t="shared" si="207"/>
        <v>111</v>
      </c>
      <c r="B2649">
        <f t="shared" si="208"/>
        <v>8</v>
      </c>
      <c r="C2649" t="str">
        <f t="shared" si="209"/>
        <v>Thailand2007</v>
      </c>
      <c r="D2649" t="str">
        <f t="shared" si="210"/>
        <v>Thailand</v>
      </c>
      <c r="E2649">
        <f t="shared" si="211"/>
        <v>2007</v>
      </c>
      <c r="F2649">
        <f>VLOOKUP(D2649,Ratio!$A$2:$Z$124,MATCH('Long form'!E2649,Ratio!$A$1:$Z$1,0),FALSE)</f>
        <v>0.12400888866881229</v>
      </c>
      <c r="G2649">
        <f>VLOOKUP(C2649,'[1]Long form'!C$2:F$2617,4,FALSE)</f>
        <v>0.14847711072369582</v>
      </c>
    </row>
    <row r="2650" spans="1:7" x14ac:dyDescent="0.4">
      <c r="A2650">
        <f t="shared" si="207"/>
        <v>111</v>
      </c>
      <c r="B2650">
        <f t="shared" si="208"/>
        <v>9</v>
      </c>
      <c r="C2650" t="str">
        <f t="shared" si="209"/>
        <v>Thailand2008</v>
      </c>
      <c r="D2650" t="str">
        <f t="shared" si="210"/>
        <v>Thailand</v>
      </c>
      <c r="E2650">
        <f t="shared" si="211"/>
        <v>2008</v>
      </c>
      <c r="F2650">
        <f>VLOOKUP(D2650,Ratio!$A$2:$Z$124,MATCH('Long form'!E2650,Ratio!$A$1:$Z$1,0),FALSE)</f>
        <v>5.7286014181238278E-2</v>
      </c>
      <c r="G2650">
        <f>VLOOKUP(C2650,'[1]Long form'!C$2:F$2617,4,FALSE)</f>
        <v>0.13964868130501704</v>
      </c>
    </row>
    <row r="2651" spans="1:7" x14ac:dyDescent="0.4">
      <c r="A2651">
        <f t="shared" si="207"/>
        <v>111</v>
      </c>
      <c r="B2651">
        <f t="shared" si="208"/>
        <v>10</v>
      </c>
      <c r="C2651" t="str">
        <f t="shared" si="209"/>
        <v>Thailand2009</v>
      </c>
      <c r="D2651" t="str">
        <f t="shared" si="210"/>
        <v>Thailand</v>
      </c>
      <c r="E2651">
        <f t="shared" si="211"/>
        <v>2009</v>
      </c>
      <c r="F2651">
        <f>VLOOKUP(D2651,Ratio!$A$2:$Z$124,MATCH('Long form'!E2651,Ratio!$A$1:$Z$1,0),FALSE)</f>
        <v>4.9670120254290948E-2</v>
      </c>
      <c r="G2651">
        <f>VLOOKUP(C2651,'[1]Long form'!C$2:F$2617,4,FALSE)</f>
        <v>0.1575774476747587</v>
      </c>
    </row>
    <row r="2652" spans="1:7" x14ac:dyDescent="0.4">
      <c r="A2652">
        <f t="shared" si="207"/>
        <v>111</v>
      </c>
      <c r="B2652">
        <f t="shared" si="208"/>
        <v>11</v>
      </c>
      <c r="C2652" t="str">
        <f t="shared" si="209"/>
        <v>Thailand2010</v>
      </c>
      <c r="D2652" t="str">
        <f t="shared" si="210"/>
        <v>Thailand</v>
      </c>
      <c r="E2652">
        <f t="shared" si="211"/>
        <v>2010</v>
      </c>
      <c r="F2652">
        <f>VLOOKUP(D2652,Ratio!$A$2:$Z$124,MATCH('Long form'!E2652,Ratio!$A$1:$Z$1,0),FALSE)</f>
        <v>3.5057680534727464E-2</v>
      </c>
      <c r="G2652">
        <f>VLOOKUP(C2652,'[1]Long form'!C$2:F$2617,4,FALSE)</f>
        <v>0.16078869135809268</v>
      </c>
    </row>
    <row r="2653" spans="1:7" x14ac:dyDescent="0.4">
      <c r="A2653">
        <f t="shared" si="207"/>
        <v>111</v>
      </c>
      <c r="B2653">
        <f t="shared" si="208"/>
        <v>12</v>
      </c>
      <c r="C2653" t="str">
        <f t="shared" si="209"/>
        <v>Thailand2011</v>
      </c>
      <c r="D2653" t="str">
        <f t="shared" si="210"/>
        <v>Thailand</v>
      </c>
      <c r="E2653">
        <f t="shared" si="211"/>
        <v>2011</v>
      </c>
      <c r="F2653">
        <f>VLOOKUP(D2653,Ratio!$A$2:$Z$124,MATCH('Long form'!E2653,Ratio!$A$1:$Z$1,0),FALSE)</f>
        <v>5.0278889788943848E-2</v>
      </c>
      <c r="G2653">
        <f>VLOOKUP(C2653,'[1]Long form'!C$2:F$2617,4,FALSE)</f>
        <v>0.14815464141062351</v>
      </c>
    </row>
    <row r="2654" spans="1:7" x14ac:dyDescent="0.4">
      <c r="A2654">
        <f t="shared" si="207"/>
        <v>111</v>
      </c>
      <c r="B2654">
        <f t="shared" si="208"/>
        <v>13</v>
      </c>
      <c r="C2654" t="str">
        <f t="shared" si="209"/>
        <v>Thailand2012</v>
      </c>
      <c r="D2654" t="str">
        <f t="shared" si="210"/>
        <v>Thailand</v>
      </c>
      <c r="E2654">
        <f t="shared" si="211"/>
        <v>2012</v>
      </c>
      <c r="F2654">
        <f>VLOOKUP(D2654,Ratio!$A$2:$Z$124,MATCH('Long form'!E2654,Ratio!$A$1:$Z$1,0),FALSE)</f>
        <v>4.4995444034373951E-2</v>
      </c>
      <c r="G2654">
        <f>VLOOKUP(C2654,'[1]Long form'!C$2:F$2617,4,FALSE)</f>
        <v>0.16172247952021959</v>
      </c>
    </row>
    <row r="2655" spans="1:7" x14ac:dyDescent="0.4">
      <c r="A2655">
        <f t="shared" si="207"/>
        <v>111</v>
      </c>
      <c r="B2655">
        <f t="shared" si="208"/>
        <v>14</v>
      </c>
      <c r="C2655" t="str">
        <f t="shared" si="209"/>
        <v>Thailand2013</v>
      </c>
      <c r="D2655" t="str">
        <f t="shared" si="210"/>
        <v>Thailand</v>
      </c>
      <c r="E2655">
        <f t="shared" si="211"/>
        <v>2013</v>
      </c>
      <c r="F2655">
        <f>VLOOKUP(D2655,Ratio!$A$2:$Z$124,MATCH('Long form'!E2655,Ratio!$A$1:$Z$1,0),FALSE)</f>
        <v>5.1916132447520157E-2</v>
      </c>
      <c r="G2655">
        <f>VLOOKUP(C2655,'[1]Long form'!C$2:F$2617,4,FALSE)</f>
        <v>0.15461372037463103</v>
      </c>
    </row>
    <row r="2656" spans="1:7" x14ac:dyDescent="0.4">
      <c r="A2656">
        <f t="shared" si="207"/>
        <v>111</v>
      </c>
      <c r="B2656">
        <f t="shared" si="208"/>
        <v>15</v>
      </c>
      <c r="C2656" t="str">
        <f t="shared" si="209"/>
        <v>Thailand2014</v>
      </c>
      <c r="D2656" t="str">
        <f t="shared" si="210"/>
        <v>Thailand</v>
      </c>
      <c r="E2656">
        <f t="shared" si="211"/>
        <v>2014</v>
      </c>
      <c r="F2656">
        <f>VLOOKUP(D2656,Ratio!$A$2:$Z$124,MATCH('Long form'!E2656,Ratio!$A$1:$Z$1,0),FALSE)</f>
        <v>4.500938361656466E-2</v>
      </c>
      <c r="G2656">
        <f>VLOOKUP(C2656,'[1]Long form'!C$2:F$2617,4,FALSE)</f>
        <v>0.16522207300657912</v>
      </c>
    </row>
    <row r="2657" spans="1:7" x14ac:dyDescent="0.4">
      <c r="A2657">
        <f t="shared" si="207"/>
        <v>111</v>
      </c>
      <c r="B2657">
        <f t="shared" si="208"/>
        <v>16</v>
      </c>
      <c r="C2657" t="str">
        <f t="shared" si="209"/>
        <v>Thailand2015</v>
      </c>
      <c r="D2657" t="str">
        <f t="shared" si="210"/>
        <v>Thailand</v>
      </c>
      <c r="E2657">
        <f t="shared" si="211"/>
        <v>2015</v>
      </c>
      <c r="F2657">
        <f>VLOOKUP(D2657,Ratio!$A$2:$Z$124,MATCH('Long form'!E2657,Ratio!$A$1:$Z$1,0),FALSE)</f>
        <v>6.9404663086332558E-2</v>
      </c>
      <c r="G2657">
        <f>VLOOKUP(C2657,'[1]Long form'!C$2:F$2617,4,FALSE)</f>
        <v>0.17114015387754683</v>
      </c>
    </row>
    <row r="2658" spans="1:7" x14ac:dyDescent="0.4">
      <c r="A2658">
        <f t="shared" si="207"/>
        <v>111</v>
      </c>
      <c r="B2658">
        <f t="shared" si="208"/>
        <v>17</v>
      </c>
      <c r="C2658" t="str">
        <f t="shared" si="209"/>
        <v>Thailand2016</v>
      </c>
      <c r="D2658" t="str">
        <f t="shared" si="210"/>
        <v>Thailand</v>
      </c>
      <c r="E2658">
        <f t="shared" si="211"/>
        <v>2016</v>
      </c>
      <c r="F2658">
        <f>VLOOKUP(D2658,Ratio!$A$2:$Z$124,MATCH('Long form'!E2658,Ratio!$A$1:$Z$1,0),FALSE)</f>
        <v>6.7588395624337619E-2</v>
      </c>
      <c r="G2658">
        <f>VLOOKUP(C2658,'[1]Long form'!C$2:F$2617,4,FALSE)</f>
        <v>0.17758557115189119</v>
      </c>
    </row>
    <row r="2659" spans="1:7" x14ac:dyDescent="0.4">
      <c r="A2659">
        <f t="shared" si="207"/>
        <v>111</v>
      </c>
      <c r="B2659">
        <f t="shared" si="208"/>
        <v>18</v>
      </c>
      <c r="C2659" t="str">
        <f t="shared" si="209"/>
        <v>Thailand2017</v>
      </c>
      <c r="D2659" t="str">
        <f t="shared" si="210"/>
        <v>Thailand</v>
      </c>
      <c r="E2659">
        <f t="shared" si="211"/>
        <v>2017</v>
      </c>
      <c r="F2659">
        <f>VLOOKUP(D2659,Ratio!$A$2:$Z$124,MATCH('Long form'!E2659,Ratio!$A$1:$Z$1,0),FALSE)</f>
        <v>7.6364499982586473E-2</v>
      </c>
      <c r="G2659">
        <f>VLOOKUP(C2659,'[1]Long form'!C$2:F$2617,4,FALSE)</f>
        <v>0.17951216559648472</v>
      </c>
    </row>
    <row r="2660" spans="1:7" x14ac:dyDescent="0.4">
      <c r="A2660">
        <f t="shared" si="207"/>
        <v>111</v>
      </c>
      <c r="B2660">
        <f t="shared" si="208"/>
        <v>19</v>
      </c>
      <c r="C2660" t="str">
        <f t="shared" si="209"/>
        <v>Thailand2018</v>
      </c>
      <c r="D2660" t="str">
        <f t="shared" si="210"/>
        <v>Thailand</v>
      </c>
      <c r="E2660">
        <f t="shared" si="211"/>
        <v>2018</v>
      </c>
      <c r="F2660" t="str">
        <f>VLOOKUP(D2660,Ratio!$A$2:$Z$124,MATCH('Long form'!E2660,Ratio!$A$1:$Z$1,0),FALSE)</f>
        <v/>
      </c>
      <c r="G2660" t="str">
        <f>VLOOKUP(C2660,'[1]Long form'!C$2:F$2617,4,FALSE)</f>
        <v/>
      </c>
    </row>
    <row r="2661" spans="1:7" x14ac:dyDescent="0.4">
      <c r="A2661">
        <f t="shared" si="207"/>
        <v>111</v>
      </c>
      <c r="B2661">
        <f t="shared" si="208"/>
        <v>20</v>
      </c>
      <c r="C2661" t="str">
        <f t="shared" si="209"/>
        <v>Thailand2019</v>
      </c>
      <c r="D2661" t="str">
        <f t="shared" si="210"/>
        <v>Thailand</v>
      </c>
      <c r="E2661">
        <f t="shared" si="211"/>
        <v>2019</v>
      </c>
      <c r="F2661" t="str">
        <f>VLOOKUP(D2661,Ratio!$A$2:$Z$124,MATCH('Long form'!E2661,Ratio!$A$1:$Z$1,0),FALSE)</f>
        <v/>
      </c>
      <c r="G2661" t="str">
        <f>VLOOKUP(C2661,'[1]Long form'!C$2:F$2617,4,FALSE)</f>
        <v/>
      </c>
    </row>
    <row r="2662" spans="1:7" x14ac:dyDescent="0.4">
      <c r="A2662">
        <f t="shared" si="207"/>
        <v>111</v>
      </c>
      <c r="B2662">
        <f t="shared" si="208"/>
        <v>21</v>
      </c>
      <c r="C2662" t="str">
        <f t="shared" si="209"/>
        <v>Thailand2020</v>
      </c>
      <c r="D2662" t="str">
        <f t="shared" si="210"/>
        <v>Thailand</v>
      </c>
      <c r="E2662">
        <f t="shared" si="211"/>
        <v>2020</v>
      </c>
      <c r="F2662">
        <f>VLOOKUP(D2662,Ratio!$A$2:$Z$124,MATCH('Long form'!E2662,Ratio!$A$1:$Z$1,0),FALSE)</f>
        <v>7.9639816419436474E-2</v>
      </c>
      <c r="G2662">
        <f>VLOOKUP(C2662,'[1]Long form'!C$2:F$2617,4,FALSE)</f>
        <v>0.19750140362896695</v>
      </c>
    </row>
    <row r="2663" spans="1:7" x14ac:dyDescent="0.4">
      <c r="A2663">
        <f t="shared" si="207"/>
        <v>111</v>
      </c>
      <c r="B2663">
        <f t="shared" si="208"/>
        <v>22</v>
      </c>
      <c r="C2663" t="str">
        <f t="shared" si="209"/>
        <v>Thailand2021</v>
      </c>
      <c r="D2663" t="str">
        <f t="shared" si="210"/>
        <v>Thailand</v>
      </c>
      <c r="E2663">
        <f t="shared" si="211"/>
        <v>2021</v>
      </c>
      <c r="F2663">
        <f>VLOOKUP(D2663,Ratio!$A$2:$Z$124,MATCH('Long form'!E2663,Ratio!$A$1:$Z$1,0),FALSE)</f>
        <v>6.8858096935991042E-2</v>
      </c>
      <c r="G2663">
        <f>VLOOKUP(C2663,'[1]Long form'!C$2:F$2617,4,FALSE)</f>
        <v>0.19578848147109976</v>
      </c>
    </row>
    <row r="2664" spans="1:7" x14ac:dyDescent="0.4">
      <c r="A2664">
        <f t="shared" si="207"/>
        <v>111</v>
      </c>
      <c r="B2664">
        <f t="shared" si="208"/>
        <v>23</v>
      </c>
      <c r="C2664" t="str">
        <f t="shared" si="209"/>
        <v>Thailand2022</v>
      </c>
      <c r="D2664" t="str">
        <f t="shared" si="210"/>
        <v>Thailand</v>
      </c>
      <c r="E2664">
        <f t="shared" si="211"/>
        <v>2022</v>
      </c>
      <c r="F2664">
        <f>VLOOKUP(D2664,Ratio!$A$2:$Z$124,MATCH('Long form'!E2664,Ratio!$A$1:$Z$1,0),FALSE)</f>
        <v>6.941990689398532E-2</v>
      </c>
      <c r="G2664">
        <f>VLOOKUP(C2664,'[1]Long form'!C$2:F$2617,4,FALSE)</f>
        <v>0.18885831030712852</v>
      </c>
    </row>
    <row r="2665" spans="1:7" x14ac:dyDescent="0.4">
      <c r="A2665">
        <f t="shared" si="207"/>
        <v>111</v>
      </c>
      <c r="B2665">
        <f t="shared" si="208"/>
        <v>24</v>
      </c>
      <c r="C2665" t="str">
        <f t="shared" si="209"/>
        <v>Thailand2023</v>
      </c>
      <c r="D2665" t="str">
        <f t="shared" si="210"/>
        <v>Thailand</v>
      </c>
      <c r="E2665">
        <f t="shared" si="211"/>
        <v>2023</v>
      </c>
      <c r="F2665">
        <f>VLOOKUP(D2665,Ratio!$A$2:$Z$124,MATCH('Long form'!E2665,Ratio!$A$1:$Z$1,0),FALSE)</f>
        <v>6.8471434081224622E-2</v>
      </c>
      <c r="G2665">
        <f>VLOOKUP(C2665,'[1]Long form'!C$2:F$2617,4,FALSE)</f>
        <v>0.19580794025733639</v>
      </c>
    </row>
    <row r="2666" spans="1:7" x14ac:dyDescent="0.4">
      <c r="A2666">
        <f t="shared" si="207"/>
        <v>112</v>
      </c>
      <c r="B2666">
        <f t="shared" si="208"/>
        <v>1</v>
      </c>
      <c r="C2666" t="str">
        <f t="shared" si="209"/>
        <v>Tonga2000</v>
      </c>
      <c r="D2666" t="str">
        <f t="shared" si="210"/>
        <v>Tonga</v>
      </c>
      <c r="E2666">
        <f t="shared" si="211"/>
        <v>2000</v>
      </c>
      <c r="F2666" t="str">
        <f>VLOOKUP(D2666,Ratio!$A$2:$Z$124,MATCH('Long form'!E2666,Ratio!$A$1:$Z$1,0),FALSE)</f>
        <v/>
      </c>
      <c r="G2666" t="str">
        <f>VLOOKUP(C2666,'[1]Long form'!C$2:F$2617,4,FALSE)</f>
        <v/>
      </c>
    </row>
    <row r="2667" spans="1:7" x14ac:dyDescent="0.4">
      <c r="A2667">
        <f t="shared" si="207"/>
        <v>112</v>
      </c>
      <c r="B2667">
        <f t="shared" si="208"/>
        <v>2</v>
      </c>
      <c r="C2667" t="str">
        <f t="shared" si="209"/>
        <v>Tonga2001</v>
      </c>
      <c r="D2667" t="str">
        <f t="shared" si="210"/>
        <v>Tonga</v>
      </c>
      <c r="E2667">
        <f t="shared" si="211"/>
        <v>2001</v>
      </c>
      <c r="F2667" t="str">
        <f>VLOOKUP(D2667,Ratio!$A$2:$Z$124,MATCH('Long form'!E2667,Ratio!$A$1:$Z$1,0),FALSE)</f>
        <v/>
      </c>
      <c r="G2667" t="str">
        <f>VLOOKUP(C2667,'[1]Long form'!C$2:F$2617,4,FALSE)</f>
        <v/>
      </c>
    </row>
    <row r="2668" spans="1:7" x14ac:dyDescent="0.4">
      <c r="A2668">
        <f t="shared" si="207"/>
        <v>112</v>
      </c>
      <c r="B2668">
        <f t="shared" si="208"/>
        <v>3</v>
      </c>
      <c r="C2668" t="str">
        <f t="shared" si="209"/>
        <v>Tonga2002</v>
      </c>
      <c r="D2668" t="str">
        <f t="shared" si="210"/>
        <v>Tonga</v>
      </c>
      <c r="E2668">
        <f t="shared" si="211"/>
        <v>2002</v>
      </c>
      <c r="F2668" t="str">
        <f>VLOOKUP(D2668,Ratio!$A$2:$Z$124,MATCH('Long form'!E2668,Ratio!$A$1:$Z$1,0),FALSE)</f>
        <v/>
      </c>
      <c r="G2668" t="str">
        <f>VLOOKUP(C2668,'[1]Long form'!C$2:F$2617,4,FALSE)</f>
        <v/>
      </c>
    </row>
    <row r="2669" spans="1:7" x14ac:dyDescent="0.4">
      <c r="A2669">
        <f t="shared" si="207"/>
        <v>112</v>
      </c>
      <c r="B2669">
        <f t="shared" si="208"/>
        <v>4</v>
      </c>
      <c r="C2669" t="str">
        <f t="shared" si="209"/>
        <v>Tonga2003</v>
      </c>
      <c r="D2669" t="str">
        <f t="shared" si="210"/>
        <v>Tonga</v>
      </c>
      <c r="E2669">
        <f t="shared" si="211"/>
        <v>2003</v>
      </c>
      <c r="F2669" t="str">
        <f>VLOOKUP(D2669,Ratio!$A$2:$Z$124,MATCH('Long form'!E2669,Ratio!$A$1:$Z$1,0),FALSE)</f>
        <v/>
      </c>
      <c r="G2669" t="str">
        <f>VLOOKUP(C2669,'[1]Long form'!C$2:F$2617,4,FALSE)</f>
        <v/>
      </c>
    </row>
    <row r="2670" spans="1:7" x14ac:dyDescent="0.4">
      <c r="A2670">
        <f t="shared" si="207"/>
        <v>112</v>
      </c>
      <c r="B2670">
        <f t="shared" si="208"/>
        <v>5</v>
      </c>
      <c r="C2670" t="str">
        <f t="shared" si="209"/>
        <v>Tonga2004</v>
      </c>
      <c r="D2670" t="str">
        <f t="shared" si="210"/>
        <v>Tonga</v>
      </c>
      <c r="E2670">
        <f t="shared" si="211"/>
        <v>2004</v>
      </c>
      <c r="F2670" t="str">
        <f>VLOOKUP(D2670,Ratio!$A$2:$Z$124,MATCH('Long form'!E2670,Ratio!$A$1:$Z$1,0),FALSE)</f>
        <v/>
      </c>
      <c r="G2670" t="str">
        <f>VLOOKUP(C2670,'[1]Long form'!C$2:F$2617,4,FALSE)</f>
        <v/>
      </c>
    </row>
    <row r="2671" spans="1:7" x14ac:dyDescent="0.4">
      <c r="A2671">
        <f t="shared" si="207"/>
        <v>112</v>
      </c>
      <c r="B2671">
        <f t="shared" si="208"/>
        <v>6</v>
      </c>
      <c r="C2671" t="str">
        <f t="shared" si="209"/>
        <v>Tonga2005</v>
      </c>
      <c r="D2671" t="str">
        <f t="shared" si="210"/>
        <v>Tonga</v>
      </c>
      <c r="E2671">
        <f t="shared" si="211"/>
        <v>2005</v>
      </c>
      <c r="F2671" t="str">
        <f>VLOOKUP(D2671,Ratio!$A$2:$Z$124,MATCH('Long form'!E2671,Ratio!$A$1:$Z$1,0),FALSE)</f>
        <v/>
      </c>
      <c r="G2671" t="str">
        <f>VLOOKUP(C2671,'[1]Long form'!C$2:F$2617,4,FALSE)</f>
        <v/>
      </c>
    </row>
    <row r="2672" spans="1:7" x14ac:dyDescent="0.4">
      <c r="A2672">
        <f t="shared" si="207"/>
        <v>112</v>
      </c>
      <c r="B2672">
        <f t="shared" si="208"/>
        <v>7</v>
      </c>
      <c r="C2672" t="str">
        <f t="shared" si="209"/>
        <v>Tonga2006</v>
      </c>
      <c r="D2672" t="str">
        <f t="shared" si="210"/>
        <v>Tonga</v>
      </c>
      <c r="E2672">
        <f t="shared" si="211"/>
        <v>2006</v>
      </c>
      <c r="F2672" t="str">
        <f>VLOOKUP(D2672,Ratio!$A$2:$Z$124,MATCH('Long form'!E2672,Ratio!$A$1:$Z$1,0),FALSE)</f>
        <v/>
      </c>
      <c r="G2672" t="str">
        <f>VLOOKUP(C2672,'[1]Long form'!C$2:F$2617,4,FALSE)</f>
        <v/>
      </c>
    </row>
    <row r="2673" spans="1:7" x14ac:dyDescent="0.4">
      <c r="A2673">
        <f t="shared" si="207"/>
        <v>112</v>
      </c>
      <c r="B2673">
        <f t="shared" si="208"/>
        <v>8</v>
      </c>
      <c r="C2673" t="str">
        <f t="shared" si="209"/>
        <v>Tonga2007</v>
      </c>
      <c r="D2673" t="str">
        <f t="shared" si="210"/>
        <v>Tonga</v>
      </c>
      <c r="E2673">
        <f t="shared" si="211"/>
        <v>2007</v>
      </c>
      <c r="F2673" t="str">
        <f>VLOOKUP(D2673,Ratio!$A$2:$Z$124,MATCH('Long form'!E2673,Ratio!$A$1:$Z$1,0),FALSE)</f>
        <v/>
      </c>
      <c r="G2673" t="str">
        <f>VLOOKUP(C2673,'[1]Long form'!C$2:F$2617,4,FALSE)</f>
        <v/>
      </c>
    </row>
    <row r="2674" spans="1:7" x14ac:dyDescent="0.4">
      <c r="A2674">
        <f t="shared" si="207"/>
        <v>112</v>
      </c>
      <c r="B2674">
        <f t="shared" si="208"/>
        <v>9</v>
      </c>
      <c r="C2674" t="str">
        <f t="shared" si="209"/>
        <v>Tonga2008</v>
      </c>
      <c r="D2674" t="str">
        <f t="shared" si="210"/>
        <v>Tonga</v>
      </c>
      <c r="E2674">
        <f t="shared" si="211"/>
        <v>2008</v>
      </c>
      <c r="F2674" t="str">
        <f>VLOOKUP(D2674,Ratio!$A$2:$Z$124,MATCH('Long form'!E2674,Ratio!$A$1:$Z$1,0),FALSE)</f>
        <v/>
      </c>
      <c r="G2674" t="str">
        <f>VLOOKUP(C2674,'[1]Long form'!C$2:F$2617,4,FALSE)</f>
        <v/>
      </c>
    </row>
    <row r="2675" spans="1:7" x14ac:dyDescent="0.4">
      <c r="A2675">
        <f t="shared" si="207"/>
        <v>112</v>
      </c>
      <c r="B2675">
        <f t="shared" si="208"/>
        <v>10</v>
      </c>
      <c r="C2675" t="str">
        <f t="shared" si="209"/>
        <v>Tonga2009</v>
      </c>
      <c r="D2675" t="str">
        <f t="shared" si="210"/>
        <v>Tonga</v>
      </c>
      <c r="E2675">
        <f t="shared" si="211"/>
        <v>2009</v>
      </c>
      <c r="F2675" t="str">
        <f>VLOOKUP(D2675,Ratio!$A$2:$Z$124,MATCH('Long form'!E2675,Ratio!$A$1:$Z$1,0),FALSE)</f>
        <v/>
      </c>
      <c r="G2675" t="str">
        <f>VLOOKUP(C2675,'[1]Long form'!C$2:F$2617,4,FALSE)</f>
        <v/>
      </c>
    </row>
    <row r="2676" spans="1:7" x14ac:dyDescent="0.4">
      <c r="A2676">
        <f t="shared" si="207"/>
        <v>112</v>
      </c>
      <c r="B2676">
        <f t="shared" si="208"/>
        <v>11</v>
      </c>
      <c r="C2676" t="str">
        <f t="shared" si="209"/>
        <v>Tonga2010</v>
      </c>
      <c r="D2676" t="str">
        <f t="shared" si="210"/>
        <v>Tonga</v>
      </c>
      <c r="E2676">
        <f t="shared" si="211"/>
        <v>2010</v>
      </c>
      <c r="F2676" t="str">
        <f>VLOOKUP(D2676,Ratio!$A$2:$Z$124,MATCH('Long form'!E2676,Ratio!$A$1:$Z$1,0),FALSE)</f>
        <v/>
      </c>
      <c r="G2676" t="str">
        <f>VLOOKUP(C2676,'[1]Long form'!C$2:F$2617,4,FALSE)</f>
        <v/>
      </c>
    </row>
    <row r="2677" spans="1:7" x14ac:dyDescent="0.4">
      <c r="A2677">
        <f t="shared" si="207"/>
        <v>112</v>
      </c>
      <c r="B2677">
        <f t="shared" si="208"/>
        <v>12</v>
      </c>
      <c r="C2677" t="str">
        <f t="shared" si="209"/>
        <v>Tonga2011</v>
      </c>
      <c r="D2677" t="str">
        <f t="shared" si="210"/>
        <v>Tonga</v>
      </c>
      <c r="E2677">
        <f t="shared" si="211"/>
        <v>2011</v>
      </c>
      <c r="F2677" t="str">
        <f>VLOOKUP(D2677,Ratio!$A$2:$Z$124,MATCH('Long form'!E2677,Ratio!$A$1:$Z$1,0),FALSE)</f>
        <v/>
      </c>
      <c r="G2677" t="str">
        <f>VLOOKUP(C2677,'[1]Long form'!C$2:F$2617,4,FALSE)</f>
        <v/>
      </c>
    </row>
    <row r="2678" spans="1:7" x14ac:dyDescent="0.4">
      <c r="A2678">
        <f t="shared" si="207"/>
        <v>112</v>
      </c>
      <c r="B2678">
        <f t="shared" si="208"/>
        <v>13</v>
      </c>
      <c r="C2678" t="str">
        <f t="shared" si="209"/>
        <v>Tonga2012</v>
      </c>
      <c r="D2678" t="str">
        <f t="shared" si="210"/>
        <v>Tonga</v>
      </c>
      <c r="E2678">
        <f t="shared" si="211"/>
        <v>2012</v>
      </c>
      <c r="F2678">
        <f>VLOOKUP(D2678,Ratio!$A$2:$Z$124,MATCH('Long form'!E2678,Ratio!$A$1:$Z$1,0),FALSE)</f>
        <v>2.6348276529821846E-2</v>
      </c>
      <c r="G2678">
        <f>VLOOKUP(C2678,'[1]Long form'!C$2:F$2617,4,FALSE)</f>
        <v>0.31819844470034991</v>
      </c>
    </row>
    <row r="2679" spans="1:7" x14ac:dyDescent="0.4">
      <c r="A2679">
        <f t="shared" si="207"/>
        <v>112</v>
      </c>
      <c r="B2679">
        <f t="shared" si="208"/>
        <v>14</v>
      </c>
      <c r="C2679" t="str">
        <f t="shared" si="209"/>
        <v>Tonga2013</v>
      </c>
      <c r="D2679" t="str">
        <f t="shared" si="210"/>
        <v>Tonga</v>
      </c>
      <c r="E2679">
        <f t="shared" si="211"/>
        <v>2013</v>
      </c>
      <c r="F2679">
        <f>VLOOKUP(D2679,Ratio!$A$2:$Z$124,MATCH('Long form'!E2679,Ratio!$A$1:$Z$1,0),FALSE)</f>
        <v>1.1363142571589971E-2</v>
      </c>
      <c r="G2679">
        <f>VLOOKUP(C2679,'[1]Long form'!C$2:F$2617,4,FALSE)</f>
        <v>0.34196779858954074</v>
      </c>
    </row>
    <row r="2680" spans="1:7" x14ac:dyDescent="0.4">
      <c r="A2680">
        <f t="shared" si="207"/>
        <v>112</v>
      </c>
      <c r="B2680">
        <f t="shared" si="208"/>
        <v>15</v>
      </c>
      <c r="C2680" t="str">
        <f t="shared" si="209"/>
        <v>Tonga2014</v>
      </c>
      <c r="D2680" t="str">
        <f t="shared" si="210"/>
        <v>Tonga</v>
      </c>
      <c r="E2680">
        <f t="shared" si="211"/>
        <v>2014</v>
      </c>
      <c r="F2680">
        <f>VLOOKUP(D2680,Ratio!$A$2:$Z$124,MATCH('Long form'!E2680,Ratio!$A$1:$Z$1,0),FALSE)</f>
        <v>1.2016922318253782E-2</v>
      </c>
      <c r="G2680">
        <f>VLOOKUP(C2680,'[1]Long form'!C$2:F$2617,4,FALSE)</f>
        <v>0.39451421578204315</v>
      </c>
    </row>
    <row r="2681" spans="1:7" x14ac:dyDescent="0.4">
      <c r="A2681">
        <f t="shared" si="207"/>
        <v>112</v>
      </c>
      <c r="B2681">
        <f t="shared" si="208"/>
        <v>16</v>
      </c>
      <c r="C2681" t="str">
        <f t="shared" si="209"/>
        <v>Tonga2015</v>
      </c>
      <c r="D2681" t="str">
        <f t="shared" si="210"/>
        <v>Tonga</v>
      </c>
      <c r="E2681">
        <f t="shared" si="211"/>
        <v>2015</v>
      </c>
      <c r="F2681">
        <f>VLOOKUP(D2681,Ratio!$A$2:$Z$124,MATCH('Long form'!E2681,Ratio!$A$1:$Z$1,0),FALSE)</f>
        <v>1.6512659178398375E-2</v>
      </c>
      <c r="G2681">
        <f>VLOOKUP(C2681,'[1]Long form'!C$2:F$2617,4,FALSE)</f>
        <v>0.36416427136546592</v>
      </c>
    </row>
    <row r="2682" spans="1:7" x14ac:dyDescent="0.4">
      <c r="A2682">
        <f t="shared" si="207"/>
        <v>112</v>
      </c>
      <c r="B2682">
        <f t="shared" si="208"/>
        <v>17</v>
      </c>
      <c r="C2682" t="str">
        <f t="shared" si="209"/>
        <v>Tonga2016</v>
      </c>
      <c r="D2682" t="str">
        <f t="shared" si="210"/>
        <v>Tonga</v>
      </c>
      <c r="E2682">
        <f t="shared" si="211"/>
        <v>2016</v>
      </c>
      <c r="F2682">
        <f>VLOOKUP(D2682,Ratio!$A$2:$Z$124,MATCH('Long form'!E2682,Ratio!$A$1:$Z$1,0),FALSE)</f>
        <v>-3.5824323340800102E-3</v>
      </c>
      <c r="G2682">
        <f>VLOOKUP(C2682,'[1]Long form'!C$2:F$2617,4,FALSE)</f>
        <v>0.30037100467019234</v>
      </c>
    </row>
    <row r="2683" spans="1:7" x14ac:dyDescent="0.4">
      <c r="A2683">
        <f t="shared" si="207"/>
        <v>112</v>
      </c>
      <c r="B2683">
        <f t="shared" si="208"/>
        <v>18</v>
      </c>
      <c r="C2683" t="str">
        <f t="shared" si="209"/>
        <v>Tonga2017</v>
      </c>
      <c r="D2683" t="str">
        <f t="shared" si="210"/>
        <v>Tonga</v>
      </c>
      <c r="E2683">
        <f t="shared" si="211"/>
        <v>2017</v>
      </c>
      <c r="F2683">
        <f>VLOOKUP(D2683,Ratio!$A$2:$Z$124,MATCH('Long form'!E2683,Ratio!$A$1:$Z$1,0),FALSE)</f>
        <v>-1.1157967280901828E-3</v>
      </c>
      <c r="G2683">
        <f>VLOOKUP(C2683,'[1]Long form'!C$2:F$2617,4,FALSE)</f>
        <v>0.26928810340719728</v>
      </c>
    </row>
    <row r="2684" spans="1:7" x14ac:dyDescent="0.4">
      <c r="A2684">
        <f t="shared" si="207"/>
        <v>112</v>
      </c>
      <c r="B2684">
        <f t="shared" si="208"/>
        <v>19</v>
      </c>
      <c r="C2684" t="str">
        <f t="shared" si="209"/>
        <v>Tonga2018</v>
      </c>
      <c r="D2684" t="str">
        <f t="shared" si="210"/>
        <v>Tonga</v>
      </c>
      <c r="E2684">
        <f t="shared" si="211"/>
        <v>2018</v>
      </c>
      <c r="F2684">
        <f>VLOOKUP(D2684,Ratio!$A$2:$Z$124,MATCH('Long form'!E2684,Ratio!$A$1:$Z$1,0),FALSE)</f>
        <v>1.6760456491544597E-2</v>
      </c>
      <c r="G2684">
        <f>VLOOKUP(C2684,'[1]Long form'!C$2:F$2617,4,FALSE)</f>
        <v>0.27306211022267407</v>
      </c>
    </row>
    <row r="2685" spans="1:7" x14ac:dyDescent="0.4">
      <c r="A2685">
        <f t="shared" si="207"/>
        <v>112</v>
      </c>
      <c r="B2685">
        <f t="shared" si="208"/>
        <v>20</v>
      </c>
      <c r="C2685" t="str">
        <f t="shared" si="209"/>
        <v>Tonga2019</v>
      </c>
      <c r="D2685" t="str">
        <f t="shared" si="210"/>
        <v>Tonga</v>
      </c>
      <c r="E2685">
        <f t="shared" si="211"/>
        <v>2019</v>
      </c>
      <c r="F2685">
        <f>VLOOKUP(D2685,Ratio!$A$2:$Z$124,MATCH('Long form'!E2685,Ratio!$A$1:$Z$1,0),FALSE)</f>
        <v>1.0173306324555481E-2</v>
      </c>
      <c r="G2685">
        <f>VLOOKUP(C2685,'[1]Long form'!C$2:F$2617,4,FALSE)</f>
        <v>0.29466338377366119</v>
      </c>
    </row>
    <row r="2686" spans="1:7" x14ac:dyDescent="0.4">
      <c r="A2686">
        <f t="shared" si="207"/>
        <v>112</v>
      </c>
      <c r="B2686">
        <f t="shared" si="208"/>
        <v>21</v>
      </c>
      <c r="C2686" t="str">
        <f t="shared" si="209"/>
        <v>Tonga2020</v>
      </c>
      <c r="D2686" t="str">
        <f t="shared" si="210"/>
        <v>Tonga</v>
      </c>
      <c r="E2686">
        <f t="shared" si="211"/>
        <v>2020</v>
      </c>
      <c r="F2686">
        <f>VLOOKUP(D2686,Ratio!$A$2:$Z$124,MATCH('Long form'!E2686,Ratio!$A$1:$Z$1,0),FALSE)</f>
        <v>5.7780634054019002E-2</v>
      </c>
      <c r="G2686">
        <f>VLOOKUP(C2686,'[1]Long form'!C$2:F$2617,4,FALSE)</f>
        <v>0.30538637560512982</v>
      </c>
    </row>
    <row r="2687" spans="1:7" x14ac:dyDescent="0.4">
      <c r="A2687">
        <f t="shared" si="207"/>
        <v>112</v>
      </c>
      <c r="B2687">
        <f t="shared" si="208"/>
        <v>22</v>
      </c>
      <c r="C2687" t="str">
        <f t="shared" si="209"/>
        <v>Tonga2021</v>
      </c>
      <c r="D2687" t="str">
        <f t="shared" si="210"/>
        <v>Tonga</v>
      </c>
      <c r="E2687">
        <f t="shared" si="211"/>
        <v>2021</v>
      </c>
      <c r="F2687">
        <f>VLOOKUP(D2687,Ratio!$A$2:$Z$124,MATCH('Long form'!E2687,Ratio!$A$1:$Z$1,0),FALSE)</f>
        <v>3.0622460396914201E-3</v>
      </c>
      <c r="G2687">
        <f>VLOOKUP(C2687,'[1]Long form'!C$2:F$2617,4,FALSE)</f>
        <v>0.317248735862525</v>
      </c>
    </row>
    <row r="2688" spans="1:7" x14ac:dyDescent="0.4">
      <c r="A2688">
        <f t="shared" ref="A2688:A2751" si="212">A2664+1</f>
        <v>112</v>
      </c>
      <c r="B2688">
        <f t="shared" ref="B2688:B2751" si="213">B2664</f>
        <v>23</v>
      </c>
      <c r="C2688" t="str">
        <f t="shared" si="209"/>
        <v>Tonga2022</v>
      </c>
      <c r="D2688" t="str">
        <f t="shared" si="210"/>
        <v>Tonga</v>
      </c>
      <c r="E2688">
        <f t="shared" si="211"/>
        <v>2022</v>
      </c>
      <c r="F2688">
        <f>VLOOKUP(D2688,Ratio!$A$2:$Z$124,MATCH('Long form'!E2688,Ratio!$A$1:$Z$1,0),FALSE)</f>
        <v>2.4135593979824461E-2</v>
      </c>
      <c r="G2688">
        <f>VLOOKUP(C2688,'[1]Long form'!C$2:F$2617,4,FALSE)</f>
        <v>0.32273091602846443</v>
      </c>
    </row>
    <row r="2689" spans="1:7" x14ac:dyDescent="0.4">
      <c r="A2689">
        <f t="shared" si="212"/>
        <v>112</v>
      </c>
      <c r="B2689">
        <f t="shared" si="213"/>
        <v>24</v>
      </c>
      <c r="C2689" t="str">
        <f t="shared" si="209"/>
        <v>Tonga2023</v>
      </c>
      <c r="D2689" t="str">
        <f t="shared" si="210"/>
        <v>Tonga</v>
      </c>
      <c r="E2689">
        <f t="shared" si="211"/>
        <v>2023</v>
      </c>
      <c r="F2689">
        <f>VLOOKUP(D2689,Ratio!$A$2:$Z$124,MATCH('Long form'!E2689,Ratio!$A$1:$Z$1,0),FALSE)</f>
        <v>-1.6812391628588441E-2</v>
      </c>
      <c r="G2689">
        <f>VLOOKUP(C2689,'[1]Long form'!C$2:F$2617,4,FALSE)</f>
        <v>0.30836335718718977</v>
      </c>
    </row>
    <row r="2690" spans="1:7" ht="40.5" x14ac:dyDescent="0.4">
      <c r="A2690">
        <f t="shared" si="212"/>
        <v>113</v>
      </c>
      <c r="B2690">
        <f t="shared" si="213"/>
        <v>1</v>
      </c>
      <c r="C2690" t="str">
        <f t="shared" si="209"/>
        <v>Trinidad and Tobago2000</v>
      </c>
      <c r="D2690" t="str">
        <f t="shared" si="210"/>
        <v>Trinidad and Tobago</v>
      </c>
      <c r="E2690">
        <f t="shared" si="211"/>
        <v>2000</v>
      </c>
      <c r="F2690" t="str">
        <f>VLOOKUP(D2690,Ratio!$A$2:$Z$124,MATCH('Long form'!E2690,Ratio!$A$1:$Z$1,0),FALSE)</f>
        <v/>
      </c>
      <c r="G2690" t="str">
        <f>VLOOKUP(C2690,'[1]Long form'!C$2:F$2617,4,FALSE)</f>
        <v/>
      </c>
    </row>
    <row r="2691" spans="1:7" ht="40.5" x14ac:dyDescent="0.4">
      <c r="A2691">
        <f t="shared" si="212"/>
        <v>113</v>
      </c>
      <c r="B2691">
        <f t="shared" si="213"/>
        <v>2</v>
      </c>
      <c r="C2691" t="str">
        <f t="shared" ref="C2691:C2754" si="214">D2691&amp;E2691</f>
        <v>Trinidad and Tobago2001</v>
      </c>
      <c r="D2691" t="str">
        <f t="shared" ref="D2691:D2754" si="215">VLOOKUP(A2691,$J$2:$K$124,2,FALSE)</f>
        <v>Trinidad and Tobago</v>
      </c>
      <c r="E2691">
        <f t="shared" ref="E2691:E2754" si="216">VLOOKUP(B2691,$N$2:$O$25,2,FALSE)</f>
        <v>2001</v>
      </c>
      <c r="F2691" t="str">
        <f>VLOOKUP(D2691,Ratio!$A$2:$Z$124,MATCH('Long form'!E2691,Ratio!$A$1:$Z$1,0),FALSE)</f>
        <v/>
      </c>
      <c r="G2691" t="str">
        <f>VLOOKUP(C2691,'[1]Long form'!C$2:F$2617,4,FALSE)</f>
        <v/>
      </c>
    </row>
    <row r="2692" spans="1:7" ht="40.5" x14ac:dyDescent="0.4">
      <c r="A2692">
        <f t="shared" si="212"/>
        <v>113</v>
      </c>
      <c r="B2692">
        <f t="shared" si="213"/>
        <v>3</v>
      </c>
      <c r="C2692" t="str">
        <f t="shared" si="214"/>
        <v>Trinidad and Tobago2002</v>
      </c>
      <c r="D2692" t="str">
        <f t="shared" si="215"/>
        <v>Trinidad and Tobago</v>
      </c>
      <c r="E2692">
        <f t="shared" si="216"/>
        <v>2002</v>
      </c>
      <c r="F2692" t="str">
        <f>VLOOKUP(D2692,Ratio!$A$2:$Z$124,MATCH('Long form'!E2692,Ratio!$A$1:$Z$1,0),FALSE)</f>
        <v/>
      </c>
      <c r="G2692" t="str">
        <f>VLOOKUP(C2692,'[1]Long form'!C$2:F$2617,4,FALSE)</f>
        <v/>
      </c>
    </row>
    <row r="2693" spans="1:7" ht="40.5" x14ac:dyDescent="0.4">
      <c r="A2693">
        <f t="shared" si="212"/>
        <v>113</v>
      </c>
      <c r="B2693">
        <f t="shared" si="213"/>
        <v>4</v>
      </c>
      <c r="C2693" t="str">
        <f t="shared" si="214"/>
        <v>Trinidad and Tobago2003</v>
      </c>
      <c r="D2693" t="str">
        <f t="shared" si="215"/>
        <v>Trinidad and Tobago</v>
      </c>
      <c r="E2693">
        <f t="shared" si="216"/>
        <v>2003</v>
      </c>
      <c r="F2693" t="str">
        <f>VLOOKUP(D2693,Ratio!$A$2:$Z$124,MATCH('Long form'!E2693,Ratio!$A$1:$Z$1,0),FALSE)</f>
        <v/>
      </c>
      <c r="G2693" t="str">
        <f>VLOOKUP(C2693,'[1]Long form'!C$2:F$2617,4,FALSE)</f>
        <v/>
      </c>
    </row>
    <row r="2694" spans="1:7" ht="40.5" x14ac:dyDescent="0.4">
      <c r="A2694">
        <f t="shared" si="212"/>
        <v>113</v>
      </c>
      <c r="B2694">
        <f t="shared" si="213"/>
        <v>5</v>
      </c>
      <c r="C2694" t="str">
        <f t="shared" si="214"/>
        <v>Trinidad and Tobago2004</v>
      </c>
      <c r="D2694" t="str">
        <f t="shared" si="215"/>
        <v>Trinidad and Tobago</v>
      </c>
      <c r="E2694">
        <f t="shared" si="216"/>
        <v>2004</v>
      </c>
      <c r="F2694" t="str">
        <f>VLOOKUP(D2694,Ratio!$A$2:$Z$124,MATCH('Long form'!E2694,Ratio!$A$1:$Z$1,0),FALSE)</f>
        <v/>
      </c>
      <c r="G2694" t="str">
        <f>VLOOKUP(C2694,'[1]Long form'!C$2:F$2617,4,FALSE)</f>
        <v/>
      </c>
    </row>
    <row r="2695" spans="1:7" ht="40.5" x14ac:dyDescent="0.4">
      <c r="A2695">
        <f t="shared" si="212"/>
        <v>113</v>
      </c>
      <c r="B2695">
        <f t="shared" si="213"/>
        <v>6</v>
      </c>
      <c r="C2695" t="str">
        <f t="shared" si="214"/>
        <v>Trinidad and Tobago2005</v>
      </c>
      <c r="D2695" t="str">
        <f t="shared" si="215"/>
        <v>Trinidad and Tobago</v>
      </c>
      <c r="E2695">
        <f t="shared" si="216"/>
        <v>2005</v>
      </c>
      <c r="F2695" t="str">
        <f>VLOOKUP(D2695,Ratio!$A$2:$Z$124,MATCH('Long form'!E2695,Ratio!$A$1:$Z$1,0),FALSE)</f>
        <v/>
      </c>
      <c r="G2695" t="str">
        <f>VLOOKUP(C2695,'[1]Long form'!C$2:F$2617,4,FALSE)</f>
        <v/>
      </c>
    </row>
    <row r="2696" spans="1:7" ht="40.5" x14ac:dyDescent="0.4">
      <c r="A2696">
        <f t="shared" si="212"/>
        <v>113</v>
      </c>
      <c r="B2696">
        <f t="shared" si="213"/>
        <v>7</v>
      </c>
      <c r="C2696" t="str">
        <f t="shared" si="214"/>
        <v>Trinidad and Tobago2006</v>
      </c>
      <c r="D2696" t="str">
        <f t="shared" si="215"/>
        <v>Trinidad and Tobago</v>
      </c>
      <c r="E2696">
        <f t="shared" si="216"/>
        <v>2006</v>
      </c>
      <c r="F2696" t="str">
        <f>VLOOKUP(D2696,Ratio!$A$2:$Z$124,MATCH('Long form'!E2696,Ratio!$A$1:$Z$1,0),FALSE)</f>
        <v/>
      </c>
      <c r="G2696" t="str">
        <f>VLOOKUP(C2696,'[1]Long form'!C$2:F$2617,4,FALSE)</f>
        <v/>
      </c>
    </row>
    <row r="2697" spans="1:7" ht="40.5" x14ac:dyDescent="0.4">
      <c r="A2697">
        <f t="shared" si="212"/>
        <v>113</v>
      </c>
      <c r="B2697">
        <f t="shared" si="213"/>
        <v>8</v>
      </c>
      <c r="C2697" t="str">
        <f t="shared" si="214"/>
        <v>Trinidad and Tobago2007</v>
      </c>
      <c r="D2697" t="str">
        <f t="shared" si="215"/>
        <v>Trinidad and Tobago</v>
      </c>
      <c r="E2697">
        <f t="shared" si="216"/>
        <v>2007</v>
      </c>
      <c r="F2697" t="str">
        <f>VLOOKUP(D2697,Ratio!$A$2:$Z$124,MATCH('Long form'!E2697,Ratio!$A$1:$Z$1,0),FALSE)</f>
        <v/>
      </c>
      <c r="G2697" t="str">
        <f>VLOOKUP(C2697,'[1]Long form'!C$2:F$2617,4,FALSE)</f>
        <v/>
      </c>
    </row>
    <row r="2698" spans="1:7" ht="40.5" x14ac:dyDescent="0.4">
      <c r="A2698">
        <f t="shared" si="212"/>
        <v>113</v>
      </c>
      <c r="B2698">
        <f t="shared" si="213"/>
        <v>9</v>
      </c>
      <c r="C2698" t="str">
        <f t="shared" si="214"/>
        <v>Trinidad and Tobago2008</v>
      </c>
      <c r="D2698" t="str">
        <f t="shared" si="215"/>
        <v>Trinidad and Tobago</v>
      </c>
      <c r="E2698">
        <f t="shared" si="216"/>
        <v>2008</v>
      </c>
      <c r="F2698">
        <f>VLOOKUP(D2698,Ratio!$A$2:$Z$124,MATCH('Long form'!E2698,Ratio!$A$1:$Z$1,0),FALSE)</f>
        <v>1.0193949992123402E-2</v>
      </c>
      <c r="G2698">
        <f>VLOOKUP(C2698,'[1]Long form'!C$2:F$2617,4,FALSE)</f>
        <v>0.18753749280414878</v>
      </c>
    </row>
    <row r="2699" spans="1:7" ht="40.5" x14ac:dyDescent="0.4">
      <c r="A2699">
        <f t="shared" si="212"/>
        <v>113</v>
      </c>
      <c r="B2699">
        <f t="shared" si="213"/>
        <v>10</v>
      </c>
      <c r="C2699" t="str">
        <f t="shared" si="214"/>
        <v>Trinidad and Tobago2009</v>
      </c>
      <c r="D2699" t="str">
        <f t="shared" si="215"/>
        <v>Trinidad and Tobago</v>
      </c>
      <c r="E2699">
        <f t="shared" si="216"/>
        <v>2009</v>
      </c>
      <c r="F2699">
        <f>VLOOKUP(D2699,Ratio!$A$2:$Z$124,MATCH('Long form'!E2699,Ratio!$A$1:$Z$1,0),FALSE)</f>
        <v>6.1131984584010562E-2</v>
      </c>
      <c r="G2699">
        <f>VLOOKUP(C2699,'[1]Long form'!C$2:F$2617,4,FALSE)</f>
        <v>0.204968239643537</v>
      </c>
    </row>
    <row r="2700" spans="1:7" ht="40.5" x14ac:dyDescent="0.4">
      <c r="A2700">
        <f t="shared" si="212"/>
        <v>113</v>
      </c>
      <c r="B2700">
        <f t="shared" si="213"/>
        <v>11</v>
      </c>
      <c r="C2700" t="str">
        <f t="shared" si="214"/>
        <v>Trinidad and Tobago2010</v>
      </c>
      <c r="D2700" t="str">
        <f t="shared" si="215"/>
        <v>Trinidad and Tobago</v>
      </c>
      <c r="E2700">
        <f t="shared" si="216"/>
        <v>2010</v>
      </c>
      <c r="F2700">
        <f>VLOOKUP(D2700,Ratio!$A$2:$Z$124,MATCH('Long form'!E2700,Ratio!$A$1:$Z$1,0),FALSE)</f>
        <v>3.7574239515841996E-2</v>
      </c>
      <c r="G2700">
        <f>VLOOKUP(C2700,'[1]Long form'!C$2:F$2617,4,FALSE)</f>
        <v>0.24207597458453353</v>
      </c>
    </row>
    <row r="2701" spans="1:7" ht="40.5" x14ac:dyDescent="0.4">
      <c r="A2701">
        <f t="shared" si="212"/>
        <v>113</v>
      </c>
      <c r="B2701">
        <f t="shared" si="213"/>
        <v>12</v>
      </c>
      <c r="C2701" t="str">
        <f t="shared" si="214"/>
        <v>Trinidad and Tobago2011</v>
      </c>
      <c r="D2701" t="str">
        <f t="shared" si="215"/>
        <v>Trinidad and Tobago</v>
      </c>
      <c r="E2701">
        <f t="shared" si="216"/>
        <v>2011</v>
      </c>
      <c r="F2701">
        <f>VLOOKUP(D2701,Ratio!$A$2:$Z$124,MATCH('Long form'!E2701,Ratio!$A$1:$Z$1,0),FALSE)</f>
        <v>3.3637500893974118E-2</v>
      </c>
      <c r="G2701">
        <f>VLOOKUP(C2701,'[1]Long form'!C$2:F$2617,4,FALSE)</f>
        <v>0.25140369964913123</v>
      </c>
    </row>
    <row r="2702" spans="1:7" ht="40.5" x14ac:dyDescent="0.4">
      <c r="A2702">
        <f t="shared" si="212"/>
        <v>113</v>
      </c>
      <c r="B2702">
        <f t="shared" si="213"/>
        <v>13</v>
      </c>
      <c r="C2702" t="str">
        <f t="shared" si="214"/>
        <v>Trinidad and Tobago2012</v>
      </c>
      <c r="D2702" t="str">
        <f t="shared" si="215"/>
        <v>Trinidad and Tobago</v>
      </c>
      <c r="E2702">
        <f t="shared" si="216"/>
        <v>2012</v>
      </c>
      <c r="F2702">
        <f>VLOOKUP(D2702,Ratio!$A$2:$Z$124,MATCH('Long form'!E2702,Ratio!$A$1:$Z$1,0),FALSE)</f>
        <v>3.1028981921462976E-2</v>
      </c>
      <c r="G2702">
        <f>VLOOKUP(C2702,'[1]Long form'!C$2:F$2617,4,FALSE)</f>
        <v>0.24606152223127947</v>
      </c>
    </row>
    <row r="2703" spans="1:7" ht="40.5" x14ac:dyDescent="0.4">
      <c r="A2703">
        <f t="shared" si="212"/>
        <v>113</v>
      </c>
      <c r="B2703">
        <f t="shared" si="213"/>
        <v>14</v>
      </c>
      <c r="C2703" t="str">
        <f t="shared" si="214"/>
        <v>Trinidad and Tobago2013</v>
      </c>
      <c r="D2703" t="str">
        <f t="shared" si="215"/>
        <v>Trinidad and Tobago</v>
      </c>
      <c r="E2703">
        <f t="shared" si="216"/>
        <v>2013</v>
      </c>
      <c r="F2703">
        <f>VLOOKUP(D2703,Ratio!$A$2:$Z$124,MATCH('Long form'!E2703,Ratio!$A$1:$Z$1,0),FALSE)</f>
        <v>-4.6831197992351055E-3</v>
      </c>
      <c r="G2703">
        <f>VLOOKUP(C2703,'[1]Long form'!C$2:F$2617,4,FALSE)</f>
        <v>0.23076799607655529</v>
      </c>
    </row>
    <row r="2704" spans="1:7" ht="40.5" x14ac:dyDescent="0.4">
      <c r="A2704">
        <f t="shared" si="212"/>
        <v>113</v>
      </c>
      <c r="B2704">
        <f t="shared" si="213"/>
        <v>15</v>
      </c>
      <c r="C2704" t="str">
        <f t="shared" si="214"/>
        <v>Trinidad and Tobago2014</v>
      </c>
      <c r="D2704" t="str">
        <f t="shared" si="215"/>
        <v>Trinidad and Tobago</v>
      </c>
      <c r="E2704">
        <f t="shared" si="216"/>
        <v>2014</v>
      </c>
      <c r="F2704">
        <f>VLOOKUP(D2704,Ratio!$A$2:$Z$124,MATCH('Long form'!E2704,Ratio!$A$1:$Z$1,0),FALSE)</f>
        <v>1.6120819993452013E-2</v>
      </c>
      <c r="G2704">
        <f>VLOOKUP(C2704,'[1]Long form'!C$2:F$2617,4,FALSE)</f>
        <v>0.2251889947865463</v>
      </c>
    </row>
    <row r="2705" spans="1:7" ht="40.5" x14ac:dyDescent="0.4">
      <c r="A2705">
        <f t="shared" si="212"/>
        <v>113</v>
      </c>
      <c r="B2705">
        <f t="shared" si="213"/>
        <v>16</v>
      </c>
      <c r="C2705" t="str">
        <f t="shared" si="214"/>
        <v>Trinidad and Tobago2015</v>
      </c>
      <c r="D2705" t="str">
        <f t="shared" si="215"/>
        <v>Trinidad and Tobago</v>
      </c>
      <c r="E2705">
        <f t="shared" si="216"/>
        <v>2015</v>
      </c>
      <c r="F2705">
        <f>VLOOKUP(D2705,Ratio!$A$2:$Z$124,MATCH('Long form'!E2705,Ratio!$A$1:$Z$1,0),FALSE)</f>
        <v>6.3341262712070115E-3</v>
      </c>
      <c r="G2705">
        <f>VLOOKUP(C2705,'[1]Long form'!C$2:F$2617,4,FALSE)</f>
        <v>0.22146438971412302</v>
      </c>
    </row>
    <row r="2706" spans="1:7" ht="40.5" x14ac:dyDescent="0.4">
      <c r="A2706">
        <f t="shared" si="212"/>
        <v>113</v>
      </c>
      <c r="B2706">
        <f t="shared" si="213"/>
        <v>17</v>
      </c>
      <c r="C2706" t="str">
        <f t="shared" si="214"/>
        <v>Trinidad and Tobago2016</v>
      </c>
      <c r="D2706" t="str">
        <f t="shared" si="215"/>
        <v>Trinidad and Tobago</v>
      </c>
      <c r="E2706">
        <f t="shared" si="216"/>
        <v>2016</v>
      </c>
      <c r="F2706">
        <f>VLOOKUP(D2706,Ratio!$A$2:$Z$124,MATCH('Long form'!E2706,Ratio!$A$1:$Z$1,0),FALSE)</f>
        <v>1.9071561915356234E-3</v>
      </c>
      <c r="G2706">
        <f>VLOOKUP(C2706,'[1]Long form'!C$2:F$2617,4,FALSE)</f>
        <v>0.21862449570674031</v>
      </c>
    </row>
    <row r="2707" spans="1:7" ht="40.5" x14ac:dyDescent="0.4">
      <c r="A2707">
        <f t="shared" si="212"/>
        <v>113</v>
      </c>
      <c r="B2707">
        <f t="shared" si="213"/>
        <v>18</v>
      </c>
      <c r="C2707" t="str">
        <f t="shared" si="214"/>
        <v>Trinidad and Tobago2017</v>
      </c>
      <c r="D2707" t="str">
        <f t="shared" si="215"/>
        <v>Trinidad and Tobago</v>
      </c>
      <c r="E2707">
        <f t="shared" si="216"/>
        <v>2017</v>
      </c>
      <c r="F2707">
        <f>VLOOKUP(D2707,Ratio!$A$2:$Z$124,MATCH('Long form'!E2707,Ratio!$A$1:$Z$1,0),FALSE)</f>
        <v>1.5217309971297293E-2</v>
      </c>
      <c r="G2707">
        <f>VLOOKUP(C2707,'[1]Long form'!C$2:F$2617,4,FALSE)</f>
        <v>0.21013877718621268</v>
      </c>
    </row>
    <row r="2708" spans="1:7" ht="40.5" x14ac:dyDescent="0.4">
      <c r="A2708">
        <f t="shared" si="212"/>
        <v>113</v>
      </c>
      <c r="B2708">
        <f t="shared" si="213"/>
        <v>19</v>
      </c>
      <c r="C2708" t="str">
        <f t="shared" si="214"/>
        <v>Trinidad and Tobago2018</v>
      </c>
      <c r="D2708" t="str">
        <f t="shared" si="215"/>
        <v>Trinidad and Tobago</v>
      </c>
      <c r="E2708">
        <f t="shared" si="216"/>
        <v>2018</v>
      </c>
      <c r="F2708">
        <f>VLOOKUP(D2708,Ratio!$A$2:$Z$124,MATCH('Long form'!E2708,Ratio!$A$1:$Z$1,0),FALSE)</f>
        <v>1.9689171198083395E-2</v>
      </c>
      <c r="G2708">
        <f>VLOOKUP(C2708,'[1]Long form'!C$2:F$2617,4,FALSE)</f>
        <v>0.20876762061100648</v>
      </c>
    </row>
    <row r="2709" spans="1:7" ht="40.5" x14ac:dyDescent="0.4">
      <c r="A2709">
        <f t="shared" si="212"/>
        <v>113</v>
      </c>
      <c r="B2709">
        <f t="shared" si="213"/>
        <v>20</v>
      </c>
      <c r="C2709" t="str">
        <f t="shared" si="214"/>
        <v>Trinidad and Tobago2019</v>
      </c>
      <c r="D2709" t="str">
        <f t="shared" si="215"/>
        <v>Trinidad and Tobago</v>
      </c>
      <c r="E2709">
        <f t="shared" si="216"/>
        <v>2019</v>
      </c>
      <c r="F2709">
        <f>VLOOKUP(D2709,Ratio!$A$2:$Z$124,MATCH('Long form'!E2709,Ratio!$A$1:$Z$1,0),FALSE)</f>
        <v>4.1825497782201695E-3</v>
      </c>
      <c r="G2709">
        <f>VLOOKUP(C2709,'[1]Long form'!C$2:F$2617,4,FALSE)</f>
        <v>0.21161423817382577</v>
      </c>
    </row>
    <row r="2710" spans="1:7" ht="40.5" x14ac:dyDescent="0.4">
      <c r="A2710">
        <f t="shared" si="212"/>
        <v>113</v>
      </c>
      <c r="B2710">
        <f t="shared" si="213"/>
        <v>21</v>
      </c>
      <c r="C2710" t="str">
        <f t="shared" si="214"/>
        <v>Trinidad and Tobago2020</v>
      </c>
      <c r="D2710" t="str">
        <f t="shared" si="215"/>
        <v>Trinidad and Tobago</v>
      </c>
      <c r="E2710">
        <f t="shared" si="216"/>
        <v>2020</v>
      </c>
      <c r="F2710">
        <f>VLOOKUP(D2710,Ratio!$A$2:$Z$124,MATCH('Long form'!E2710,Ratio!$A$1:$Z$1,0),FALSE)</f>
        <v>5.5590751550966239E-2</v>
      </c>
      <c r="G2710">
        <f>VLOOKUP(C2710,'[1]Long form'!C$2:F$2617,4,FALSE)</f>
        <v>0.16364603541947337</v>
      </c>
    </row>
    <row r="2711" spans="1:7" ht="40.5" x14ac:dyDescent="0.4">
      <c r="A2711">
        <f t="shared" si="212"/>
        <v>113</v>
      </c>
      <c r="B2711">
        <f t="shared" si="213"/>
        <v>22</v>
      </c>
      <c r="C2711" t="str">
        <f t="shared" si="214"/>
        <v>Trinidad and Tobago2021</v>
      </c>
      <c r="D2711" t="str">
        <f t="shared" si="215"/>
        <v>Trinidad and Tobago</v>
      </c>
      <c r="E2711">
        <f t="shared" si="216"/>
        <v>2021</v>
      </c>
      <c r="F2711">
        <f>VLOOKUP(D2711,Ratio!$A$2:$Z$124,MATCH('Long form'!E2711,Ratio!$A$1:$Z$1,0),FALSE)</f>
        <v>1.3950016652308935E-2</v>
      </c>
      <c r="G2711">
        <f>VLOOKUP(C2711,'[1]Long form'!C$2:F$2617,4,FALSE)</f>
        <v>0.17134930132683024</v>
      </c>
    </row>
    <row r="2712" spans="1:7" ht="40.5" x14ac:dyDescent="0.4">
      <c r="A2712">
        <f t="shared" si="212"/>
        <v>113</v>
      </c>
      <c r="B2712">
        <f t="shared" si="213"/>
        <v>23</v>
      </c>
      <c r="C2712" t="str">
        <f t="shared" si="214"/>
        <v>Trinidad and Tobago2022</v>
      </c>
      <c r="D2712" t="str">
        <f t="shared" si="215"/>
        <v>Trinidad and Tobago</v>
      </c>
      <c r="E2712">
        <f t="shared" si="216"/>
        <v>2022</v>
      </c>
      <c r="F2712">
        <f>VLOOKUP(D2712,Ratio!$A$2:$Z$124,MATCH('Long form'!E2712,Ratio!$A$1:$Z$1,0),FALSE)</f>
        <v>8.7763300385171692E-3</v>
      </c>
      <c r="G2712">
        <f>VLOOKUP(C2712,'[1]Long form'!C$2:F$2617,4,FALSE)</f>
        <v>0.16764428242979659</v>
      </c>
    </row>
    <row r="2713" spans="1:7" ht="40.5" x14ac:dyDescent="0.4">
      <c r="A2713">
        <f t="shared" si="212"/>
        <v>113</v>
      </c>
      <c r="B2713">
        <f t="shared" si="213"/>
        <v>24</v>
      </c>
      <c r="C2713" t="str">
        <f t="shared" si="214"/>
        <v>Trinidad and Tobago2023</v>
      </c>
      <c r="D2713" t="str">
        <f t="shared" si="215"/>
        <v>Trinidad and Tobago</v>
      </c>
      <c r="E2713">
        <f t="shared" si="216"/>
        <v>2023</v>
      </c>
      <c r="F2713">
        <f>VLOOKUP(D2713,Ratio!$A$2:$Z$124,MATCH('Long form'!E2713,Ratio!$A$1:$Z$1,0),FALSE)</f>
        <v>2.87436176141837E-2</v>
      </c>
      <c r="G2713">
        <f>VLOOKUP(C2713,'[1]Long form'!C$2:F$2617,4,FALSE)</f>
        <v>0.16300473009429572</v>
      </c>
    </row>
    <row r="2714" spans="1:7" ht="27" x14ac:dyDescent="0.4">
      <c r="A2714">
        <f t="shared" si="212"/>
        <v>114</v>
      </c>
      <c r="B2714">
        <f t="shared" si="213"/>
        <v>1</v>
      </c>
      <c r="C2714" t="str">
        <f t="shared" si="214"/>
        <v>Türkiye, Rep of2000</v>
      </c>
      <c r="D2714" t="str">
        <f t="shared" si="215"/>
        <v>Türkiye, Rep of</v>
      </c>
      <c r="E2714">
        <f t="shared" si="216"/>
        <v>2000</v>
      </c>
      <c r="F2714" t="str">
        <f>VLOOKUP(D2714,Ratio!$A$2:$Z$124,MATCH('Long form'!E2714,Ratio!$A$1:$Z$1,0),FALSE)</f>
        <v/>
      </c>
      <c r="G2714" t="str">
        <f>VLOOKUP(C2714,'[1]Long form'!C$2:F$2617,4,FALSE)</f>
        <v/>
      </c>
    </row>
    <row r="2715" spans="1:7" ht="27" x14ac:dyDescent="0.4">
      <c r="A2715">
        <f t="shared" si="212"/>
        <v>114</v>
      </c>
      <c r="B2715">
        <f t="shared" si="213"/>
        <v>2</v>
      </c>
      <c r="C2715" t="str">
        <f t="shared" si="214"/>
        <v>Türkiye, Rep of2001</v>
      </c>
      <c r="D2715" t="str">
        <f t="shared" si="215"/>
        <v>Türkiye, Rep of</v>
      </c>
      <c r="E2715">
        <f t="shared" si="216"/>
        <v>2001</v>
      </c>
      <c r="F2715" t="str">
        <f>VLOOKUP(D2715,Ratio!$A$2:$Z$124,MATCH('Long form'!E2715,Ratio!$A$1:$Z$1,0),FALSE)</f>
        <v/>
      </c>
      <c r="G2715" t="str">
        <f>VLOOKUP(C2715,'[1]Long form'!C$2:F$2617,4,FALSE)</f>
        <v/>
      </c>
    </row>
    <row r="2716" spans="1:7" ht="27" x14ac:dyDescent="0.4">
      <c r="A2716">
        <f t="shared" si="212"/>
        <v>114</v>
      </c>
      <c r="B2716">
        <f t="shared" si="213"/>
        <v>3</v>
      </c>
      <c r="C2716" t="str">
        <f t="shared" si="214"/>
        <v>Türkiye, Rep of2002</v>
      </c>
      <c r="D2716" t="str">
        <f t="shared" si="215"/>
        <v>Türkiye, Rep of</v>
      </c>
      <c r="E2716">
        <f t="shared" si="216"/>
        <v>2002</v>
      </c>
      <c r="F2716" t="str">
        <f>VLOOKUP(D2716,Ratio!$A$2:$Z$124,MATCH('Long form'!E2716,Ratio!$A$1:$Z$1,0),FALSE)</f>
        <v/>
      </c>
      <c r="G2716" t="str">
        <f>VLOOKUP(C2716,'[1]Long form'!C$2:F$2617,4,FALSE)</f>
        <v/>
      </c>
    </row>
    <row r="2717" spans="1:7" ht="27" x14ac:dyDescent="0.4">
      <c r="A2717">
        <f t="shared" si="212"/>
        <v>114</v>
      </c>
      <c r="B2717">
        <f t="shared" si="213"/>
        <v>4</v>
      </c>
      <c r="C2717" t="str">
        <f t="shared" si="214"/>
        <v>Türkiye, Rep of2003</v>
      </c>
      <c r="D2717" t="str">
        <f t="shared" si="215"/>
        <v>Türkiye, Rep of</v>
      </c>
      <c r="E2717">
        <f t="shared" si="216"/>
        <v>2003</v>
      </c>
      <c r="F2717" t="str">
        <f>VLOOKUP(D2717,Ratio!$A$2:$Z$124,MATCH('Long form'!E2717,Ratio!$A$1:$Z$1,0),FALSE)</f>
        <v/>
      </c>
      <c r="G2717" t="str">
        <f>VLOOKUP(C2717,'[1]Long form'!C$2:F$2617,4,FALSE)</f>
        <v/>
      </c>
    </row>
    <row r="2718" spans="1:7" ht="27" x14ac:dyDescent="0.4">
      <c r="A2718">
        <f t="shared" si="212"/>
        <v>114</v>
      </c>
      <c r="B2718">
        <f t="shared" si="213"/>
        <v>5</v>
      </c>
      <c r="C2718" t="str">
        <f t="shared" si="214"/>
        <v>Türkiye, Rep of2004</v>
      </c>
      <c r="D2718" t="str">
        <f t="shared" si="215"/>
        <v>Türkiye, Rep of</v>
      </c>
      <c r="E2718">
        <f t="shared" si="216"/>
        <v>2004</v>
      </c>
      <c r="F2718" t="str">
        <f>VLOOKUP(D2718,Ratio!$A$2:$Z$124,MATCH('Long form'!E2718,Ratio!$A$1:$Z$1,0),FALSE)</f>
        <v/>
      </c>
      <c r="G2718" t="str">
        <f>VLOOKUP(C2718,'[1]Long form'!C$2:F$2617,4,FALSE)</f>
        <v/>
      </c>
    </row>
    <row r="2719" spans="1:7" ht="27" x14ac:dyDescent="0.4">
      <c r="A2719">
        <f t="shared" si="212"/>
        <v>114</v>
      </c>
      <c r="B2719">
        <f t="shared" si="213"/>
        <v>6</v>
      </c>
      <c r="C2719" t="str">
        <f t="shared" si="214"/>
        <v>Türkiye, Rep of2005</v>
      </c>
      <c r="D2719" t="str">
        <f t="shared" si="215"/>
        <v>Türkiye, Rep of</v>
      </c>
      <c r="E2719">
        <f t="shared" si="216"/>
        <v>2005</v>
      </c>
      <c r="F2719">
        <f>VLOOKUP(D2719,Ratio!$A$2:$Z$124,MATCH('Long form'!E2719,Ratio!$A$1:$Z$1,0),FALSE)</f>
        <v>4.6435155250255482E-2</v>
      </c>
      <c r="G2719">
        <f>VLOOKUP(C2719,'[1]Long form'!C$2:F$2617,4,FALSE)</f>
        <v>0.23726457217607999</v>
      </c>
    </row>
    <row r="2720" spans="1:7" ht="27" x14ac:dyDescent="0.4">
      <c r="A2720">
        <f t="shared" si="212"/>
        <v>114</v>
      </c>
      <c r="B2720">
        <f t="shared" si="213"/>
        <v>7</v>
      </c>
      <c r="C2720" t="str">
        <f t="shared" si="214"/>
        <v>Türkiye, Rep of2006</v>
      </c>
      <c r="D2720" t="str">
        <f t="shared" si="215"/>
        <v>Türkiye, Rep of</v>
      </c>
      <c r="E2720">
        <f t="shared" si="216"/>
        <v>2006</v>
      </c>
      <c r="F2720">
        <f>VLOOKUP(D2720,Ratio!$A$2:$Z$124,MATCH('Long form'!E2720,Ratio!$A$1:$Z$1,0),FALSE)</f>
        <v>3.4825598272971423E-2</v>
      </c>
      <c r="G2720">
        <f>VLOOKUP(C2720,'[1]Long form'!C$2:F$2617,4,FALSE)</f>
        <v>0.21903851026703794</v>
      </c>
    </row>
    <row r="2721" spans="1:7" ht="27" x14ac:dyDescent="0.4">
      <c r="A2721">
        <f t="shared" si="212"/>
        <v>114</v>
      </c>
      <c r="B2721">
        <f t="shared" si="213"/>
        <v>8</v>
      </c>
      <c r="C2721" t="str">
        <f t="shared" si="214"/>
        <v>Türkiye, Rep of2007</v>
      </c>
      <c r="D2721" t="str">
        <f t="shared" si="215"/>
        <v>Türkiye, Rep of</v>
      </c>
      <c r="E2721">
        <f t="shared" si="216"/>
        <v>2007</v>
      </c>
      <c r="F2721">
        <f>VLOOKUP(D2721,Ratio!$A$2:$Z$124,MATCH('Long form'!E2721,Ratio!$A$1:$Z$1,0),FALSE)</f>
        <v>3.8219503035040743E-2</v>
      </c>
      <c r="G2721">
        <f>VLOOKUP(C2721,'[1]Long form'!C$2:F$2617,4,FALSE)</f>
        <v>0.18939601299651204</v>
      </c>
    </row>
    <row r="2722" spans="1:7" ht="27" x14ac:dyDescent="0.4">
      <c r="A2722">
        <f t="shared" si="212"/>
        <v>114</v>
      </c>
      <c r="B2722">
        <f t="shared" si="213"/>
        <v>9</v>
      </c>
      <c r="C2722" t="str">
        <f t="shared" si="214"/>
        <v>Türkiye, Rep of2008</v>
      </c>
      <c r="D2722" t="str">
        <f t="shared" si="215"/>
        <v>Türkiye, Rep of</v>
      </c>
      <c r="E2722">
        <f t="shared" si="216"/>
        <v>2008</v>
      </c>
      <c r="F2722">
        <f>VLOOKUP(D2722,Ratio!$A$2:$Z$124,MATCH('Long form'!E2722,Ratio!$A$1:$Z$1,0),FALSE)</f>
        <v>5.8697027186850041E-2</v>
      </c>
      <c r="G2722">
        <f>VLOOKUP(C2722,'[1]Long form'!C$2:F$2617,4,FALSE)</f>
        <v>0.17994451501774808</v>
      </c>
    </row>
    <row r="2723" spans="1:7" ht="27" x14ac:dyDescent="0.4">
      <c r="A2723">
        <f t="shared" si="212"/>
        <v>114</v>
      </c>
      <c r="B2723">
        <f t="shared" si="213"/>
        <v>10</v>
      </c>
      <c r="C2723" t="str">
        <f t="shared" si="214"/>
        <v>Türkiye, Rep of2009</v>
      </c>
      <c r="D2723" t="str">
        <f t="shared" si="215"/>
        <v>Türkiye, Rep of</v>
      </c>
      <c r="E2723">
        <f t="shared" si="216"/>
        <v>2009</v>
      </c>
      <c r="F2723">
        <f>VLOOKUP(D2723,Ratio!$A$2:$Z$124,MATCH('Long form'!E2723,Ratio!$A$1:$Z$1,0),FALSE)</f>
        <v>8.5732742951266205E-2</v>
      </c>
      <c r="G2723">
        <f>VLOOKUP(C2723,'[1]Long form'!C$2:F$2617,4,FALSE)</f>
        <v>0.20622736132406286</v>
      </c>
    </row>
    <row r="2724" spans="1:7" ht="27" x14ac:dyDescent="0.4">
      <c r="A2724">
        <f t="shared" si="212"/>
        <v>114</v>
      </c>
      <c r="B2724">
        <f t="shared" si="213"/>
        <v>11</v>
      </c>
      <c r="C2724" t="str">
        <f t="shared" si="214"/>
        <v>Türkiye, Rep of2010</v>
      </c>
      <c r="D2724" t="str">
        <f t="shared" si="215"/>
        <v>Türkiye, Rep of</v>
      </c>
      <c r="E2724">
        <f t="shared" si="216"/>
        <v>2010</v>
      </c>
      <c r="F2724">
        <f>VLOOKUP(D2724,Ratio!$A$2:$Z$124,MATCH('Long form'!E2724,Ratio!$A$1:$Z$1,0),FALSE)</f>
        <v>3.9311013068183229E-2</v>
      </c>
      <c r="G2724">
        <f>VLOOKUP(C2724,'[1]Long form'!C$2:F$2617,4,FALSE)</f>
        <v>0.18972149500705704</v>
      </c>
    </row>
    <row r="2725" spans="1:7" ht="27" x14ac:dyDescent="0.4">
      <c r="A2725">
        <f t="shared" si="212"/>
        <v>114</v>
      </c>
      <c r="B2725">
        <f t="shared" si="213"/>
        <v>12</v>
      </c>
      <c r="C2725" t="str">
        <f t="shared" si="214"/>
        <v>Türkiye, Rep of2011</v>
      </c>
      <c r="D2725" t="str">
        <f t="shared" si="215"/>
        <v>Türkiye, Rep of</v>
      </c>
      <c r="E2725">
        <f t="shared" si="216"/>
        <v>2011</v>
      </c>
      <c r="F2725">
        <f>VLOOKUP(D2725,Ratio!$A$2:$Z$124,MATCH('Long form'!E2725,Ratio!$A$1:$Z$1,0),FALSE)</f>
        <v>2.612868967458478E-2</v>
      </c>
      <c r="G2725">
        <f>VLOOKUP(C2725,'[1]Long form'!C$2:F$2617,4,FALSE)</f>
        <v>0.16550605893866954</v>
      </c>
    </row>
    <row r="2726" spans="1:7" ht="27" x14ac:dyDescent="0.4">
      <c r="A2726">
        <f t="shared" si="212"/>
        <v>114</v>
      </c>
      <c r="B2726">
        <f t="shared" si="213"/>
        <v>13</v>
      </c>
      <c r="C2726" t="str">
        <f t="shared" si="214"/>
        <v>Türkiye, Rep of2012</v>
      </c>
      <c r="D2726" t="str">
        <f t="shared" si="215"/>
        <v>Türkiye, Rep of</v>
      </c>
      <c r="E2726">
        <f t="shared" si="216"/>
        <v>2012</v>
      </c>
      <c r="F2726">
        <f>VLOOKUP(D2726,Ratio!$A$2:$Z$124,MATCH('Long form'!E2726,Ratio!$A$1:$Z$1,0),FALSE)</f>
        <v>4.0140787032239042E-2</v>
      </c>
      <c r="G2726">
        <f>VLOOKUP(C2726,'[1]Long form'!C$2:F$2617,4,FALSE)</f>
        <v>0.17886200259246418</v>
      </c>
    </row>
    <row r="2727" spans="1:7" ht="27" x14ac:dyDescent="0.4">
      <c r="A2727">
        <f t="shared" si="212"/>
        <v>114</v>
      </c>
      <c r="B2727">
        <f t="shared" si="213"/>
        <v>14</v>
      </c>
      <c r="C2727" t="str">
        <f t="shared" si="214"/>
        <v>Türkiye, Rep of2013</v>
      </c>
      <c r="D2727" t="str">
        <f t="shared" si="215"/>
        <v>Türkiye, Rep of</v>
      </c>
      <c r="E2727">
        <f t="shared" si="216"/>
        <v>2013</v>
      </c>
      <c r="F2727">
        <f>VLOOKUP(D2727,Ratio!$A$2:$Z$124,MATCH('Long form'!E2727,Ratio!$A$1:$Z$1,0),FALSE)</f>
        <v>4.7176684890625917E-2</v>
      </c>
      <c r="G2727">
        <f>VLOOKUP(C2727,'[1]Long form'!C$2:F$2617,4,FALSE)</f>
        <v>0.15283599103589024</v>
      </c>
    </row>
    <row r="2728" spans="1:7" ht="27" x14ac:dyDescent="0.4">
      <c r="A2728">
        <f t="shared" si="212"/>
        <v>114</v>
      </c>
      <c r="B2728">
        <f t="shared" si="213"/>
        <v>15</v>
      </c>
      <c r="C2728" t="str">
        <f t="shared" si="214"/>
        <v>Türkiye, Rep of2014</v>
      </c>
      <c r="D2728" t="str">
        <f t="shared" si="215"/>
        <v>Türkiye, Rep of</v>
      </c>
      <c r="E2728">
        <f t="shared" si="216"/>
        <v>2014</v>
      </c>
      <c r="F2728">
        <f>VLOOKUP(D2728,Ratio!$A$2:$Z$124,MATCH('Long form'!E2728,Ratio!$A$1:$Z$1,0),FALSE)</f>
        <v>5.0408321658025015E-2</v>
      </c>
      <c r="G2728">
        <f>VLOOKUP(C2728,'[1]Long form'!C$2:F$2617,4,FALSE)</f>
        <v>0.16281158553982839</v>
      </c>
    </row>
    <row r="2729" spans="1:7" ht="27" x14ac:dyDescent="0.4">
      <c r="A2729">
        <f t="shared" si="212"/>
        <v>114</v>
      </c>
      <c r="B2729">
        <f t="shared" si="213"/>
        <v>16</v>
      </c>
      <c r="C2729" t="str">
        <f t="shared" si="214"/>
        <v>Türkiye, Rep of2015</v>
      </c>
      <c r="D2729" t="str">
        <f t="shared" si="215"/>
        <v>Türkiye, Rep of</v>
      </c>
      <c r="E2729">
        <f t="shared" si="216"/>
        <v>2015</v>
      </c>
      <c r="F2729">
        <f>VLOOKUP(D2729,Ratio!$A$2:$Z$124,MATCH('Long form'!E2729,Ratio!$A$1:$Z$1,0),FALSE)</f>
        <v>6.3238398342377738E-2</v>
      </c>
      <c r="G2729">
        <f>VLOOKUP(C2729,'[1]Long form'!C$2:F$2617,4,FALSE)</f>
        <v>0.15569451849446436</v>
      </c>
    </row>
    <row r="2730" spans="1:7" ht="27" x14ac:dyDescent="0.4">
      <c r="A2730">
        <f t="shared" si="212"/>
        <v>114</v>
      </c>
      <c r="B2730">
        <f t="shared" si="213"/>
        <v>17</v>
      </c>
      <c r="C2730" t="str">
        <f t="shared" si="214"/>
        <v>Türkiye, Rep of2016</v>
      </c>
      <c r="D2730" t="str">
        <f t="shared" si="215"/>
        <v>Türkiye, Rep of</v>
      </c>
      <c r="E2730">
        <f t="shared" si="216"/>
        <v>2016</v>
      </c>
      <c r="F2730">
        <f>VLOOKUP(D2730,Ratio!$A$2:$Z$124,MATCH('Long form'!E2730,Ratio!$A$1:$Z$1,0),FALSE)</f>
        <v>6.1887534277758546E-2</v>
      </c>
      <c r="G2730">
        <f>VLOOKUP(C2730,'[1]Long form'!C$2:F$2617,4,FALSE)</f>
        <v>0.15566516927689725</v>
      </c>
    </row>
    <row r="2731" spans="1:7" ht="27" x14ac:dyDescent="0.4">
      <c r="A2731">
        <f t="shared" si="212"/>
        <v>114</v>
      </c>
      <c r="B2731">
        <f t="shared" si="213"/>
        <v>18</v>
      </c>
      <c r="C2731" t="str">
        <f t="shared" si="214"/>
        <v>Türkiye, Rep of2017</v>
      </c>
      <c r="D2731" t="str">
        <f t="shared" si="215"/>
        <v>Türkiye, Rep of</v>
      </c>
      <c r="E2731">
        <f t="shared" si="216"/>
        <v>2017</v>
      </c>
      <c r="F2731">
        <f>VLOOKUP(D2731,Ratio!$A$2:$Z$124,MATCH('Long form'!E2731,Ratio!$A$1:$Z$1,0),FALSE)</f>
        <v>4.7277002915751126E-2</v>
      </c>
      <c r="G2731">
        <f>VLOOKUP(C2731,'[1]Long form'!C$2:F$2617,4,FALSE)</f>
        <v>0.16848112861316633</v>
      </c>
    </row>
    <row r="2732" spans="1:7" ht="27" x14ac:dyDescent="0.4">
      <c r="A2732">
        <f t="shared" si="212"/>
        <v>114</v>
      </c>
      <c r="B2732">
        <f t="shared" si="213"/>
        <v>19</v>
      </c>
      <c r="C2732" t="str">
        <f t="shared" si="214"/>
        <v>Türkiye, Rep of2018</v>
      </c>
      <c r="D2732" t="str">
        <f t="shared" si="215"/>
        <v>Türkiye, Rep of</v>
      </c>
      <c r="E2732">
        <f t="shared" si="216"/>
        <v>2018</v>
      </c>
      <c r="F2732">
        <f>VLOOKUP(D2732,Ratio!$A$2:$Z$124,MATCH('Long form'!E2732,Ratio!$A$1:$Z$1,0),FALSE)</f>
        <v>6.8238958762996405E-2</v>
      </c>
      <c r="G2732">
        <f>VLOOKUP(C2732,'[1]Long form'!C$2:F$2617,4,FALSE)</f>
        <v>0.1729713876641773</v>
      </c>
    </row>
    <row r="2733" spans="1:7" ht="27" x14ac:dyDescent="0.4">
      <c r="A2733">
        <f t="shared" si="212"/>
        <v>114</v>
      </c>
      <c r="B2733">
        <f t="shared" si="213"/>
        <v>20</v>
      </c>
      <c r="C2733" t="str">
        <f t="shared" si="214"/>
        <v>Türkiye, Rep of2019</v>
      </c>
      <c r="D2733" t="str">
        <f t="shared" si="215"/>
        <v>Türkiye, Rep of</v>
      </c>
      <c r="E2733">
        <f t="shared" si="216"/>
        <v>2019</v>
      </c>
      <c r="F2733">
        <f>VLOOKUP(D2733,Ratio!$A$2:$Z$124,MATCH('Long form'!E2733,Ratio!$A$1:$Z$1,0),FALSE)</f>
        <v>8.9360511343391985E-2</v>
      </c>
      <c r="G2733">
        <f>VLOOKUP(C2733,'[1]Long form'!C$2:F$2617,4,FALSE)</f>
        <v>0.18402040064002556</v>
      </c>
    </row>
    <row r="2734" spans="1:7" ht="27" x14ac:dyDescent="0.4">
      <c r="A2734">
        <f t="shared" si="212"/>
        <v>114</v>
      </c>
      <c r="B2734">
        <f t="shared" si="213"/>
        <v>21</v>
      </c>
      <c r="C2734" t="str">
        <f t="shared" si="214"/>
        <v>Türkiye, Rep of2020</v>
      </c>
      <c r="D2734" t="str">
        <f t="shared" si="215"/>
        <v>Türkiye, Rep of</v>
      </c>
      <c r="E2734">
        <f t="shared" si="216"/>
        <v>2020</v>
      </c>
      <c r="F2734">
        <f>VLOOKUP(D2734,Ratio!$A$2:$Z$124,MATCH('Long form'!E2734,Ratio!$A$1:$Z$1,0),FALSE)</f>
        <v>5.3990544532687458E-2</v>
      </c>
      <c r="G2734">
        <f>VLOOKUP(C2734,'[1]Long form'!C$2:F$2617,4,FALSE)</f>
        <v>0.18739497314573328</v>
      </c>
    </row>
    <row r="2735" spans="1:7" ht="27" x14ac:dyDescent="0.4">
      <c r="A2735">
        <f t="shared" si="212"/>
        <v>114</v>
      </c>
      <c r="B2735">
        <f t="shared" si="213"/>
        <v>22</v>
      </c>
      <c r="C2735" t="str">
        <f t="shared" si="214"/>
        <v>Türkiye, Rep of2021</v>
      </c>
      <c r="D2735" t="str">
        <f t="shared" si="215"/>
        <v>Türkiye, Rep of</v>
      </c>
      <c r="E2735">
        <f t="shared" si="216"/>
        <v>2021</v>
      </c>
      <c r="F2735">
        <f>VLOOKUP(D2735,Ratio!$A$2:$Z$124,MATCH('Long form'!E2735,Ratio!$A$1:$Z$1,0),FALSE)</f>
        <v>4.7959240971115202E-2</v>
      </c>
      <c r="G2735">
        <f>VLOOKUP(C2735,'[1]Long form'!C$2:F$2617,4,FALSE)</f>
        <v>0.18390020080667144</v>
      </c>
    </row>
    <row r="2736" spans="1:7" ht="27" x14ac:dyDescent="0.4">
      <c r="A2736">
        <f t="shared" si="212"/>
        <v>114</v>
      </c>
      <c r="B2736">
        <f t="shared" si="213"/>
        <v>23</v>
      </c>
      <c r="C2736" t="str">
        <f t="shared" si="214"/>
        <v>Türkiye, Rep of2022</v>
      </c>
      <c r="D2736" t="str">
        <f t="shared" si="215"/>
        <v>Türkiye, Rep of</v>
      </c>
      <c r="E2736">
        <f t="shared" si="216"/>
        <v>2022</v>
      </c>
      <c r="F2736">
        <f>VLOOKUP(D2736,Ratio!$A$2:$Z$124,MATCH('Long form'!E2736,Ratio!$A$1:$Z$1,0),FALSE)</f>
        <v>4.4255784304526424E-2</v>
      </c>
      <c r="G2736">
        <f>VLOOKUP(C2736,'[1]Long form'!C$2:F$2617,4,FALSE)</f>
        <v>0.19462207565847894</v>
      </c>
    </row>
    <row r="2737" spans="1:7" ht="27" x14ac:dyDescent="0.4">
      <c r="A2737">
        <f t="shared" si="212"/>
        <v>114</v>
      </c>
      <c r="B2737">
        <f t="shared" si="213"/>
        <v>24</v>
      </c>
      <c r="C2737" t="str">
        <f t="shared" si="214"/>
        <v>Türkiye, Rep of2023</v>
      </c>
      <c r="D2737" t="str">
        <f t="shared" si="215"/>
        <v>Türkiye, Rep of</v>
      </c>
      <c r="E2737">
        <f t="shared" si="216"/>
        <v>2023</v>
      </c>
      <c r="F2737">
        <f>VLOOKUP(D2737,Ratio!$A$2:$Z$124,MATCH('Long form'!E2737,Ratio!$A$1:$Z$1,0),FALSE)</f>
        <v>2.8752696111554579E-2</v>
      </c>
      <c r="G2737">
        <f>VLOOKUP(C2737,'[1]Long form'!C$2:F$2617,4,FALSE)</f>
        <v>0.19064603029766403</v>
      </c>
    </row>
    <row r="2738" spans="1:7" x14ac:dyDescent="0.4">
      <c r="A2738">
        <f t="shared" si="212"/>
        <v>115</v>
      </c>
      <c r="B2738">
        <f t="shared" si="213"/>
        <v>1</v>
      </c>
      <c r="C2738" t="str">
        <f t="shared" si="214"/>
        <v>Uganda2000</v>
      </c>
      <c r="D2738" t="str">
        <f t="shared" si="215"/>
        <v>Uganda</v>
      </c>
      <c r="E2738">
        <f t="shared" si="216"/>
        <v>2000</v>
      </c>
      <c r="F2738" t="str">
        <f>VLOOKUP(D2738,Ratio!$A$2:$Z$124,MATCH('Long form'!E2738,Ratio!$A$1:$Z$1,0),FALSE)</f>
        <v/>
      </c>
      <c r="G2738" t="str">
        <f>VLOOKUP(C2738,'[1]Long form'!C$2:F$2617,4,FALSE)</f>
        <v/>
      </c>
    </row>
    <row r="2739" spans="1:7" x14ac:dyDescent="0.4">
      <c r="A2739">
        <f t="shared" si="212"/>
        <v>115</v>
      </c>
      <c r="B2739">
        <f t="shared" si="213"/>
        <v>2</v>
      </c>
      <c r="C2739" t="str">
        <f t="shared" si="214"/>
        <v>Uganda2001</v>
      </c>
      <c r="D2739" t="str">
        <f t="shared" si="215"/>
        <v>Uganda</v>
      </c>
      <c r="E2739">
        <f t="shared" si="216"/>
        <v>2001</v>
      </c>
      <c r="F2739" t="str">
        <f>VLOOKUP(D2739,Ratio!$A$2:$Z$124,MATCH('Long form'!E2739,Ratio!$A$1:$Z$1,0),FALSE)</f>
        <v/>
      </c>
      <c r="G2739" t="str">
        <f>VLOOKUP(C2739,'[1]Long form'!C$2:F$2617,4,FALSE)</f>
        <v/>
      </c>
    </row>
    <row r="2740" spans="1:7" x14ac:dyDescent="0.4">
      <c r="A2740">
        <f t="shared" si="212"/>
        <v>115</v>
      </c>
      <c r="B2740">
        <f t="shared" si="213"/>
        <v>3</v>
      </c>
      <c r="C2740" t="str">
        <f t="shared" si="214"/>
        <v>Uganda2002</v>
      </c>
      <c r="D2740" t="str">
        <f t="shared" si="215"/>
        <v>Uganda</v>
      </c>
      <c r="E2740">
        <f t="shared" si="216"/>
        <v>2002</v>
      </c>
      <c r="F2740" t="str">
        <f>VLOOKUP(D2740,Ratio!$A$2:$Z$124,MATCH('Long form'!E2740,Ratio!$A$1:$Z$1,0),FALSE)</f>
        <v/>
      </c>
      <c r="G2740" t="str">
        <f>VLOOKUP(C2740,'[1]Long form'!C$2:F$2617,4,FALSE)</f>
        <v/>
      </c>
    </row>
    <row r="2741" spans="1:7" x14ac:dyDescent="0.4">
      <c r="A2741">
        <f t="shared" si="212"/>
        <v>115</v>
      </c>
      <c r="B2741">
        <f t="shared" si="213"/>
        <v>4</v>
      </c>
      <c r="C2741" t="str">
        <f t="shared" si="214"/>
        <v>Uganda2003</v>
      </c>
      <c r="D2741" t="str">
        <f t="shared" si="215"/>
        <v>Uganda</v>
      </c>
      <c r="E2741">
        <f t="shared" si="216"/>
        <v>2003</v>
      </c>
      <c r="F2741" t="str">
        <f>VLOOKUP(D2741,Ratio!$A$2:$Z$124,MATCH('Long form'!E2741,Ratio!$A$1:$Z$1,0),FALSE)</f>
        <v/>
      </c>
      <c r="G2741" t="str">
        <f>VLOOKUP(C2741,'[1]Long form'!C$2:F$2617,4,FALSE)</f>
        <v/>
      </c>
    </row>
    <row r="2742" spans="1:7" x14ac:dyDescent="0.4">
      <c r="A2742">
        <f t="shared" si="212"/>
        <v>115</v>
      </c>
      <c r="B2742">
        <f t="shared" si="213"/>
        <v>5</v>
      </c>
      <c r="C2742" t="str">
        <f t="shared" si="214"/>
        <v>Uganda2004</v>
      </c>
      <c r="D2742" t="str">
        <f t="shared" si="215"/>
        <v>Uganda</v>
      </c>
      <c r="E2742">
        <f t="shared" si="216"/>
        <v>2004</v>
      </c>
      <c r="F2742" t="str">
        <f>VLOOKUP(D2742,Ratio!$A$2:$Z$124,MATCH('Long form'!E2742,Ratio!$A$1:$Z$1,0),FALSE)</f>
        <v/>
      </c>
      <c r="G2742" t="str">
        <f>VLOOKUP(C2742,'[1]Long form'!C$2:F$2617,4,FALSE)</f>
        <v/>
      </c>
    </row>
    <row r="2743" spans="1:7" x14ac:dyDescent="0.4">
      <c r="A2743">
        <f t="shared" si="212"/>
        <v>115</v>
      </c>
      <c r="B2743">
        <f t="shared" si="213"/>
        <v>6</v>
      </c>
      <c r="C2743" t="str">
        <f t="shared" si="214"/>
        <v>Uganda2005</v>
      </c>
      <c r="D2743" t="str">
        <f t="shared" si="215"/>
        <v>Uganda</v>
      </c>
      <c r="E2743">
        <f t="shared" si="216"/>
        <v>2005</v>
      </c>
      <c r="F2743">
        <f>VLOOKUP(D2743,Ratio!$A$2:$Z$124,MATCH('Long form'!E2743,Ratio!$A$1:$Z$1,0),FALSE)</f>
        <v>0</v>
      </c>
      <c r="G2743">
        <f>VLOOKUP(C2743,'[1]Long form'!C$2:F$2617,4,FALSE)</f>
        <v>0.18306335179492467</v>
      </c>
    </row>
    <row r="2744" spans="1:7" x14ac:dyDescent="0.4">
      <c r="A2744">
        <f t="shared" si="212"/>
        <v>115</v>
      </c>
      <c r="B2744">
        <f t="shared" si="213"/>
        <v>7</v>
      </c>
      <c r="C2744" t="str">
        <f t="shared" si="214"/>
        <v>Uganda2006</v>
      </c>
      <c r="D2744" t="str">
        <f t="shared" si="215"/>
        <v>Uganda</v>
      </c>
      <c r="E2744">
        <f t="shared" si="216"/>
        <v>2006</v>
      </c>
      <c r="F2744">
        <f>VLOOKUP(D2744,Ratio!$A$2:$Z$124,MATCH('Long form'!E2744,Ratio!$A$1:$Z$1,0),FALSE)</f>
        <v>0</v>
      </c>
      <c r="G2744">
        <f>VLOOKUP(C2744,'[1]Long form'!C$2:F$2617,4,FALSE)</f>
        <v>0.17857882121392435</v>
      </c>
    </row>
    <row r="2745" spans="1:7" x14ac:dyDescent="0.4">
      <c r="A2745">
        <f t="shared" si="212"/>
        <v>115</v>
      </c>
      <c r="B2745">
        <f t="shared" si="213"/>
        <v>8</v>
      </c>
      <c r="C2745" t="str">
        <f t="shared" si="214"/>
        <v>Uganda2007</v>
      </c>
      <c r="D2745" t="str">
        <f t="shared" si="215"/>
        <v>Uganda</v>
      </c>
      <c r="E2745">
        <f t="shared" si="216"/>
        <v>2007</v>
      </c>
      <c r="F2745">
        <f>VLOOKUP(D2745,Ratio!$A$2:$Z$124,MATCH('Long form'!E2745,Ratio!$A$1:$Z$1,0),FALSE)</f>
        <v>0</v>
      </c>
      <c r="G2745">
        <f>VLOOKUP(C2745,'[1]Long form'!C$2:F$2617,4,FALSE)</f>
        <v>0.19323513024311317</v>
      </c>
    </row>
    <row r="2746" spans="1:7" x14ac:dyDescent="0.4">
      <c r="A2746">
        <f t="shared" si="212"/>
        <v>115</v>
      </c>
      <c r="B2746">
        <f t="shared" si="213"/>
        <v>9</v>
      </c>
      <c r="C2746" t="str">
        <f t="shared" si="214"/>
        <v>Uganda2008</v>
      </c>
      <c r="D2746" t="str">
        <f t="shared" si="215"/>
        <v>Uganda</v>
      </c>
      <c r="E2746">
        <f t="shared" si="216"/>
        <v>2008</v>
      </c>
      <c r="F2746">
        <f>VLOOKUP(D2746,Ratio!$A$2:$Z$124,MATCH('Long form'!E2746,Ratio!$A$1:$Z$1,0),FALSE)</f>
        <v>0</v>
      </c>
      <c r="G2746">
        <f>VLOOKUP(C2746,'[1]Long form'!C$2:F$2617,4,FALSE)</f>
        <v>0.21049182148578319</v>
      </c>
    </row>
    <row r="2747" spans="1:7" x14ac:dyDescent="0.4">
      <c r="A2747">
        <f t="shared" si="212"/>
        <v>115</v>
      </c>
      <c r="B2747">
        <f t="shared" si="213"/>
        <v>10</v>
      </c>
      <c r="C2747" t="str">
        <f t="shared" si="214"/>
        <v>Uganda2009</v>
      </c>
      <c r="D2747" t="str">
        <f t="shared" si="215"/>
        <v>Uganda</v>
      </c>
      <c r="E2747">
        <f t="shared" si="216"/>
        <v>2009</v>
      </c>
      <c r="F2747">
        <f>VLOOKUP(D2747,Ratio!$A$2:$Z$124,MATCH('Long form'!E2747,Ratio!$A$1:$Z$1,0),FALSE)</f>
        <v>0</v>
      </c>
      <c r="G2747">
        <f>VLOOKUP(C2747,'[1]Long form'!C$2:F$2617,4,FALSE)</f>
        <v>0.20949665462994832</v>
      </c>
    </row>
    <row r="2748" spans="1:7" x14ac:dyDescent="0.4">
      <c r="A2748">
        <f t="shared" si="212"/>
        <v>115</v>
      </c>
      <c r="B2748">
        <f t="shared" si="213"/>
        <v>11</v>
      </c>
      <c r="C2748" t="str">
        <f t="shared" si="214"/>
        <v>Uganda2010</v>
      </c>
      <c r="D2748" t="str">
        <f t="shared" si="215"/>
        <v>Uganda</v>
      </c>
      <c r="E2748">
        <f t="shared" si="216"/>
        <v>2010</v>
      </c>
      <c r="F2748">
        <f>VLOOKUP(D2748,Ratio!$A$2:$Z$124,MATCH('Long form'!E2748,Ratio!$A$1:$Z$1,0),FALSE)</f>
        <v>0</v>
      </c>
      <c r="G2748">
        <f>VLOOKUP(C2748,'[1]Long form'!C$2:F$2617,4,FALSE)</f>
        <v>0.20158723331154504</v>
      </c>
    </row>
    <row r="2749" spans="1:7" x14ac:dyDescent="0.4">
      <c r="A2749">
        <f t="shared" si="212"/>
        <v>115</v>
      </c>
      <c r="B2749">
        <f t="shared" si="213"/>
        <v>12</v>
      </c>
      <c r="C2749" t="str">
        <f t="shared" si="214"/>
        <v>Uganda2011</v>
      </c>
      <c r="D2749" t="str">
        <f t="shared" si="215"/>
        <v>Uganda</v>
      </c>
      <c r="E2749">
        <f t="shared" si="216"/>
        <v>2011</v>
      </c>
      <c r="F2749">
        <f>VLOOKUP(D2749,Ratio!$A$2:$Z$124,MATCH('Long form'!E2749,Ratio!$A$1:$Z$1,0),FALSE)</f>
        <v>0</v>
      </c>
      <c r="G2749">
        <f>VLOOKUP(C2749,'[1]Long form'!C$2:F$2617,4,FALSE)</f>
        <v>0.20322405184211861</v>
      </c>
    </row>
    <row r="2750" spans="1:7" x14ac:dyDescent="0.4">
      <c r="A2750">
        <f t="shared" si="212"/>
        <v>115</v>
      </c>
      <c r="B2750">
        <f t="shared" si="213"/>
        <v>13</v>
      </c>
      <c r="C2750" t="str">
        <f t="shared" si="214"/>
        <v>Uganda2012</v>
      </c>
      <c r="D2750" t="str">
        <f t="shared" si="215"/>
        <v>Uganda</v>
      </c>
      <c r="E2750">
        <f t="shared" si="216"/>
        <v>2012</v>
      </c>
      <c r="F2750">
        <f>VLOOKUP(D2750,Ratio!$A$2:$Z$124,MATCH('Long form'!E2750,Ratio!$A$1:$Z$1,0),FALSE)</f>
        <v>0</v>
      </c>
      <c r="G2750">
        <f>VLOOKUP(C2750,'[1]Long form'!C$2:F$2617,4,FALSE)</f>
        <v>0.21888608305386367</v>
      </c>
    </row>
    <row r="2751" spans="1:7" x14ac:dyDescent="0.4">
      <c r="A2751">
        <f t="shared" si="212"/>
        <v>115</v>
      </c>
      <c r="B2751">
        <f t="shared" si="213"/>
        <v>14</v>
      </c>
      <c r="C2751" t="str">
        <f t="shared" si="214"/>
        <v>Uganda2013</v>
      </c>
      <c r="D2751" t="str">
        <f t="shared" si="215"/>
        <v>Uganda</v>
      </c>
      <c r="E2751">
        <f t="shared" si="216"/>
        <v>2013</v>
      </c>
      <c r="F2751">
        <f>VLOOKUP(D2751,Ratio!$A$2:$Z$124,MATCH('Long form'!E2751,Ratio!$A$1:$Z$1,0),FALSE)</f>
        <v>0</v>
      </c>
      <c r="G2751">
        <f>VLOOKUP(C2751,'[1]Long form'!C$2:F$2617,4,FALSE)</f>
        <v>0.22133637622965255</v>
      </c>
    </row>
    <row r="2752" spans="1:7" x14ac:dyDescent="0.4">
      <c r="A2752">
        <f t="shared" ref="A2752:A2815" si="217">A2728+1</f>
        <v>115</v>
      </c>
      <c r="B2752">
        <f t="shared" ref="B2752:B2815" si="218">B2728</f>
        <v>15</v>
      </c>
      <c r="C2752" t="str">
        <f t="shared" si="214"/>
        <v>Uganda2014</v>
      </c>
      <c r="D2752" t="str">
        <f t="shared" si="215"/>
        <v>Uganda</v>
      </c>
      <c r="E2752">
        <f t="shared" si="216"/>
        <v>2014</v>
      </c>
      <c r="F2752">
        <f>VLOOKUP(D2752,Ratio!$A$2:$Z$124,MATCH('Long form'!E2752,Ratio!$A$1:$Z$1,0),FALSE)</f>
        <v>0</v>
      </c>
      <c r="G2752">
        <f>VLOOKUP(C2752,'[1]Long form'!C$2:F$2617,4,FALSE)</f>
        <v>0.22220696773042117</v>
      </c>
    </row>
    <row r="2753" spans="1:7" x14ac:dyDescent="0.4">
      <c r="A2753">
        <f t="shared" si="217"/>
        <v>115</v>
      </c>
      <c r="B2753">
        <f t="shared" si="218"/>
        <v>16</v>
      </c>
      <c r="C2753" t="str">
        <f t="shared" si="214"/>
        <v>Uganda2015</v>
      </c>
      <c r="D2753" t="str">
        <f t="shared" si="215"/>
        <v>Uganda</v>
      </c>
      <c r="E2753">
        <f t="shared" si="216"/>
        <v>2015</v>
      </c>
      <c r="F2753">
        <f>VLOOKUP(D2753,Ratio!$A$2:$Z$124,MATCH('Long form'!E2753,Ratio!$A$1:$Z$1,0),FALSE)</f>
        <v>0</v>
      </c>
      <c r="G2753">
        <f>VLOOKUP(C2753,'[1]Long form'!C$2:F$2617,4,FALSE)</f>
        <v>0.2096940028220606</v>
      </c>
    </row>
    <row r="2754" spans="1:7" x14ac:dyDescent="0.4">
      <c r="A2754">
        <f t="shared" si="217"/>
        <v>115</v>
      </c>
      <c r="B2754">
        <f t="shared" si="218"/>
        <v>17</v>
      </c>
      <c r="C2754" t="str">
        <f t="shared" si="214"/>
        <v>Uganda2016</v>
      </c>
      <c r="D2754" t="str">
        <f t="shared" si="215"/>
        <v>Uganda</v>
      </c>
      <c r="E2754">
        <f t="shared" si="216"/>
        <v>2016</v>
      </c>
      <c r="F2754">
        <f>VLOOKUP(D2754,Ratio!$A$2:$Z$124,MATCH('Long form'!E2754,Ratio!$A$1:$Z$1,0),FALSE)</f>
        <v>0</v>
      </c>
      <c r="G2754">
        <f>VLOOKUP(C2754,'[1]Long form'!C$2:F$2617,4,FALSE)</f>
        <v>0.19828166155105562</v>
      </c>
    </row>
    <row r="2755" spans="1:7" x14ac:dyDescent="0.4">
      <c r="A2755">
        <f t="shared" si="217"/>
        <v>115</v>
      </c>
      <c r="B2755">
        <f t="shared" si="218"/>
        <v>18</v>
      </c>
      <c r="C2755" t="str">
        <f t="shared" ref="C2755:C2818" si="219">D2755&amp;E2755</f>
        <v>Uganda2017</v>
      </c>
      <c r="D2755" t="str">
        <f t="shared" ref="D2755:D2818" si="220">VLOOKUP(A2755,$J$2:$K$124,2,FALSE)</f>
        <v>Uganda</v>
      </c>
      <c r="E2755">
        <f t="shared" ref="E2755:E2818" si="221">VLOOKUP(B2755,$N$2:$O$25,2,FALSE)</f>
        <v>2017</v>
      </c>
      <c r="F2755">
        <f>VLOOKUP(D2755,Ratio!$A$2:$Z$124,MATCH('Long form'!E2755,Ratio!$A$1:$Z$1,0),FALSE)</f>
        <v>0</v>
      </c>
      <c r="G2755">
        <f>VLOOKUP(C2755,'[1]Long form'!C$2:F$2617,4,FALSE)</f>
        <v>0.23558040914205389</v>
      </c>
    </row>
    <row r="2756" spans="1:7" x14ac:dyDescent="0.4">
      <c r="A2756">
        <f t="shared" si="217"/>
        <v>115</v>
      </c>
      <c r="B2756">
        <f t="shared" si="218"/>
        <v>19</v>
      </c>
      <c r="C2756" t="str">
        <f t="shared" si="219"/>
        <v>Uganda2018</v>
      </c>
      <c r="D2756" t="str">
        <f t="shared" si="220"/>
        <v>Uganda</v>
      </c>
      <c r="E2756">
        <f t="shared" si="221"/>
        <v>2018</v>
      </c>
      <c r="F2756">
        <f>VLOOKUP(D2756,Ratio!$A$2:$Z$124,MATCH('Long form'!E2756,Ratio!$A$1:$Z$1,0),FALSE)</f>
        <v>4.4115272241346676E-2</v>
      </c>
      <c r="G2756">
        <f>VLOOKUP(C2756,'[1]Long form'!C$2:F$2617,4,FALSE)</f>
        <v>0.2199281576175128</v>
      </c>
    </row>
    <row r="2757" spans="1:7" x14ac:dyDescent="0.4">
      <c r="A2757">
        <f t="shared" si="217"/>
        <v>115</v>
      </c>
      <c r="B2757">
        <f t="shared" si="218"/>
        <v>20</v>
      </c>
      <c r="C2757" t="str">
        <f t="shared" si="219"/>
        <v>Uganda2019</v>
      </c>
      <c r="D2757" t="str">
        <f t="shared" si="220"/>
        <v>Uganda</v>
      </c>
      <c r="E2757">
        <f t="shared" si="221"/>
        <v>2019</v>
      </c>
      <c r="F2757">
        <f>VLOOKUP(D2757,Ratio!$A$2:$Z$124,MATCH('Long form'!E2757,Ratio!$A$1:$Z$1,0),FALSE)</f>
        <v>3.794832517537914E-2</v>
      </c>
      <c r="G2757">
        <f>VLOOKUP(C2757,'[1]Long form'!C$2:F$2617,4,FALSE)</f>
        <v>0.21411972412617405</v>
      </c>
    </row>
    <row r="2758" spans="1:7" x14ac:dyDescent="0.4">
      <c r="A2758">
        <f t="shared" si="217"/>
        <v>115</v>
      </c>
      <c r="B2758">
        <f t="shared" si="218"/>
        <v>21</v>
      </c>
      <c r="C2758" t="str">
        <f t="shared" si="219"/>
        <v>Uganda2020</v>
      </c>
      <c r="D2758" t="str">
        <f t="shared" si="220"/>
        <v>Uganda</v>
      </c>
      <c r="E2758">
        <f t="shared" si="221"/>
        <v>2020</v>
      </c>
      <c r="F2758">
        <f>VLOOKUP(D2758,Ratio!$A$2:$Z$124,MATCH('Long form'!E2758,Ratio!$A$1:$Z$1,0),FALSE)</f>
        <v>6.9016244820629735E-2</v>
      </c>
      <c r="G2758">
        <f>VLOOKUP(C2758,'[1]Long form'!C$2:F$2617,4,FALSE)</f>
        <v>0.22329855915690622</v>
      </c>
    </row>
    <row r="2759" spans="1:7" x14ac:dyDescent="0.4">
      <c r="A2759">
        <f t="shared" si="217"/>
        <v>115</v>
      </c>
      <c r="B2759">
        <f t="shared" si="218"/>
        <v>22</v>
      </c>
      <c r="C2759" t="str">
        <f t="shared" si="219"/>
        <v>Uganda2021</v>
      </c>
      <c r="D2759" t="str">
        <f t="shared" si="220"/>
        <v>Uganda</v>
      </c>
      <c r="E2759">
        <f t="shared" si="221"/>
        <v>2021</v>
      </c>
      <c r="F2759">
        <f>VLOOKUP(D2759,Ratio!$A$2:$Z$124,MATCH('Long form'!E2759,Ratio!$A$1:$Z$1,0),FALSE)</f>
        <v>7.7417822125695784E-2</v>
      </c>
      <c r="G2759">
        <f>VLOOKUP(C2759,'[1]Long form'!C$2:F$2617,4,FALSE)</f>
        <v>0.24017825966932477</v>
      </c>
    </row>
    <row r="2760" spans="1:7" x14ac:dyDescent="0.4">
      <c r="A2760">
        <f t="shared" si="217"/>
        <v>115</v>
      </c>
      <c r="B2760">
        <f t="shared" si="218"/>
        <v>23</v>
      </c>
      <c r="C2760" t="str">
        <f t="shared" si="219"/>
        <v>Uganda2022</v>
      </c>
      <c r="D2760" t="str">
        <f t="shared" si="220"/>
        <v>Uganda</v>
      </c>
      <c r="E2760">
        <f t="shared" si="221"/>
        <v>2022</v>
      </c>
      <c r="F2760">
        <f>VLOOKUP(D2760,Ratio!$A$2:$Z$124,MATCH('Long form'!E2760,Ratio!$A$1:$Z$1,0),FALSE)</f>
        <v>7.3124973907077895E-2</v>
      </c>
      <c r="G2760">
        <f>VLOOKUP(C2760,'[1]Long form'!C$2:F$2617,4,FALSE)</f>
        <v>0.21935647130147859</v>
      </c>
    </row>
    <row r="2761" spans="1:7" x14ac:dyDescent="0.4">
      <c r="A2761">
        <f t="shared" si="217"/>
        <v>115</v>
      </c>
      <c r="B2761">
        <f t="shared" si="218"/>
        <v>24</v>
      </c>
      <c r="C2761" t="str">
        <f t="shared" si="219"/>
        <v>Uganda2023</v>
      </c>
      <c r="D2761" t="str">
        <f t="shared" si="220"/>
        <v>Uganda</v>
      </c>
      <c r="E2761">
        <f t="shared" si="221"/>
        <v>2023</v>
      </c>
      <c r="F2761">
        <f>VLOOKUP(D2761,Ratio!$A$2:$Z$124,MATCH('Long form'!E2761,Ratio!$A$1:$Z$1,0),FALSE)</f>
        <v>5.8676472865706708E-2</v>
      </c>
      <c r="G2761">
        <f>VLOOKUP(C2761,'[1]Long form'!C$2:F$2617,4,FALSE)</f>
        <v>0.2543800784880576</v>
      </c>
    </row>
    <row r="2762" spans="1:7" x14ac:dyDescent="0.4">
      <c r="A2762">
        <f t="shared" si="217"/>
        <v>116</v>
      </c>
      <c r="B2762">
        <f t="shared" si="218"/>
        <v>1</v>
      </c>
      <c r="C2762" t="str">
        <f t="shared" si="219"/>
        <v>Ukraine2000</v>
      </c>
      <c r="D2762" t="str">
        <f t="shared" si="220"/>
        <v>Ukraine</v>
      </c>
      <c r="E2762">
        <f t="shared" si="221"/>
        <v>2000</v>
      </c>
      <c r="F2762" t="str">
        <f>VLOOKUP(D2762,Ratio!$A$2:$Z$124,MATCH('Long form'!E2762,Ratio!$A$1:$Z$1,0),FALSE)</f>
        <v/>
      </c>
      <c r="G2762" t="str">
        <f>VLOOKUP(C2762,'[1]Long form'!C$2:F$2617,4,FALSE)</f>
        <v/>
      </c>
    </row>
    <row r="2763" spans="1:7" x14ac:dyDescent="0.4">
      <c r="A2763">
        <f t="shared" si="217"/>
        <v>116</v>
      </c>
      <c r="B2763">
        <f t="shared" si="218"/>
        <v>2</v>
      </c>
      <c r="C2763" t="str">
        <f t="shared" si="219"/>
        <v>Ukraine2001</v>
      </c>
      <c r="D2763" t="str">
        <f t="shared" si="220"/>
        <v>Ukraine</v>
      </c>
      <c r="E2763">
        <f t="shared" si="221"/>
        <v>2001</v>
      </c>
      <c r="F2763" t="str">
        <f>VLOOKUP(D2763,Ratio!$A$2:$Z$124,MATCH('Long form'!E2763,Ratio!$A$1:$Z$1,0),FALSE)</f>
        <v/>
      </c>
      <c r="G2763" t="str">
        <f>VLOOKUP(C2763,'[1]Long form'!C$2:F$2617,4,FALSE)</f>
        <v/>
      </c>
    </row>
    <row r="2764" spans="1:7" x14ac:dyDescent="0.4">
      <c r="A2764">
        <f t="shared" si="217"/>
        <v>116</v>
      </c>
      <c r="B2764">
        <f t="shared" si="218"/>
        <v>3</v>
      </c>
      <c r="C2764" t="str">
        <f t="shared" si="219"/>
        <v>Ukraine2002</v>
      </c>
      <c r="D2764" t="str">
        <f t="shared" si="220"/>
        <v>Ukraine</v>
      </c>
      <c r="E2764">
        <f t="shared" si="221"/>
        <v>2002</v>
      </c>
      <c r="F2764" t="str">
        <f>VLOOKUP(D2764,Ratio!$A$2:$Z$124,MATCH('Long form'!E2764,Ratio!$A$1:$Z$1,0),FALSE)</f>
        <v/>
      </c>
      <c r="G2764" t="str">
        <f>VLOOKUP(C2764,'[1]Long form'!C$2:F$2617,4,FALSE)</f>
        <v/>
      </c>
    </row>
    <row r="2765" spans="1:7" x14ac:dyDescent="0.4">
      <c r="A2765">
        <f t="shared" si="217"/>
        <v>116</v>
      </c>
      <c r="B2765">
        <f t="shared" si="218"/>
        <v>4</v>
      </c>
      <c r="C2765" t="str">
        <f t="shared" si="219"/>
        <v>Ukraine2003</v>
      </c>
      <c r="D2765" t="str">
        <f t="shared" si="220"/>
        <v>Ukraine</v>
      </c>
      <c r="E2765">
        <f t="shared" si="221"/>
        <v>2003</v>
      </c>
      <c r="F2765" t="str">
        <f>VLOOKUP(D2765,Ratio!$A$2:$Z$124,MATCH('Long form'!E2765,Ratio!$A$1:$Z$1,0),FALSE)</f>
        <v/>
      </c>
      <c r="G2765" t="str">
        <f>VLOOKUP(C2765,'[1]Long form'!C$2:F$2617,4,FALSE)</f>
        <v/>
      </c>
    </row>
    <row r="2766" spans="1:7" x14ac:dyDescent="0.4">
      <c r="A2766">
        <f t="shared" si="217"/>
        <v>116</v>
      </c>
      <c r="B2766">
        <f t="shared" si="218"/>
        <v>5</v>
      </c>
      <c r="C2766" t="str">
        <f t="shared" si="219"/>
        <v>Ukraine2004</v>
      </c>
      <c r="D2766" t="str">
        <f t="shared" si="220"/>
        <v>Ukraine</v>
      </c>
      <c r="E2766">
        <f t="shared" si="221"/>
        <v>2004</v>
      </c>
      <c r="F2766" t="str">
        <f>VLOOKUP(D2766,Ratio!$A$2:$Z$124,MATCH('Long form'!E2766,Ratio!$A$1:$Z$1,0),FALSE)</f>
        <v/>
      </c>
      <c r="G2766" t="str">
        <f>VLOOKUP(C2766,'[1]Long form'!C$2:F$2617,4,FALSE)</f>
        <v/>
      </c>
    </row>
    <row r="2767" spans="1:7" x14ac:dyDescent="0.4">
      <c r="A2767">
        <f t="shared" si="217"/>
        <v>116</v>
      </c>
      <c r="B2767">
        <f t="shared" si="218"/>
        <v>6</v>
      </c>
      <c r="C2767" t="str">
        <f t="shared" si="219"/>
        <v>Ukraine2005</v>
      </c>
      <c r="D2767" t="str">
        <f t="shared" si="220"/>
        <v>Ukraine</v>
      </c>
      <c r="E2767">
        <f t="shared" si="221"/>
        <v>2005</v>
      </c>
      <c r="F2767">
        <f>VLOOKUP(D2767,Ratio!$A$2:$Z$124,MATCH('Long form'!E2767,Ratio!$A$1:$Z$1,0),FALSE)</f>
        <v>9.0114315982890325E-2</v>
      </c>
      <c r="G2767">
        <f>VLOOKUP(C2767,'[1]Long form'!C$2:F$2617,4,FALSE)</f>
        <v>0.14947645612497562</v>
      </c>
    </row>
    <row r="2768" spans="1:7" x14ac:dyDescent="0.4">
      <c r="A2768">
        <f t="shared" si="217"/>
        <v>116</v>
      </c>
      <c r="B2768">
        <f t="shared" si="218"/>
        <v>7</v>
      </c>
      <c r="C2768" t="str">
        <f t="shared" si="219"/>
        <v>Ukraine2006</v>
      </c>
      <c r="D2768" t="str">
        <f t="shared" si="220"/>
        <v>Ukraine</v>
      </c>
      <c r="E2768">
        <f t="shared" si="221"/>
        <v>2006</v>
      </c>
      <c r="F2768">
        <f>VLOOKUP(D2768,Ratio!$A$2:$Z$124,MATCH('Long form'!E2768,Ratio!$A$1:$Z$1,0),FALSE)</f>
        <v>0.10350123820425143</v>
      </c>
      <c r="G2768">
        <f>VLOOKUP(C2768,'[1]Long form'!C$2:F$2617,4,FALSE)</f>
        <v>0.1418501629657854</v>
      </c>
    </row>
    <row r="2769" spans="1:7" x14ac:dyDescent="0.4">
      <c r="A2769">
        <f t="shared" si="217"/>
        <v>116</v>
      </c>
      <c r="B2769">
        <f t="shared" si="218"/>
        <v>8</v>
      </c>
      <c r="C2769" t="str">
        <f t="shared" si="219"/>
        <v>Ukraine2007</v>
      </c>
      <c r="D2769" t="str">
        <f t="shared" si="220"/>
        <v>Ukraine</v>
      </c>
      <c r="E2769">
        <f t="shared" si="221"/>
        <v>2007</v>
      </c>
      <c r="F2769">
        <f>VLOOKUP(D2769,Ratio!$A$2:$Z$124,MATCH('Long form'!E2769,Ratio!$A$1:$Z$1,0),FALSE)</f>
        <v>8.7116669687966608E-2</v>
      </c>
      <c r="G2769">
        <f>VLOOKUP(C2769,'[1]Long form'!C$2:F$2617,4,FALSE)</f>
        <v>0.13924317969579814</v>
      </c>
    </row>
    <row r="2770" spans="1:7" x14ac:dyDescent="0.4">
      <c r="A2770">
        <f t="shared" si="217"/>
        <v>116</v>
      </c>
      <c r="B2770">
        <f t="shared" si="218"/>
        <v>9</v>
      </c>
      <c r="C2770" t="str">
        <f t="shared" si="219"/>
        <v>Ukraine2008</v>
      </c>
      <c r="D2770" t="str">
        <f t="shared" si="220"/>
        <v>Ukraine</v>
      </c>
      <c r="E2770">
        <f t="shared" si="221"/>
        <v>2008</v>
      </c>
      <c r="F2770">
        <f>VLOOKUP(D2770,Ratio!$A$2:$Z$124,MATCH('Long form'!E2770,Ratio!$A$1:$Z$1,0),FALSE)</f>
        <v>0.17599995449581363</v>
      </c>
      <c r="G2770">
        <f>VLOOKUP(C2770,'[1]Long form'!C$2:F$2617,4,FALSE)</f>
        <v>0.14009575418255754</v>
      </c>
    </row>
    <row r="2771" spans="1:7" x14ac:dyDescent="0.4">
      <c r="A2771">
        <f t="shared" si="217"/>
        <v>116</v>
      </c>
      <c r="B2771">
        <f t="shared" si="218"/>
        <v>10</v>
      </c>
      <c r="C2771" t="str">
        <f t="shared" si="219"/>
        <v>Ukraine2009</v>
      </c>
      <c r="D2771" t="str">
        <f t="shared" si="220"/>
        <v>Ukraine</v>
      </c>
      <c r="E2771">
        <f t="shared" si="221"/>
        <v>2009</v>
      </c>
      <c r="F2771">
        <f>VLOOKUP(D2771,Ratio!$A$2:$Z$124,MATCH('Long form'!E2771,Ratio!$A$1:$Z$1,0),FALSE)</f>
        <v>0.44470650055341543</v>
      </c>
      <c r="G2771">
        <f>VLOOKUP(C2771,'[1]Long form'!C$2:F$2617,4,FALSE)</f>
        <v>0.18082206257158046</v>
      </c>
    </row>
    <row r="2772" spans="1:7" x14ac:dyDescent="0.4">
      <c r="A2772">
        <f t="shared" si="217"/>
        <v>116</v>
      </c>
      <c r="B2772">
        <f t="shared" si="218"/>
        <v>11</v>
      </c>
      <c r="C2772" t="str">
        <f t="shared" si="219"/>
        <v>Ukraine2010</v>
      </c>
      <c r="D2772" t="str">
        <f t="shared" si="220"/>
        <v>Ukraine</v>
      </c>
      <c r="E2772">
        <f t="shared" si="221"/>
        <v>2010</v>
      </c>
      <c r="F2772">
        <f>VLOOKUP(D2772,Ratio!$A$2:$Z$124,MATCH('Long form'!E2772,Ratio!$A$1:$Z$1,0),FALSE)</f>
        <v>0.23340408216643962</v>
      </c>
      <c r="G2772">
        <f>VLOOKUP(C2772,'[1]Long form'!C$2:F$2617,4,FALSE)</f>
        <v>0.20832852332587273</v>
      </c>
    </row>
    <row r="2773" spans="1:7" x14ac:dyDescent="0.4">
      <c r="A2773">
        <f t="shared" si="217"/>
        <v>116</v>
      </c>
      <c r="B2773">
        <f t="shared" si="218"/>
        <v>12</v>
      </c>
      <c r="C2773" t="str">
        <f t="shared" si="219"/>
        <v>Ukraine2011</v>
      </c>
      <c r="D2773" t="str">
        <f t="shared" si="220"/>
        <v>Ukraine</v>
      </c>
      <c r="E2773">
        <f t="shared" si="221"/>
        <v>2011</v>
      </c>
      <c r="F2773">
        <f>VLOOKUP(D2773,Ratio!$A$2:$Z$124,MATCH('Long form'!E2773,Ratio!$A$1:$Z$1,0),FALSE)</f>
        <v>0.17267221948575115</v>
      </c>
      <c r="G2773">
        <f>VLOOKUP(C2773,'[1]Long form'!C$2:F$2617,4,FALSE)</f>
        <v>0.18895587061268007</v>
      </c>
    </row>
    <row r="2774" spans="1:7" x14ac:dyDescent="0.4">
      <c r="A2774">
        <f t="shared" si="217"/>
        <v>116</v>
      </c>
      <c r="B2774">
        <f t="shared" si="218"/>
        <v>13</v>
      </c>
      <c r="C2774" t="str">
        <f t="shared" si="219"/>
        <v>Ukraine2012</v>
      </c>
      <c r="D2774" t="str">
        <f t="shared" si="220"/>
        <v>Ukraine</v>
      </c>
      <c r="E2774">
        <f t="shared" si="221"/>
        <v>2012</v>
      </c>
      <c r="F2774">
        <f>VLOOKUP(D2774,Ratio!$A$2:$Z$124,MATCH('Long form'!E2774,Ratio!$A$1:$Z$1,0),FALSE)</f>
        <v>0.14926292256640944</v>
      </c>
      <c r="G2774">
        <f>VLOOKUP(C2774,'[1]Long form'!C$2:F$2617,4,FALSE)</f>
        <v>0.18055738776742503</v>
      </c>
    </row>
    <row r="2775" spans="1:7" x14ac:dyDescent="0.4">
      <c r="A2775">
        <f t="shared" si="217"/>
        <v>116</v>
      </c>
      <c r="B2775">
        <f t="shared" si="218"/>
        <v>14</v>
      </c>
      <c r="C2775" t="str">
        <f t="shared" si="219"/>
        <v>Ukraine2013</v>
      </c>
      <c r="D2775" t="str">
        <f t="shared" si="220"/>
        <v>Ukraine</v>
      </c>
      <c r="E2775">
        <f t="shared" si="221"/>
        <v>2013</v>
      </c>
      <c r="F2775">
        <f>VLOOKUP(D2775,Ratio!$A$2:$Z$124,MATCH('Long form'!E2775,Ratio!$A$1:$Z$1,0),FALSE)</f>
        <v>0.12625686958942992</v>
      </c>
      <c r="G2775">
        <f>VLOOKUP(C2775,'[1]Long form'!C$2:F$2617,4,FALSE)</f>
        <v>0.18263792616363839</v>
      </c>
    </row>
    <row r="2776" spans="1:7" x14ac:dyDescent="0.4">
      <c r="A2776">
        <f t="shared" si="217"/>
        <v>116</v>
      </c>
      <c r="B2776">
        <f t="shared" si="218"/>
        <v>15</v>
      </c>
      <c r="C2776" t="str">
        <f t="shared" si="219"/>
        <v>Ukraine2014</v>
      </c>
      <c r="D2776" t="str">
        <f t="shared" si="220"/>
        <v>Ukraine</v>
      </c>
      <c r="E2776">
        <f t="shared" si="221"/>
        <v>2014</v>
      </c>
      <c r="F2776">
        <f>VLOOKUP(D2776,Ratio!$A$2:$Z$124,MATCH('Long form'!E2776,Ratio!$A$1:$Z$1,0),FALSE)</f>
        <v>0.50747842498069029</v>
      </c>
      <c r="G2776">
        <f>VLOOKUP(C2776,'[1]Long form'!C$2:F$2617,4,FALSE)</f>
        <v>0.15602390916140599</v>
      </c>
    </row>
    <row r="2777" spans="1:7" x14ac:dyDescent="0.4">
      <c r="A2777">
        <f t="shared" si="217"/>
        <v>116</v>
      </c>
      <c r="B2777">
        <f t="shared" si="218"/>
        <v>16</v>
      </c>
      <c r="C2777" t="str">
        <f t="shared" si="219"/>
        <v>Ukraine2015</v>
      </c>
      <c r="D2777" t="str">
        <f t="shared" si="220"/>
        <v>Ukraine</v>
      </c>
      <c r="E2777">
        <f t="shared" si="221"/>
        <v>2015</v>
      </c>
      <c r="F2777">
        <f>VLOOKUP(D2777,Ratio!$A$2:$Z$124,MATCH('Long form'!E2777,Ratio!$A$1:$Z$1,0),FALSE)</f>
        <v>0.84907850096849302</v>
      </c>
      <c r="G2777">
        <f>VLOOKUP(C2777,'[1]Long form'!C$2:F$2617,4,FALSE)</f>
        <v>0.12307620316748874</v>
      </c>
    </row>
    <row r="2778" spans="1:7" x14ac:dyDescent="0.4">
      <c r="A2778">
        <f t="shared" si="217"/>
        <v>116</v>
      </c>
      <c r="B2778">
        <f t="shared" si="218"/>
        <v>17</v>
      </c>
      <c r="C2778" t="str">
        <f t="shared" si="219"/>
        <v>Ukraine2016</v>
      </c>
      <c r="D2778" t="str">
        <f t="shared" si="220"/>
        <v>Ukraine</v>
      </c>
      <c r="E2778">
        <f t="shared" si="221"/>
        <v>2016</v>
      </c>
      <c r="F2778">
        <f>VLOOKUP(D2778,Ratio!$A$2:$Z$124,MATCH('Long form'!E2778,Ratio!$A$1:$Z$1,0),FALSE)</f>
        <v>1.7098846818665983</v>
      </c>
      <c r="G2778">
        <f>VLOOKUP(C2778,'[1]Long form'!C$2:F$2617,4,FALSE)</f>
        <v>0.12693076262863343</v>
      </c>
    </row>
    <row r="2779" spans="1:7" x14ac:dyDescent="0.4">
      <c r="A2779">
        <f t="shared" si="217"/>
        <v>116</v>
      </c>
      <c r="B2779">
        <f t="shared" si="218"/>
        <v>18</v>
      </c>
      <c r="C2779" t="str">
        <f t="shared" si="219"/>
        <v>Ukraine2017</v>
      </c>
      <c r="D2779" t="str">
        <f t="shared" si="220"/>
        <v>Ukraine</v>
      </c>
      <c r="E2779">
        <f t="shared" si="221"/>
        <v>2017</v>
      </c>
      <c r="F2779">
        <f>VLOOKUP(D2779,Ratio!$A$2:$Z$124,MATCH('Long form'!E2779,Ratio!$A$1:$Z$1,0),FALSE)</f>
        <v>0.40928218778575676</v>
      </c>
      <c r="G2779">
        <f>VLOOKUP(C2779,'[1]Long form'!C$2:F$2617,4,FALSE)</f>
        <v>0.16100279440324908</v>
      </c>
    </row>
    <row r="2780" spans="1:7" x14ac:dyDescent="0.4">
      <c r="A2780">
        <f t="shared" si="217"/>
        <v>116</v>
      </c>
      <c r="B2780">
        <f t="shared" si="218"/>
        <v>19</v>
      </c>
      <c r="C2780" t="str">
        <f t="shared" si="219"/>
        <v>Ukraine2018</v>
      </c>
      <c r="D2780" t="str">
        <f t="shared" si="220"/>
        <v>Ukraine</v>
      </c>
      <c r="E2780">
        <f t="shared" si="221"/>
        <v>2018</v>
      </c>
      <c r="F2780">
        <f>VLOOKUP(D2780,Ratio!$A$2:$Z$124,MATCH('Long form'!E2780,Ratio!$A$1:$Z$1,0),FALSE)</f>
        <v>0.24923779546879302</v>
      </c>
      <c r="G2780">
        <f>VLOOKUP(C2780,'[1]Long form'!C$2:F$2617,4,FALSE)</f>
        <v>0.16184946015425364</v>
      </c>
    </row>
    <row r="2781" spans="1:7" x14ac:dyDescent="0.4">
      <c r="A2781">
        <f t="shared" si="217"/>
        <v>116</v>
      </c>
      <c r="B2781">
        <f t="shared" si="218"/>
        <v>20</v>
      </c>
      <c r="C2781" t="str">
        <f t="shared" si="219"/>
        <v>Ukraine2019</v>
      </c>
      <c r="D2781" t="str">
        <f t="shared" si="220"/>
        <v>Ukraine</v>
      </c>
      <c r="E2781">
        <f t="shared" si="221"/>
        <v>2019</v>
      </c>
      <c r="F2781">
        <f>VLOOKUP(D2781,Ratio!$A$2:$Z$124,MATCH('Long form'!E2781,Ratio!$A$1:$Z$1,0),FALSE)</f>
        <v>7.4175410641422329E-2</v>
      </c>
      <c r="G2781">
        <f>VLOOKUP(C2781,'[1]Long form'!C$2:F$2617,4,FALSE)</f>
        <v>0.19664582259871555</v>
      </c>
    </row>
    <row r="2782" spans="1:7" x14ac:dyDescent="0.4">
      <c r="A2782">
        <f t="shared" si="217"/>
        <v>116</v>
      </c>
      <c r="B2782">
        <f t="shared" si="218"/>
        <v>21</v>
      </c>
      <c r="C2782" t="str">
        <f t="shared" si="219"/>
        <v>Ukraine2020</v>
      </c>
      <c r="D2782" t="str">
        <f t="shared" si="220"/>
        <v>Ukraine</v>
      </c>
      <c r="E2782">
        <f t="shared" si="221"/>
        <v>2020</v>
      </c>
      <c r="F2782">
        <f>VLOOKUP(D2782,Ratio!$A$2:$Z$124,MATCH('Long form'!E2782,Ratio!$A$1:$Z$1,0),FALSE)</f>
        <v>0.10855912815919012</v>
      </c>
      <c r="G2782">
        <f>VLOOKUP(C2782,'[1]Long form'!C$2:F$2617,4,FALSE)</f>
        <v>0.21983735606404534</v>
      </c>
    </row>
    <row r="2783" spans="1:7" x14ac:dyDescent="0.4">
      <c r="A2783">
        <f t="shared" si="217"/>
        <v>116</v>
      </c>
      <c r="B2783">
        <f t="shared" si="218"/>
        <v>22</v>
      </c>
      <c r="C2783" t="str">
        <f t="shared" si="219"/>
        <v>Ukraine2021</v>
      </c>
      <c r="D2783" t="str">
        <f t="shared" si="220"/>
        <v>Ukraine</v>
      </c>
      <c r="E2783">
        <f t="shared" si="221"/>
        <v>2021</v>
      </c>
      <c r="F2783">
        <f>VLOOKUP(D2783,Ratio!$A$2:$Z$124,MATCH('Long form'!E2783,Ratio!$A$1:$Z$1,0),FALSE)</f>
        <v>3.5475191336496854E-2</v>
      </c>
      <c r="G2783">
        <f>VLOOKUP(C2783,'[1]Long form'!C$2:F$2617,4,FALSE)</f>
        <v>0.18008965106923563</v>
      </c>
    </row>
    <row r="2784" spans="1:7" x14ac:dyDescent="0.4">
      <c r="A2784">
        <f t="shared" si="217"/>
        <v>116</v>
      </c>
      <c r="B2784">
        <f t="shared" si="218"/>
        <v>23</v>
      </c>
      <c r="C2784" t="str">
        <f t="shared" si="219"/>
        <v>Ukraine2022</v>
      </c>
      <c r="D2784" t="str">
        <f t="shared" si="220"/>
        <v>Ukraine</v>
      </c>
      <c r="E2784">
        <f t="shared" si="221"/>
        <v>2022</v>
      </c>
      <c r="F2784">
        <f>VLOOKUP(D2784,Ratio!$A$2:$Z$124,MATCH('Long form'!E2784,Ratio!$A$1:$Z$1,0),FALSE)</f>
        <v>0.50324806532663202</v>
      </c>
      <c r="G2784">
        <f>VLOOKUP(C2784,'[1]Long form'!C$2:F$2617,4,FALSE)</f>
        <v>0.19678825105808298</v>
      </c>
    </row>
    <row r="2785" spans="1:7" x14ac:dyDescent="0.4">
      <c r="A2785">
        <f t="shared" si="217"/>
        <v>116</v>
      </c>
      <c r="B2785">
        <f t="shared" si="218"/>
        <v>24</v>
      </c>
      <c r="C2785" t="str">
        <f t="shared" si="219"/>
        <v>Ukraine2023</v>
      </c>
      <c r="D2785" t="str">
        <f t="shared" si="220"/>
        <v>Ukraine</v>
      </c>
      <c r="E2785">
        <f t="shared" si="221"/>
        <v>2023</v>
      </c>
      <c r="F2785">
        <f>VLOOKUP(D2785,Ratio!$A$2:$Z$124,MATCH('Long form'!E2785,Ratio!$A$1:$Z$1,0),FALSE)</f>
        <v>2.1442002620669668E-3</v>
      </c>
      <c r="G2785">
        <f>VLOOKUP(C2785,'[1]Long form'!C$2:F$2617,4,FALSE)</f>
        <v>0.21072800707692754</v>
      </c>
    </row>
    <row r="2786" spans="1:7" ht="40.5" x14ac:dyDescent="0.4">
      <c r="A2786">
        <f t="shared" si="217"/>
        <v>117</v>
      </c>
      <c r="B2786">
        <f t="shared" si="218"/>
        <v>1</v>
      </c>
      <c r="C2786" t="str">
        <f t="shared" si="219"/>
        <v>United Arab Emirates2000</v>
      </c>
      <c r="D2786" t="str">
        <f t="shared" si="220"/>
        <v>United Arab Emirates</v>
      </c>
      <c r="E2786">
        <f t="shared" si="221"/>
        <v>2000</v>
      </c>
      <c r="F2786" t="str">
        <f>VLOOKUP(D2786,Ratio!$A$2:$Z$124,MATCH('Long form'!E2786,Ratio!$A$1:$Z$1,0),FALSE)</f>
        <v/>
      </c>
      <c r="G2786" t="str">
        <f>VLOOKUP(C2786,'[1]Long form'!C$2:F$2617,4,FALSE)</f>
        <v/>
      </c>
    </row>
    <row r="2787" spans="1:7" ht="40.5" x14ac:dyDescent="0.4">
      <c r="A2787">
        <f t="shared" si="217"/>
        <v>117</v>
      </c>
      <c r="B2787">
        <f t="shared" si="218"/>
        <v>2</v>
      </c>
      <c r="C2787" t="str">
        <f t="shared" si="219"/>
        <v>United Arab Emirates2001</v>
      </c>
      <c r="D2787" t="str">
        <f t="shared" si="220"/>
        <v>United Arab Emirates</v>
      </c>
      <c r="E2787">
        <f t="shared" si="221"/>
        <v>2001</v>
      </c>
      <c r="F2787" t="str">
        <f>VLOOKUP(D2787,Ratio!$A$2:$Z$124,MATCH('Long form'!E2787,Ratio!$A$1:$Z$1,0),FALSE)</f>
        <v/>
      </c>
      <c r="G2787" t="str">
        <f>VLOOKUP(C2787,'[1]Long form'!C$2:F$2617,4,FALSE)</f>
        <v/>
      </c>
    </row>
    <row r="2788" spans="1:7" ht="40.5" x14ac:dyDescent="0.4">
      <c r="A2788">
        <f t="shared" si="217"/>
        <v>117</v>
      </c>
      <c r="B2788">
        <f t="shared" si="218"/>
        <v>3</v>
      </c>
      <c r="C2788" t="str">
        <f t="shared" si="219"/>
        <v>United Arab Emirates2002</v>
      </c>
      <c r="D2788" t="str">
        <f t="shared" si="220"/>
        <v>United Arab Emirates</v>
      </c>
      <c r="E2788">
        <f t="shared" si="221"/>
        <v>2002</v>
      </c>
      <c r="F2788" t="str">
        <f>VLOOKUP(D2788,Ratio!$A$2:$Z$124,MATCH('Long form'!E2788,Ratio!$A$1:$Z$1,0),FALSE)</f>
        <v/>
      </c>
      <c r="G2788" t="str">
        <f>VLOOKUP(C2788,'[1]Long form'!C$2:F$2617,4,FALSE)</f>
        <v/>
      </c>
    </row>
    <row r="2789" spans="1:7" ht="40.5" x14ac:dyDescent="0.4">
      <c r="A2789">
        <f t="shared" si="217"/>
        <v>117</v>
      </c>
      <c r="B2789">
        <f t="shared" si="218"/>
        <v>4</v>
      </c>
      <c r="C2789" t="str">
        <f t="shared" si="219"/>
        <v>United Arab Emirates2003</v>
      </c>
      <c r="D2789" t="str">
        <f t="shared" si="220"/>
        <v>United Arab Emirates</v>
      </c>
      <c r="E2789">
        <f t="shared" si="221"/>
        <v>2003</v>
      </c>
      <c r="F2789" t="str">
        <f>VLOOKUP(D2789,Ratio!$A$2:$Z$124,MATCH('Long form'!E2789,Ratio!$A$1:$Z$1,0),FALSE)</f>
        <v/>
      </c>
      <c r="G2789" t="str">
        <f>VLOOKUP(C2789,'[1]Long form'!C$2:F$2617,4,FALSE)</f>
        <v/>
      </c>
    </row>
    <row r="2790" spans="1:7" ht="40.5" x14ac:dyDescent="0.4">
      <c r="A2790">
        <f t="shared" si="217"/>
        <v>117</v>
      </c>
      <c r="B2790">
        <f t="shared" si="218"/>
        <v>5</v>
      </c>
      <c r="C2790" t="str">
        <f t="shared" si="219"/>
        <v>United Arab Emirates2004</v>
      </c>
      <c r="D2790" t="str">
        <f t="shared" si="220"/>
        <v>United Arab Emirates</v>
      </c>
      <c r="E2790">
        <f t="shared" si="221"/>
        <v>2004</v>
      </c>
      <c r="F2790" t="str">
        <f>VLOOKUP(D2790,Ratio!$A$2:$Z$124,MATCH('Long form'!E2790,Ratio!$A$1:$Z$1,0),FALSE)</f>
        <v/>
      </c>
      <c r="G2790" t="str">
        <f>VLOOKUP(C2790,'[1]Long form'!C$2:F$2617,4,FALSE)</f>
        <v/>
      </c>
    </row>
    <row r="2791" spans="1:7" ht="40.5" x14ac:dyDescent="0.4">
      <c r="A2791">
        <f t="shared" si="217"/>
        <v>117</v>
      </c>
      <c r="B2791">
        <f t="shared" si="218"/>
        <v>6</v>
      </c>
      <c r="C2791" t="str">
        <f t="shared" si="219"/>
        <v>United Arab Emirates2005</v>
      </c>
      <c r="D2791" t="str">
        <f t="shared" si="220"/>
        <v>United Arab Emirates</v>
      </c>
      <c r="E2791">
        <f t="shared" si="221"/>
        <v>2005</v>
      </c>
      <c r="F2791" t="str">
        <f>VLOOKUP(D2791,Ratio!$A$2:$Z$124,MATCH('Long form'!E2791,Ratio!$A$1:$Z$1,0),FALSE)</f>
        <v/>
      </c>
      <c r="G2791" t="str">
        <f>VLOOKUP(C2791,'[1]Long form'!C$2:F$2617,4,FALSE)</f>
        <v/>
      </c>
    </row>
    <row r="2792" spans="1:7" ht="40.5" x14ac:dyDescent="0.4">
      <c r="A2792">
        <f t="shared" si="217"/>
        <v>117</v>
      </c>
      <c r="B2792">
        <f t="shared" si="218"/>
        <v>7</v>
      </c>
      <c r="C2792" t="str">
        <f t="shared" si="219"/>
        <v>United Arab Emirates2006</v>
      </c>
      <c r="D2792" t="str">
        <f t="shared" si="220"/>
        <v>United Arab Emirates</v>
      </c>
      <c r="E2792">
        <f t="shared" si="221"/>
        <v>2006</v>
      </c>
      <c r="F2792" t="str">
        <f>VLOOKUP(D2792,Ratio!$A$2:$Z$124,MATCH('Long form'!E2792,Ratio!$A$1:$Z$1,0),FALSE)</f>
        <v/>
      </c>
      <c r="G2792" t="str">
        <f>VLOOKUP(C2792,'[1]Long form'!C$2:F$2617,4,FALSE)</f>
        <v/>
      </c>
    </row>
    <row r="2793" spans="1:7" ht="40.5" x14ac:dyDescent="0.4">
      <c r="A2793">
        <f t="shared" si="217"/>
        <v>117</v>
      </c>
      <c r="B2793">
        <f t="shared" si="218"/>
        <v>8</v>
      </c>
      <c r="C2793" t="str">
        <f t="shared" si="219"/>
        <v>United Arab Emirates2007</v>
      </c>
      <c r="D2793" t="str">
        <f t="shared" si="220"/>
        <v>United Arab Emirates</v>
      </c>
      <c r="E2793">
        <f t="shared" si="221"/>
        <v>2007</v>
      </c>
      <c r="F2793" t="str">
        <f>VLOOKUP(D2793,Ratio!$A$2:$Z$124,MATCH('Long form'!E2793,Ratio!$A$1:$Z$1,0),FALSE)</f>
        <v/>
      </c>
      <c r="G2793" t="str">
        <f>VLOOKUP(C2793,'[1]Long form'!C$2:F$2617,4,FALSE)</f>
        <v/>
      </c>
    </row>
    <row r="2794" spans="1:7" ht="40.5" x14ac:dyDescent="0.4">
      <c r="A2794">
        <f t="shared" si="217"/>
        <v>117</v>
      </c>
      <c r="B2794">
        <f t="shared" si="218"/>
        <v>9</v>
      </c>
      <c r="C2794" t="str">
        <f t="shared" si="219"/>
        <v>United Arab Emirates2008</v>
      </c>
      <c r="D2794" t="str">
        <f t="shared" si="220"/>
        <v>United Arab Emirates</v>
      </c>
      <c r="E2794">
        <f t="shared" si="221"/>
        <v>2008</v>
      </c>
      <c r="F2794" t="str">
        <f>VLOOKUP(D2794,Ratio!$A$2:$Z$124,MATCH('Long form'!E2794,Ratio!$A$1:$Z$1,0),FALSE)</f>
        <v/>
      </c>
      <c r="G2794" t="str">
        <f>VLOOKUP(C2794,'[1]Long form'!C$2:F$2617,4,FALSE)</f>
        <v/>
      </c>
    </row>
    <row r="2795" spans="1:7" ht="40.5" x14ac:dyDescent="0.4">
      <c r="A2795">
        <f t="shared" si="217"/>
        <v>117</v>
      </c>
      <c r="B2795">
        <f t="shared" si="218"/>
        <v>10</v>
      </c>
      <c r="C2795" t="str">
        <f t="shared" si="219"/>
        <v>United Arab Emirates2009</v>
      </c>
      <c r="D2795" t="str">
        <f t="shared" si="220"/>
        <v>United Arab Emirates</v>
      </c>
      <c r="E2795">
        <f t="shared" si="221"/>
        <v>2009</v>
      </c>
      <c r="F2795">
        <f>VLOOKUP(D2795,Ratio!$A$2:$Z$124,MATCH('Long form'!E2795,Ratio!$A$1:$Z$1,0),FALSE)</f>
        <v>8.0674362124191629E-2</v>
      </c>
      <c r="G2795">
        <f>VLOOKUP(C2795,'[1]Long form'!C$2:F$2617,4,FALSE)</f>
        <v>0.19151618938262932</v>
      </c>
    </row>
    <row r="2796" spans="1:7" ht="40.5" x14ac:dyDescent="0.4">
      <c r="A2796">
        <f t="shared" si="217"/>
        <v>117</v>
      </c>
      <c r="B2796">
        <f t="shared" si="218"/>
        <v>11</v>
      </c>
      <c r="C2796" t="str">
        <f t="shared" si="219"/>
        <v>United Arab Emirates2010</v>
      </c>
      <c r="D2796" t="str">
        <f t="shared" si="220"/>
        <v>United Arab Emirates</v>
      </c>
      <c r="E2796">
        <f t="shared" si="221"/>
        <v>2010</v>
      </c>
      <c r="F2796">
        <f>VLOOKUP(D2796,Ratio!$A$2:$Z$124,MATCH('Long form'!E2796,Ratio!$A$1:$Z$1,0),FALSE)</f>
        <v>6.4460140572139987E-2</v>
      </c>
      <c r="G2796">
        <f>VLOOKUP(C2796,'[1]Long form'!C$2:F$2617,4,FALSE)</f>
        <v>0.19767529226254646</v>
      </c>
    </row>
    <row r="2797" spans="1:7" ht="40.5" x14ac:dyDescent="0.4">
      <c r="A2797">
        <f t="shared" si="217"/>
        <v>117</v>
      </c>
      <c r="B2797">
        <f t="shared" si="218"/>
        <v>12</v>
      </c>
      <c r="C2797" t="str">
        <f t="shared" si="219"/>
        <v>United Arab Emirates2011</v>
      </c>
      <c r="D2797" t="str">
        <f t="shared" si="220"/>
        <v>United Arab Emirates</v>
      </c>
      <c r="E2797">
        <f t="shared" si="221"/>
        <v>2011</v>
      </c>
      <c r="F2797">
        <f>VLOOKUP(D2797,Ratio!$A$2:$Z$124,MATCH('Long form'!E2797,Ratio!$A$1:$Z$1,0),FALSE)</f>
        <v>6.1720449117082035E-2</v>
      </c>
      <c r="G2797">
        <f>VLOOKUP(C2797,'[1]Long form'!C$2:F$2617,4,FALSE)</f>
        <v>0.20362533320983742</v>
      </c>
    </row>
    <row r="2798" spans="1:7" ht="40.5" x14ac:dyDescent="0.4">
      <c r="A2798">
        <f t="shared" si="217"/>
        <v>117</v>
      </c>
      <c r="B2798">
        <f t="shared" si="218"/>
        <v>13</v>
      </c>
      <c r="C2798" t="str">
        <f t="shared" si="219"/>
        <v>United Arab Emirates2012</v>
      </c>
      <c r="D2798" t="str">
        <f t="shared" si="220"/>
        <v>United Arab Emirates</v>
      </c>
      <c r="E2798">
        <f t="shared" si="221"/>
        <v>2012</v>
      </c>
      <c r="F2798">
        <f>VLOOKUP(D2798,Ratio!$A$2:$Z$124,MATCH('Long form'!E2798,Ratio!$A$1:$Z$1,0),FALSE)</f>
        <v>5.1655546062058605E-2</v>
      </c>
      <c r="G2798">
        <f>VLOOKUP(C2798,'[1]Long form'!C$2:F$2617,4,FALSE)</f>
        <v>0.20722715681597831</v>
      </c>
    </row>
    <row r="2799" spans="1:7" ht="40.5" x14ac:dyDescent="0.4">
      <c r="A2799">
        <f t="shared" si="217"/>
        <v>117</v>
      </c>
      <c r="B2799">
        <f t="shared" si="218"/>
        <v>14</v>
      </c>
      <c r="C2799" t="str">
        <f t="shared" si="219"/>
        <v>United Arab Emirates2013</v>
      </c>
      <c r="D2799" t="str">
        <f t="shared" si="220"/>
        <v>United Arab Emirates</v>
      </c>
      <c r="E2799">
        <f t="shared" si="221"/>
        <v>2013</v>
      </c>
      <c r="F2799">
        <f>VLOOKUP(D2799,Ratio!$A$2:$Z$124,MATCH('Long form'!E2799,Ratio!$A$1:$Z$1,0),FALSE)</f>
        <v>4.14307571254134E-2</v>
      </c>
      <c r="G2799">
        <f>VLOOKUP(C2799,'[1]Long form'!C$2:F$2617,4,FALSE)</f>
        <v>0.19263892558575083</v>
      </c>
    </row>
    <row r="2800" spans="1:7" ht="40.5" x14ac:dyDescent="0.4">
      <c r="A2800">
        <f t="shared" si="217"/>
        <v>117</v>
      </c>
      <c r="B2800">
        <f t="shared" si="218"/>
        <v>15</v>
      </c>
      <c r="C2800" t="str">
        <f t="shared" si="219"/>
        <v>United Arab Emirates2014</v>
      </c>
      <c r="D2800" t="str">
        <f t="shared" si="220"/>
        <v>United Arab Emirates</v>
      </c>
      <c r="E2800">
        <f t="shared" si="221"/>
        <v>2014</v>
      </c>
      <c r="F2800">
        <f>VLOOKUP(D2800,Ratio!$A$2:$Z$124,MATCH('Long form'!E2800,Ratio!$A$1:$Z$1,0),FALSE)</f>
        <v>3.719393133366284E-2</v>
      </c>
      <c r="G2800">
        <f>VLOOKUP(C2800,'[1]Long form'!C$2:F$2617,4,FALSE)</f>
        <v>0.1811264358328831</v>
      </c>
    </row>
    <row r="2801" spans="1:7" ht="40.5" x14ac:dyDescent="0.4">
      <c r="A2801">
        <f t="shared" si="217"/>
        <v>117</v>
      </c>
      <c r="B2801">
        <f t="shared" si="218"/>
        <v>16</v>
      </c>
      <c r="C2801" t="str">
        <f t="shared" si="219"/>
        <v>United Arab Emirates2015</v>
      </c>
      <c r="D2801" t="str">
        <f t="shared" si="220"/>
        <v>United Arab Emirates</v>
      </c>
      <c r="E2801">
        <f t="shared" si="221"/>
        <v>2015</v>
      </c>
      <c r="F2801">
        <f>VLOOKUP(D2801,Ratio!$A$2:$Z$124,MATCH('Long form'!E2801,Ratio!$A$1:$Z$1,0),FALSE)</f>
        <v>4.69926244130148E-2</v>
      </c>
      <c r="G2801">
        <f>VLOOKUP(C2801,'[1]Long form'!C$2:F$2617,4,FALSE)</f>
        <v>0.18300625158694869</v>
      </c>
    </row>
    <row r="2802" spans="1:7" ht="40.5" x14ac:dyDescent="0.4">
      <c r="A2802">
        <f t="shared" si="217"/>
        <v>117</v>
      </c>
      <c r="B2802">
        <f t="shared" si="218"/>
        <v>17</v>
      </c>
      <c r="C2802" t="str">
        <f t="shared" si="219"/>
        <v>United Arab Emirates2016</v>
      </c>
      <c r="D2802" t="str">
        <f t="shared" si="220"/>
        <v>United Arab Emirates</v>
      </c>
      <c r="E2802">
        <f t="shared" si="221"/>
        <v>2016</v>
      </c>
      <c r="F2802">
        <f>VLOOKUP(D2802,Ratio!$A$2:$Z$124,MATCH('Long form'!E2802,Ratio!$A$1:$Z$1,0),FALSE)</f>
        <v>5.6818599924217048E-2</v>
      </c>
      <c r="G2802">
        <f>VLOOKUP(C2802,'[1]Long form'!C$2:F$2617,4,FALSE)</f>
        <v>0.18906186804580752</v>
      </c>
    </row>
    <row r="2803" spans="1:7" ht="40.5" x14ac:dyDescent="0.4">
      <c r="A2803">
        <f t="shared" si="217"/>
        <v>117</v>
      </c>
      <c r="B2803">
        <f t="shared" si="218"/>
        <v>18</v>
      </c>
      <c r="C2803" t="str">
        <f t="shared" si="219"/>
        <v>United Arab Emirates2017</v>
      </c>
      <c r="D2803" t="str">
        <f t="shared" si="220"/>
        <v>United Arab Emirates</v>
      </c>
      <c r="E2803">
        <f t="shared" si="221"/>
        <v>2017</v>
      </c>
      <c r="F2803">
        <f>VLOOKUP(D2803,Ratio!$A$2:$Z$124,MATCH('Long form'!E2803,Ratio!$A$1:$Z$1,0),FALSE)</f>
        <v>5.493023169748476E-2</v>
      </c>
      <c r="G2803">
        <f>VLOOKUP(C2803,'[1]Long form'!C$2:F$2617,4,FALSE)</f>
        <v>0.18096862307990375</v>
      </c>
    </row>
    <row r="2804" spans="1:7" ht="40.5" x14ac:dyDescent="0.4">
      <c r="A2804">
        <f t="shared" si="217"/>
        <v>117</v>
      </c>
      <c r="B2804">
        <f t="shared" si="218"/>
        <v>19</v>
      </c>
      <c r="C2804" t="str">
        <f t="shared" si="219"/>
        <v>United Arab Emirates2018</v>
      </c>
      <c r="D2804" t="str">
        <f t="shared" si="220"/>
        <v>United Arab Emirates</v>
      </c>
      <c r="E2804">
        <f t="shared" si="221"/>
        <v>2018</v>
      </c>
      <c r="F2804">
        <f>VLOOKUP(D2804,Ratio!$A$2:$Z$124,MATCH('Long form'!E2804,Ratio!$A$1:$Z$1,0),FALSE)</f>
        <v>6.5396859083191844E-2</v>
      </c>
      <c r="G2804">
        <f>VLOOKUP(C2804,'[1]Long form'!C$2:F$2617,4,FALSE)</f>
        <v>0.17544961990414873</v>
      </c>
    </row>
    <row r="2805" spans="1:7" ht="40.5" x14ac:dyDescent="0.4">
      <c r="A2805">
        <f t="shared" si="217"/>
        <v>117</v>
      </c>
      <c r="B2805">
        <f t="shared" si="218"/>
        <v>20</v>
      </c>
      <c r="C2805" t="str">
        <f t="shared" si="219"/>
        <v>United Arab Emirates2019</v>
      </c>
      <c r="D2805" t="str">
        <f t="shared" si="220"/>
        <v>United Arab Emirates</v>
      </c>
      <c r="E2805">
        <f t="shared" si="221"/>
        <v>2019</v>
      </c>
      <c r="F2805">
        <f>VLOOKUP(D2805,Ratio!$A$2:$Z$124,MATCH('Long form'!E2805,Ratio!$A$1:$Z$1,0),FALSE)</f>
        <v>5.491375179100956E-2</v>
      </c>
      <c r="G2805">
        <f>VLOOKUP(C2805,'[1]Long form'!C$2:F$2617,4,FALSE)</f>
        <v>0.17693482721263762</v>
      </c>
    </row>
    <row r="2806" spans="1:7" ht="40.5" x14ac:dyDescent="0.4">
      <c r="A2806">
        <f t="shared" si="217"/>
        <v>117</v>
      </c>
      <c r="B2806">
        <f t="shared" si="218"/>
        <v>21</v>
      </c>
      <c r="C2806" t="str">
        <f t="shared" si="219"/>
        <v>United Arab Emirates2020</v>
      </c>
      <c r="D2806" t="str">
        <f t="shared" si="220"/>
        <v>United Arab Emirates</v>
      </c>
      <c r="E2806">
        <f t="shared" si="221"/>
        <v>2020</v>
      </c>
      <c r="F2806">
        <f>VLOOKUP(D2806,Ratio!$A$2:$Z$124,MATCH('Long form'!E2806,Ratio!$A$1:$Z$1,0),FALSE)</f>
        <v>6.8492922088138952E-2</v>
      </c>
      <c r="G2806">
        <f>VLOOKUP(C2806,'[1]Long form'!C$2:F$2617,4,FALSE)</f>
        <v>0.18144492751052943</v>
      </c>
    </row>
    <row r="2807" spans="1:7" ht="40.5" x14ac:dyDescent="0.4">
      <c r="A2807">
        <f t="shared" si="217"/>
        <v>117</v>
      </c>
      <c r="B2807">
        <f t="shared" si="218"/>
        <v>22</v>
      </c>
      <c r="C2807" t="str">
        <f t="shared" si="219"/>
        <v>United Arab Emirates2021</v>
      </c>
      <c r="D2807" t="str">
        <f t="shared" si="220"/>
        <v>United Arab Emirates</v>
      </c>
      <c r="E2807">
        <f t="shared" si="221"/>
        <v>2021</v>
      </c>
      <c r="F2807">
        <f>VLOOKUP(D2807,Ratio!$A$2:$Z$124,MATCH('Long form'!E2807,Ratio!$A$1:$Z$1,0),FALSE)</f>
        <v>5.1938017668482966E-2</v>
      </c>
      <c r="G2807">
        <f>VLOOKUP(C2807,'[1]Long form'!C$2:F$2617,4,FALSE)</f>
        <v>0.17125157659289827</v>
      </c>
    </row>
    <row r="2808" spans="1:7" ht="40.5" x14ac:dyDescent="0.4">
      <c r="A2808">
        <f t="shared" si="217"/>
        <v>117</v>
      </c>
      <c r="B2808">
        <f t="shared" si="218"/>
        <v>23</v>
      </c>
      <c r="C2808" t="str">
        <f t="shared" si="219"/>
        <v>United Arab Emirates2022</v>
      </c>
      <c r="D2808" t="str">
        <f t="shared" si="220"/>
        <v>United Arab Emirates</v>
      </c>
      <c r="E2808">
        <f t="shared" si="221"/>
        <v>2022</v>
      </c>
      <c r="F2808">
        <f>VLOOKUP(D2808,Ratio!$A$2:$Z$124,MATCH('Long form'!E2808,Ratio!$A$1:$Z$1,0),FALSE)</f>
        <v>3.5514312341649916E-2</v>
      </c>
      <c r="G2808">
        <f>VLOOKUP(C2808,'[1]Long form'!C$2:F$2617,4,FALSE)</f>
        <v>0.17385813781398604</v>
      </c>
    </row>
    <row r="2809" spans="1:7" ht="40.5" x14ac:dyDescent="0.4">
      <c r="A2809">
        <f t="shared" si="217"/>
        <v>117</v>
      </c>
      <c r="B2809">
        <f t="shared" si="218"/>
        <v>24</v>
      </c>
      <c r="C2809" t="str">
        <f t="shared" si="219"/>
        <v>United Arab Emirates2023</v>
      </c>
      <c r="D2809" t="str">
        <f t="shared" si="220"/>
        <v>United Arab Emirates</v>
      </c>
      <c r="E2809">
        <f t="shared" si="221"/>
        <v>2023</v>
      </c>
      <c r="F2809">
        <f>VLOOKUP(D2809,Ratio!$A$2:$Z$124,MATCH('Long form'!E2809,Ratio!$A$1:$Z$1,0),FALSE)</f>
        <v>4.125811983284515E-2</v>
      </c>
      <c r="G2809">
        <f>VLOOKUP(C2809,'[1]Long form'!C$2:F$2617,4,FALSE)</f>
        <v>0.17922507430383341</v>
      </c>
    </row>
    <row r="2810" spans="1:7" ht="27" x14ac:dyDescent="0.4">
      <c r="A2810">
        <f t="shared" si="217"/>
        <v>118</v>
      </c>
      <c r="B2810">
        <f t="shared" si="218"/>
        <v>1</v>
      </c>
      <c r="C2810" t="str">
        <f t="shared" si="219"/>
        <v>United Kingdom2000</v>
      </c>
      <c r="D2810" t="str">
        <f t="shared" si="220"/>
        <v>United Kingdom</v>
      </c>
      <c r="E2810">
        <f t="shared" si="221"/>
        <v>2000</v>
      </c>
      <c r="F2810" t="str">
        <f>VLOOKUP(D2810,Ratio!$A$2:$Z$124,MATCH('Long form'!E2810,Ratio!$A$1:$Z$1,0),FALSE)</f>
        <v/>
      </c>
      <c r="G2810" t="str">
        <f>VLOOKUP(C2810,'[1]Long form'!C$2:F$2617,4,FALSE)</f>
        <v/>
      </c>
    </row>
    <row r="2811" spans="1:7" ht="27" x14ac:dyDescent="0.4">
      <c r="A2811">
        <f t="shared" si="217"/>
        <v>118</v>
      </c>
      <c r="B2811">
        <f t="shared" si="218"/>
        <v>2</v>
      </c>
      <c r="C2811" t="str">
        <f t="shared" si="219"/>
        <v>United Kingdom2001</v>
      </c>
      <c r="D2811" t="str">
        <f t="shared" si="220"/>
        <v>United Kingdom</v>
      </c>
      <c r="E2811">
        <f t="shared" si="221"/>
        <v>2001</v>
      </c>
      <c r="F2811" t="str">
        <f>VLOOKUP(D2811,Ratio!$A$2:$Z$124,MATCH('Long form'!E2811,Ratio!$A$1:$Z$1,0),FALSE)</f>
        <v/>
      </c>
      <c r="G2811" t="str">
        <f>VLOOKUP(C2811,'[1]Long form'!C$2:F$2617,4,FALSE)</f>
        <v/>
      </c>
    </row>
    <row r="2812" spans="1:7" ht="27" x14ac:dyDescent="0.4">
      <c r="A2812">
        <f t="shared" si="217"/>
        <v>118</v>
      </c>
      <c r="B2812">
        <f t="shared" si="218"/>
        <v>3</v>
      </c>
      <c r="C2812" t="str">
        <f t="shared" si="219"/>
        <v>United Kingdom2002</v>
      </c>
      <c r="D2812" t="str">
        <f t="shared" si="220"/>
        <v>United Kingdom</v>
      </c>
      <c r="E2812">
        <f t="shared" si="221"/>
        <v>2002</v>
      </c>
      <c r="F2812" t="str">
        <f>VLOOKUP(D2812,Ratio!$A$2:$Z$124,MATCH('Long form'!E2812,Ratio!$A$1:$Z$1,0),FALSE)</f>
        <v/>
      </c>
      <c r="G2812" t="str">
        <f>VLOOKUP(C2812,'[1]Long form'!C$2:F$2617,4,FALSE)</f>
        <v/>
      </c>
    </row>
    <row r="2813" spans="1:7" ht="27" x14ac:dyDescent="0.4">
      <c r="A2813">
        <f t="shared" si="217"/>
        <v>118</v>
      </c>
      <c r="B2813">
        <f t="shared" si="218"/>
        <v>4</v>
      </c>
      <c r="C2813" t="str">
        <f t="shared" si="219"/>
        <v>United Kingdom2003</v>
      </c>
      <c r="D2813" t="str">
        <f t="shared" si="220"/>
        <v>United Kingdom</v>
      </c>
      <c r="E2813">
        <f t="shared" si="221"/>
        <v>2003</v>
      </c>
      <c r="F2813" t="str">
        <f>VLOOKUP(D2813,Ratio!$A$2:$Z$124,MATCH('Long form'!E2813,Ratio!$A$1:$Z$1,0),FALSE)</f>
        <v/>
      </c>
      <c r="G2813" t="str">
        <f>VLOOKUP(C2813,'[1]Long form'!C$2:F$2617,4,FALSE)</f>
        <v/>
      </c>
    </row>
    <row r="2814" spans="1:7" ht="27" x14ac:dyDescent="0.4">
      <c r="A2814">
        <f t="shared" si="217"/>
        <v>118</v>
      </c>
      <c r="B2814">
        <f t="shared" si="218"/>
        <v>5</v>
      </c>
      <c r="C2814" t="str">
        <f t="shared" si="219"/>
        <v>United Kingdom2004</v>
      </c>
      <c r="D2814" t="str">
        <f t="shared" si="220"/>
        <v>United Kingdom</v>
      </c>
      <c r="E2814">
        <f t="shared" si="221"/>
        <v>2004</v>
      </c>
      <c r="F2814" t="str">
        <f>VLOOKUP(D2814,Ratio!$A$2:$Z$124,MATCH('Long form'!E2814,Ratio!$A$1:$Z$1,0),FALSE)</f>
        <v/>
      </c>
      <c r="G2814" t="str">
        <f>VLOOKUP(C2814,'[1]Long form'!C$2:F$2617,4,FALSE)</f>
        <v/>
      </c>
    </row>
    <row r="2815" spans="1:7" ht="27" x14ac:dyDescent="0.4">
      <c r="A2815">
        <f t="shared" si="217"/>
        <v>118</v>
      </c>
      <c r="B2815">
        <f t="shared" si="218"/>
        <v>6</v>
      </c>
      <c r="C2815" t="str">
        <f t="shared" si="219"/>
        <v>United Kingdom2005</v>
      </c>
      <c r="D2815" t="str">
        <f t="shared" si="220"/>
        <v>United Kingdom</v>
      </c>
      <c r="E2815">
        <f t="shared" si="221"/>
        <v>2005</v>
      </c>
      <c r="F2815">
        <f>VLOOKUP(D2815,Ratio!$A$2:$Z$124,MATCH('Long form'!E2815,Ratio!$A$1:$Z$1,0),FALSE)</f>
        <v>0</v>
      </c>
      <c r="G2815">
        <f>VLOOKUP(C2815,'[1]Long form'!C$2:F$2617,4,FALSE)</f>
        <v>0.12760403627709183</v>
      </c>
    </row>
    <row r="2816" spans="1:7" ht="27" x14ac:dyDescent="0.4">
      <c r="A2816">
        <f t="shared" ref="A2816:A2879" si="222">A2792+1</f>
        <v>118</v>
      </c>
      <c r="B2816">
        <f t="shared" ref="B2816:B2879" si="223">B2792</f>
        <v>7</v>
      </c>
      <c r="C2816" t="str">
        <f t="shared" si="219"/>
        <v>United Kingdom2006</v>
      </c>
      <c r="D2816" t="str">
        <f t="shared" si="220"/>
        <v>United Kingdom</v>
      </c>
      <c r="E2816">
        <f t="shared" si="221"/>
        <v>2006</v>
      </c>
      <c r="F2816" t="str">
        <f>VLOOKUP(D2816,Ratio!$A$2:$Z$124,MATCH('Long form'!E2816,Ratio!$A$1:$Z$1,0),FALSE)</f>
        <v/>
      </c>
      <c r="G2816" t="str">
        <f>VLOOKUP(C2816,'[1]Long form'!C$2:F$2617,4,FALSE)</f>
        <v/>
      </c>
    </row>
    <row r="2817" spans="1:7" ht="27" x14ac:dyDescent="0.4">
      <c r="A2817">
        <f t="shared" si="222"/>
        <v>118</v>
      </c>
      <c r="B2817">
        <f t="shared" si="223"/>
        <v>8</v>
      </c>
      <c r="C2817" t="str">
        <f t="shared" si="219"/>
        <v>United Kingdom2007</v>
      </c>
      <c r="D2817" t="str">
        <f t="shared" si="220"/>
        <v>United Kingdom</v>
      </c>
      <c r="E2817">
        <f t="shared" si="221"/>
        <v>2007</v>
      </c>
      <c r="F2817" t="str">
        <f>VLOOKUP(D2817,Ratio!$A$2:$Z$124,MATCH('Long form'!E2817,Ratio!$A$1:$Z$1,0),FALSE)</f>
        <v/>
      </c>
      <c r="G2817" t="str">
        <f>VLOOKUP(C2817,'[1]Long form'!C$2:F$2617,4,FALSE)</f>
        <v/>
      </c>
    </row>
    <row r="2818" spans="1:7" ht="27" x14ac:dyDescent="0.4">
      <c r="A2818">
        <f t="shared" si="222"/>
        <v>118</v>
      </c>
      <c r="B2818">
        <f t="shared" si="223"/>
        <v>9</v>
      </c>
      <c r="C2818" t="str">
        <f t="shared" si="219"/>
        <v>United Kingdom2008</v>
      </c>
      <c r="D2818" t="str">
        <f t="shared" si="220"/>
        <v>United Kingdom</v>
      </c>
      <c r="E2818">
        <f t="shared" si="221"/>
        <v>2008</v>
      </c>
      <c r="F2818">
        <f>VLOOKUP(D2818,Ratio!$A$2:$Z$124,MATCH('Long form'!E2818,Ratio!$A$1:$Z$1,0),FALSE)</f>
        <v>0</v>
      </c>
      <c r="G2818">
        <f>VLOOKUP(C2818,'[1]Long form'!C$2:F$2617,4,FALSE)</f>
        <v>0.12918385676144425</v>
      </c>
    </row>
    <row r="2819" spans="1:7" ht="27" x14ac:dyDescent="0.4">
      <c r="A2819">
        <f t="shared" si="222"/>
        <v>118</v>
      </c>
      <c r="B2819">
        <f t="shared" si="223"/>
        <v>10</v>
      </c>
      <c r="C2819" t="str">
        <f t="shared" ref="C2819:C2882" si="224">D2819&amp;E2819</f>
        <v>United Kingdom2009</v>
      </c>
      <c r="D2819" t="str">
        <f t="shared" ref="D2819:D2882" si="225">VLOOKUP(A2819,$J$2:$K$124,2,FALSE)</f>
        <v>United Kingdom</v>
      </c>
      <c r="E2819">
        <f t="shared" ref="E2819:E2882" si="226">VLOOKUP(B2819,$N$2:$O$25,2,FALSE)</f>
        <v>2009</v>
      </c>
      <c r="F2819">
        <f>VLOOKUP(D2819,Ratio!$A$2:$Z$124,MATCH('Long form'!E2819,Ratio!$A$1:$Z$1,0),FALSE)</f>
        <v>0</v>
      </c>
      <c r="G2819">
        <f>VLOOKUP(C2819,'[1]Long form'!C$2:F$2617,4,FALSE)</f>
        <v>0.14800380970626495</v>
      </c>
    </row>
    <row r="2820" spans="1:7" ht="27" x14ac:dyDescent="0.4">
      <c r="A2820">
        <f t="shared" si="222"/>
        <v>118</v>
      </c>
      <c r="B2820">
        <f t="shared" si="223"/>
        <v>11</v>
      </c>
      <c r="C2820" t="str">
        <f t="shared" si="224"/>
        <v>United Kingdom2010</v>
      </c>
      <c r="D2820" t="str">
        <f t="shared" si="225"/>
        <v>United Kingdom</v>
      </c>
      <c r="E2820">
        <f t="shared" si="226"/>
        <v>2010</v>
      </c>
      <c r="F2820">
        <f>VLOOKUP(D2820,Ratio!$A$2:$Z$124,MATCH('Long form'!E2820,Ratio!$A$1:$Z$1,0),FALSE)</f>
        <v>0</v>
      </c>
      <c r="G2820">
        <f>VLOOKUP(C2820,'[1]Long form'!C$2:F$2617,4,FALSE)</f>
        <v>0.15885847132812783</v>
      </c>
    </row>
    <row r="2821" spans="1:7" ht="27" x14ac:dyDescent="0.4">
      <c r="A2821">
        <f t="shared" si="222"/>
        <v>118</v>
      </c>
      <c r="B2821">
        <f t="shared" si="223"/>
        <v>12</v>
      </c>
      <c r="C2821" t="str">
        <f t="shared" si="224"/>
        <v>United Kingdom2011</v>
      </c>
      <c r="D2821" t="str">
        <f t="shared" si="225"/>
        <v>United Kingdom</v>
      </c>
      <c r="E2821">
        <f t="shared" si="226"/>
        <v>2011</v>
      </c>
      <c r="F2821">
        <f>VLOOKUP(D2821,Ratio!$A$2:$Z$124,MATCH('Long form'!E2821,Ratio!$A$1:$Z$1,0),FALSE)</f>
        <v>0</v>
      </c>
      <c r="G2821">
        <f>VLOOKUP(C2821,'[1]Long form'!C$2:F$2617,4,FALSE)</f>
        <v>0.1573169799697543</v>
      </c>
    </row>
    <row r="2822" spans="1:7" ht="27" x14ac:dyDescent="0.4">
      <c r="A2822">
        <f t="shared" si="222"/>
        <v>118</v>
      </c>
      <c r="B2822">
        <f t="shared" si="223"/>
        <v>13</v>
      </c>
      <c r="C2822" t="str">
        <f t="shared" si="224"/>
        <v>United Kingdom2012</v>
      </c>
      <c r="D2822" t="str">
        <f t="shared" si="225"/>
        <v>United Kingdom</v>
      </c>
      <c r="E2822">
        <f t="shared" si="226"/>
        <v>2012</v>
      </c>
      <c r="F2822">
        <f>VLOOKUP(D2822,Ratio!$A$2:$Z$124,MATCH('Long form'!E2822,Ratio!$A$1:$Z$1,0),FALSE)</f>
        <v>0</v>
      </c>
      <c r="G2822">
        <f>VLOOKUP(C2822,'[1]Long form'!C$2:F$2617,4,FALSE)</f>
        <v>0.17067639677788585</v>
      </c>
    </row>
    <row r="2823" spans="1:7" ht="27" x14ac:dyDescent="0.4">
      <c r="A2823">
        <f t="shared" si="222"/>
        <v>118</v>
      </c>
      <c r="B2823">
        <f t="shared" si="223"/>
        <v>14</v>
      </c>
      <c r="C2823" t="str">
        <f t="shared" si="224"/>
        <v>United Kingdom2013</v>
      </c>
      <c r="D2823" t="str">
        <f t="shared" si="225"/>
        <v>United Kingdom</v>
      </c>
      <c r="E2823">
        <f t="shared" si="226"/>
        <v>2013</v>
      </c>
      <c r="F2823">
        <f>VLOOKUP(D2823,Ratio!$A$2:$Z$124,MATCH('Long form'!E2823,Ratio!$A$1:$Z$1,0),FALSE)</f>
        <v>0</v>
      </c>
      <c r="G2823">
        <f>VLOOKUP(C2823,'[1]Long form'!C$2:F$2617,4,FALSE)</f>
        <v>0.19614216929179268</v>
      </c>
    </row>
    <row r="2824" spans="1:7" ht="27" x14ac:dyDescent="0.4">
      <c r="A2824">
        <f t="shared" si="222"/>
        <v>118</v>
      </c>
      <c r="B2824">
        <f t="shared" si="223"/>
        <v>15</v>
      </c>
      <c r="C2824" t="str">
        <f t="shared" si="224"/>
        <v>United Kingdom2014</v>
      </c>
      <c r="D2824" t="str">
        <f t="shared" si="225"/>
        <v>United Kingdom</v>
      </c>
      <c r="E2824">
        <f t="shared" si="226"/>
        <v>2014</v>
      </c>
      <c r="F2824">
        <f>VLOOKUP(D2824,Ratio!$A$2:$Z$124,MATCH('Long form'!E2824,Ratio!$A$1:$Z$1,0),FALSE)</f>
        <v>0</v>
      </c>
      <c r="G2824">
        <f>VLOOKUP(C2824,'[1]Long form'!C$2:F$2617,4,FALSE)</f>
        <v>0.17316619933038857</v>
      </c>
    </row>
    <row r="2825" spans="1:7" ht="27" x14ac:dyDescent="0.4">
      <c r="A2825">
        <f t="shared" si="222"/>
        <v>118</v>
      </c>
      <c r="B2825">
        <f t="shared" si="223"/>
        <v>16</v>
      </c>
      <c r="C2825" t="str">
        <f t="shared" si="224"/>
        <v>United Kingdom2015</v>
      </c>
      <c r="D2825" t="str">
        <f t="shared" si="225"/>
        <v>United Kingdom</v>
      </c>
      <c r="E2825">
        <f t="shared" si="226"/>
        <v>2015</v>
      </c>
      <c r="F2825">
        <f>VLOOKUP(D2825,Ratio!$A$2:$Z$124,MATCH('Long form'!E2825,Ratio!$A$1:$Z$1,0),FALSE)</f>
        <v>0</v>
      </c>
      <c r="G2825">
        <f>VLOOKUP(C2825,'[1]Long form'!C$2:F$2617,4,FALSE)</f>
        <v>0.19610969055563415</v>
      </c>
    </row>
    <row r="2826" spans="1:7" ht="27" x14ac:dyDescent="0.4">
      <c r="A2826">
        <f t="shared" si="222"/>
        <v>118</v>
      </c>
      <c r="B2826">
        <f t="shared" si="223"/>
        <v>17</v>
      </c>
      <c r="C2826" t="str">
        <f t="shared" si="224"/>
        <v>United Kingdom2016</v>
      </c>
      <c r="D2826" t="str">
        <f t="shared" si="225"/>
        <v>United Kingdom</v>
      </c>
      <c r="E2826">
        <f t="shared" si="226"/>
        <v>2016</v>
      </c>
      <c r="F2826">
        <f>VLOOKUP(D2826,Ratio!$A$2:$Z$124,MATCH('Long form'!E2826,Ratio!$A$1:$Z$1,0),FALSE)</f>
        <v>0</v>
      </c>
      <c r="G2826">
        <f>VLOOKUP(C2826,'[1]Long form'!C$2:F$2617,4,FALSE)</f>
        <v>0.20635536070436092</v>
      </c>
    </row>
    <row r="2827" spans="1:7" ht="27" x14ac:dyDescent="0.4">
      <c r="A2827">
        <f t="shared" si="222"/>
        <v>118</v>
      </c>
      <c r="B2827">
        <f t="shared" si="223"/>
        <v>18</v>
      </c>
      <c r="C2827" t="str">
        <f t="shared" si="224"/>
        <v>United Kingdom2017</v>
      </c>
      <c r="D2827" t="str">
        <f t="shared" si="225"/>
        <v>United Kingdom</v>
      </c>
      <c r="E2827">
        <f t="shared" si="226"/>
        <v>2017</v>
      </c>
      <c r="F2827">
        <f>VLOOKUP(D2827,Ratio!$A$2:$Z$124,MATCH('Long form'!E2827,Ratio!$A$1:$Z$1,0),FALSE)</f>
        <v>0</v>
      </c>
      <c r="G2827">
        <f>VLOOKUP(C2827,'[1]Long form'!C$2:F$2617,4,FALSE)</f>
        <v>0.20694281824134697</v>
      </c>
    </row>
    <row r="2828" spans="1:7" ht="27" x14ac:dyDescent="0.4">
      <c r="A2828">
        <f t="shared" si="222"/>
        <v>118</v>
      </c>
      <c r="B2828">
        <f t="shared" si="223"/>
        <v>19</v>
      </c>
      <c r="C2828" t="str">
        <f t="shared" si="224"/>
        <v>United Kingdom2018</v>
      </c>
      <c r="D2828" t="str">
        <f t="shared" si="225"/>
        <v>United Kingdom</v>
      </c>
      <c r="E2828">
        <f t="shared" si="226"/>
        <v>2018</v>
      </c>
      <c r="F2828">
        <f>VLOOKUP(D2828,Ratio!$A$2:$Z$124,MATCH('Long form'!E2828,Ratio!$A$1:$Z$1,0),FALSE)</f>
        <v>1.0049772744485415E-2</v>
      </c>
      <c r="G2828">
        <f>VLOOKUP(C2828,'[1]Long form'!C$2:F$2617,4,FALSE)</f>
        <v>0.21389609389145992</v>
      </c>
    </row>
    <row r="2829" spans="1:7" ht="27" x14ac:dyDescent="0.4">
      <c r="A2829">
        <f t="shared" si="222"/>
        <v>118</v>
      </c>
      <c r="B2829">
        <f t="shared" si="223"/>
        <v>20</v>
      </c>
      <c r="C2829" t="str">
        <f t="shared" si="224"/>
        <v>United Kingdom2019</v>
      </c>
      <c r="D2829" t="str">
        <f t="shared" si="225"/>
        <v>United Kingdom</v>
      </c>
      <c r="E2829">
        <f t="shared" si="226"/>
        <v>2019</v>
      </c>
      <c r="F2829">
        <f>VLOOKUP(D2829,Ratio!$A$2:$Z$124,MATCH('Long form'!E2829,Ratio!$A$1:$Z$1,0),FALSE)</f>
        <v>1.6696805597239125E-2</v>
      </c>
      <c r="G2829">
        <f>VLOOKUP(C2829,'[1]Long form'!C$2:F$2617,4,FALSE)</f>
        <v>0.21251137383752761</v>
      </c>
    </row>
    <row r="2830" spans="1:7" ht="27" x14ac:dyDescent="0.4">
      <c r="A2830">
        <f t="shared" si="222"/>
        <v>118</v>
      </c>
      <c r="B2830">
        <f t="shared" si="223"/>
        <v>21</v>
      </c>
      <c r="C2830" t="str">
        <f t="shared" si="224"/>
        <v>United Kingdom2020</v>
      </c>
      <c r="D2830" t="str">
        <f t="shared" si="225"/>
        <v>United Kingdom</v>
      </c>
      <c r="E2830">
        <f t="shared" si="226"/>
        <v>2020</v>
      </c>
      <c r="F2830">
        <f>VLOOKUP(D2830,Ratio!$A$2:$Z$124,MATCH('Long form'!E2830,Ratio!$A$1:$Z$1,0),FALSE)</f>
        <v>4.000681695740313E-2</v>
      </c>
      <c r="G2830">
        <f>VLOOKUP(C2830,'[1]Long form'!C$2:F$2617,4,FALSE)</f>
        <v>0.21607460897622366</v>
      </c>
    </row>
    <row r="2831" spans="1:7" ht="27" x14ac:dyDescent="0.4">
      <c r="A2831">
        <f t="shared" si="222"/>
        <v>118</v>
      </c>
      <c r="B2831">
        <f t="shared" si="223"/>
        <v>22</v>
      </c>
      <c r="C2831" t="str">
        <f t="shared" si="224"/>
        <v>United Kingdom2021</v>
      </c>
      <c r="D2831" t="str">
        <f t="shared" si="225"/>
        <v>United Kingdom</v>
      </c>
      <c r="E2831">
        <f t="shared" si="226"/>
        <v>2021</v>
      </c>
      <c r="F2831">
        <f>VLOOKUP(D2831,Ratio!$A$2:$Z$124,MATCH('Long form'!E2831,Ratio!$A$1:$Z$1,0),FALSE)</f>
        <v>-4.6470279339625338E-3</v>
      </c>
      <c r="G2831">
        <f>VLOOKUP(C2831,'[1]Long form'!C$2:F$2617,4,FALSE)</f>
        <v>0.22050750374507108</v>
      </c>
    </row>
    <row r="2832" spans="1:7" ht="27" x14ac:dyDescent="0.4">
      <c r="A2832">
        <f t="shared" si="222"/>
        <v>118</v>
      </c>
      <c r="B2832">
        <f t="shared" si="223"/>
        <v>23</v>
      </c>
      <c r="C2832" t="str">
        <f t="shared" si="224"/>
        <v>United Kingdom2022</v>
      </c>
      <c r="D2832" t="str">
        <f t="shared" si="225"/>
        <v>United Kingdom</v>
      </c>
      <c r="E2832">
        <f t="shared" si="226"/>
        <v>2022</v>
      </c>
      <c r="F2832">
        <f>VLOOKUP(D2832,Ratio!$A$2:$Z$124,MATCH('Long form'!E2832,Ratio!$A$1:$Z$1,0),FALSE)</f>
        <v>1.3329632704101074E-2</v>
      </c>
      <c r="G2832">
        <f>VLOOKUP(C2832,'[1]Long form'!C$2:F$2617,4,FALSE)</f>
        <v>0.21433451562801339</v>
      </c>
    </row>
    <row r="2833" spans="1:7" ht="27" x14ac:dyDescent="0.4">
      <c r="A2833">
        <f t="shared" si="222"/>
        <v>118</v>
      </c>
      <c r="B2833">
        <f t="shared" si="223"/>
        <v>24</v>
      </c>
      <c r="C2833" t="str">
        <f t="shared" si="224"/>
        <v>United Kingdom2023</v>
      </c>
      <c r="D2833" t="str">
        <f t="shared" si="225"/>
        <v>United Kingdom</v>
      </c>
      <c r="E2833">
        <f t="shared" si="226"/>
        <v>2023</v>
      </c>
      <c r="F2833">
        <f>VLOOKUP(D2833,Ratio!$A$2:$Z$124,MATCH('Long form'!E2833,Ratio!$A$1:$Z$1,0),FALSE)</f>
        <v>1.1931623008122992E-2</v>
      </c>
      <c r="G2833">
        <f>VLOOKUP(C2833,'[1]Long form'!C$2:F$2617,4,FALSE)</f>
        <v>0.21265978790009429</v>
      </c>
    </row>
    <row r="2834" spans="1:7" x14ac:dyDescent="0.4">
      <c r="A2834">
        <f t="shared" si="222"/>
        <v>119</v>
      </c>
      <c r="B2834">
        <f t="shared" si="223"/>
        <v>1</v>
      </c>
      <c r="C2834" t="str">
        <f t="shared" si="224"/>
        <v>Uruguay2000</v>
      </c>
      <c r="D2834" t="str">
        <f t="shared" si="225"/>
        <v>Uruguay</v>
      </c>
      <c r="E2834">
        <f t="shared" si="226"/>
        <v>2000</v>
      </c>
      <c r="F2834" t="str">
        <f>VLOOKUP(D2834,Ratio!$A$2:$Z$124,MATCH('Long form'!E2834,Ratio!$A$1:$Z$1,0),FALSE)</f>
        <v/>
      </c>
      <c r="G2834" t="str">
        <f>VLOOKUP(C2834,'[1]Long form'!C$2:F$2617,4,FALSE)</f>
        <v/>
      </c>
    </row>
    <row r="2835" spans="1:7" x14ac:dyDescent="0.4">
      <c r="A2835">
        <f t="shared" si="222"/>
        <v>119</v>
      </c>
      <c r="B2835">
        <f t="shared" si="223"/>
        <v>2</v>
      </c>
      <c r="C2835" t="str">
        <f t="shared" si="224"/>
        <v>Uruguay2001</v>
      </c>
      <c r="D2835" t="str">
        <f t="shared" si="225"/>
        <v>Uruguay</v>
      </c>
      <c r="E2835">
        <f t="shared" si="226"/>
        <v>2001</v>
      </c>
      <c r="F2835" t="str">
        <f>VLOOKUP(D2835,Ratio!$A$2:$Z$124,MATCH('Long form'!E2835,Ratio!$A$1:$Z$1,0),FALSE)</f>
        <v/>
      </c>
      <c r="G2835" t="str">
        <f>VLOOKUP(C2835,'[1]Long form'!C$2:F$2617,4,FALSE)</f>
        <v/>
      </c>
    </row>
    <row r="2836" spans="1:7" x14ac:dyDescent="0.4">
      <c r="A2836">
        <f t="shared" si="222"/>
        <v>119</v>
      </c>
      <c r="B2836">
        <f t="shared" si="223"/>
        <v>3</v>
      </c>
      <c r="C2836" t="str">
        <f t="shared" si="224"/>
        <v>Uruguay2002</v>
      </c>
      <c r="D2836" t="str">
        <f t="shared" si="225"/>
        <v>Uruguay</v>
      </c>
      <c r="E2836">
        <f t="shared" si="226"/>
        <v>2002</v>
      </c>
      <c r="F2836" t="str">
        <f>VLOOKUP(D2836,Ratio!$A$2:$Z$124,MATCH('Long form'!E2836,Ratio!$A$1:$Z$1,0),FALSE)</f>
        <v/>
      </c>
      <c r="G2836" t="str">
        <f>VLOOKUP(C2836,'[1]Long form'!C$2:F$2617,4,FALSE)</f>
        <v/>
      </c>
    </row>
    <row r="2837" spans="1:7" x14ac:dyDescent="0.4">
      <c r="A2837">
        <f t="shared" si="222"/>
        <v>119</v>
      </c>
      <c r="B2837">
        <f t="shared" si="223"/>
        <v>4</v>
      </c>
      <c r="C2837" t="str">
        <f t="shared" si="224"/>
        <v>Uruguay2003</v>
      </c>
      <c r="D2837" t="str">
        <f t="shared" si="225"/>
        <v>Uruguay</v>
      </c>
      <c r="E2837">
        <f t="shared" si="226"/>
        <v>2003</v>
      </c>
      <c r="F2837" t="str">
        <f>VLOOKUP(D2837,Ratio!$A$2:$Z$124,MATCH('Long form'!E2837,Ratio!$A$1:$Z$1,0),FALSE)</f>
        <v/>
      </c>
      <c r="G2837" t="str">
        <f>VLOOKUP(C2837,'[1]Long form'!C$2:F$2617,4,FALSE)</f>
        <v/>
      </c>
    </row>
    <row r="2838" spans="1:7" x14ac:dyDescent="0.4">
      <c r="A2838">
        <f t="shared" si="222"/>
        <v>119</v>
      </c>
      <c r="B2838">
        <f t="shared" si="223"/>
        <v>5</v>
      </c>
      <c r="C2838" t="str">
        <f t="shared" si="224"/>
        <v>Uruguay2004</v>
      </c>
      <c r="D2838" t="str">
        <f t="shared" si="225"/>
        <v>Uruguay</v>
      </c>
      <c r="E2838">
        <f t="shared" si="226"/>
        <v>2004</v>
      </c>
      <c r="F2838" t="str">
        <f>VLOOKUP(D2838,Ratio!$A$2:$Z$124,MATCH('Long form'!E2838,Ratio!$A$1:$Z$1,0),FALSE)</f>
        <v/>
      </c>
      <c r="G2838" t="str">
        <f>VLOOKUP(C2838,'[1]Long form'!C$2:F$2617,4,FALSE)</f>
        <v/>
      </c>
    </row>
    <row r="2839" spans="1:7" x14ac:dyDescent="0.4">
      <c r="A2839">
        <f t="shared" si="222"/>
        <v>119</v>
      </c>
      <c r="B2839">
        <f t="shared" si="223"/>
        <v>6</v>
      </c>
      <c r="C2839" t="str">
        <f t="shared" si="224"/>
        <v>Uruguay2005</v>
      </c>
      <c r="D2839" t="str">
        <f t="shared" si="225"/>
        <v>Uruguay</v>
      </c>
      <c r="E2839">
        <f t="shared" si="226"/>
        <v>2005</v>
      </c>
      <c r="F2839" t="str">
        <f>VLOOKUP(D2839,Ratio!$A$2:$Z$124,MATCH('Long form'!E2839,Ratio!$A$1:$Z$1,0),FALSE)</f>
        <v/>
      </c>
      <c r="G2839" t="str">
        <f>VLOOKUP(C2839,'[1]Long form'!C$2:F$2617,4,FALSE)</f>
        <v/>
      </c>
    </row>
    <row r="2840" spans="1:7" x14ac:dyDescent="0.4">
      <c r="A2840">
        <f t="shared" si="222"/>
        <v>119</v>
      </c>
      <c r="B2840">
        <f t="shared" si="223"/>
        <v>7</v>
      </c>
      <c r="C2840" t="str">
        <f t="shared" si="224"/>
        <v>Uruguay2006</v>
      </c>
      <c r="D2840" t="str">
        <f t="shared" si="225"/>
        <v>Uruguay</v>
      </c>
      <c r="E2840">
        <f t="shared" si="226"/>
        <v>2006</v>
      </c>
      <c r="F2840" t="str">
        <f>VLOOKUP(D2840,Ratio!$A$2:$Z$124,MATCH('Long form'!E2840,Ratio!$A$1:$Z$1,0),FALSE)</f>
        <v/>
      </c>
      <c r="G2840" t="str">
        <f>VLOOKUP(C2840,'[1]Long form'!C$2:F$2617,4,FALSE)</f>
        <v/>
      </c>
    </row>
    <row r="2841" spans="1:7" x14ac:dyDescent="0.4">
      <c r="A2841">
        <f t="shared" si="222"/>
        <v>119</v>
      </c>
      <c r="B2841">
        <f t="shared" si="223"/>
        <v>8</v>
      </c>
      <c r="C2841" t="str">
        <f t="shared" si="224"/>
        <v>Uruguay2007</v>
      </c>
      <c r="D2841" t="str">
        <f t="shared" si="225"/>
        <v>Uruguay</v>
      </c>
      <c r="E2841">
        <f t="shared" si="226"/>
        <v>2007</v>
      </c>
      <c r="F2841" t="str">
        <f>VLOOKUP(D2841,Ratio!$A$2:$Z$124,MATCH('Long form'!E2841,Ratio!$A$1:$Z$1,0),FALSE)</f>
        <v/>
      </c>
      <c r="G2841" t="str">
        <f>VLOOKUP(C2841,'[1]Long form'!C$2:F$2617,4,FALSE)</f>
        <v/>
      </c>
    </row>
    <row r="2842" spans="1:7" x14ac:dyDescent="0.4">
      <c r="A2842">
        <f t="shared" si="222"/>
        <v>119</v>
      </c>
      <c r="B2842">
        <f t="shared" si="223"/>
        <v>9</v>
      </c>
      <c r="C2842" t="str">
        <f t="shared" si="224"/>
        <v>Uruguay2008</v>
      </c>
      <c r="D2842" t="str">
        <f t="shared" si="225"/>
        <v>Uruguay</v>
      </c>
      <c r="E2842">
        <f t="shared" si="226"/>
        <v>2008</v>
      </c>
      <c r="F2842" t="str">
        <f>VLOOKUP(D2842,Ratio!$A$2:$Z$124,MATCH('Long form'!E2842,Ratio!$A$1:$Z$1,0),FALSE)</f>
        <v/>
      </c>
      <c r="G2842" t="str">
        <f>VLOOKUP(C2842,'[1]Long form'!C$2:F$2617,4,FALSE)</f>
        <v/>
      </c>
    </row>
    <row r="2843" spans="1:7" x14ac:dyDescent="0.4">
      <c r="A2843">
        <f t="shared" si="222"/>
        <v>119</v>
      </c>
      <c r="B2843">
        <f t="shared" si="223"/>
        <v>10</v>
      </c>
      <c r="C2843" t="str">
        <f t="shared" si="224"/>
        <v>Uruguay2009</v>
      </c>
      <c r="D2843" t="str">
        <f t="shared" si="225"/>
        <v>Uruguay</v>
      </c>
      <c r="E2843">
        <f t="shared" si="226"/>
        <v>2009</v>
      </c>
      <c r="F2843" t="str">
        <f>VLOOKUP(D2843,Ratio!$A$2:$Z$124,MATCH('Long form'!E2843,Ratio!$A$1:$Z$1,0),FALSE)</f>
        <v/>
      </c>
      <c r="G2843" t="str">
        <f>VLOOKUP(C2843,'[1]Long form'!C$2:F$2617,4,FALSE)</f>
        <v/>
      </c>
    </row>
    <row r="2844" spans="1:7" x14ac:dyDescent="0.4">
      <c r="A2844">
        <f t="shared" si="222"/>
        <v>119</v>
      </c>
      <c r="B2844">
        <f t="shared" si="223"/>
        <v>11</v>
      </c>
      <c r="C2844" t="str">
        <f t="shared" si="224"/>
        <v>Uruguay2010</v>
      </c>
      <c r="D2844" t="str">
        <f t="shared" si="225"/>
        <v>Uruguay</v>
      </c>
      <c r="E2844">
        <f t="shared" si="226"/>
        <v>2010</v>
      </c>
      <c r="F2844" t="str">
        <f>VLOOKUP(D2844,Ratio!$A$2:$Z$124,MATCH('Long form'!E2844,Ratio!$A$1:$Z$1,0),FALSE)</f>
        <v/>
      </c>
      <c r="G2844" t="str">
        <f>VLOOKUP(C2844,'[1]Long form'!C$2:F$2617,4,FALSE)</f>
        <v/>
      </c>
    </row>
    <row r="2845" spans="1:7" x14ac:dyDescent="0.4">
      <c r="A2845">
        <f t="shared" si="222"/>
        <v>119</v>
      </c>
      <c r="B2845">
        <f t="shared" si="223"/>
        <v>12</v>
      </c>
      <c r="C2845" t="str">
        <f t="shared" si="224"/>
        <v>Uruguay2011</v>
      </c>
      <c r="D2845" t="str">
        <f t="shared" si="225"/>
        <v>Uruguay</v>
      </c>
      <c r="E2845">
        <f t="shared" si="226"/>
        <v>2011</v>
      </c>
      <c r="F2845" t="str">
        <f>VLOOKUP(D2845,Ratio!$A$2:$Z$124,MATCH('Long form'!E2845,Ratio!$A$1:$Z$1,0),FALSE)</f>
        <v/>
      </c>
      <c r="G2845" t="str">
        <f>VLOOKUP(C2845,'[1]Long form'!C$2:F$2617,4,FALSE)</f>
        <v/>
      </c>
    </row>
    <row r="2846" spans="1:7" x14ac:dyDescent="0.4">
      <c r="A2846">
        <f t="shared" si="222"/>
        <v>119</v>
      </c>
      <c r="B2846">
        <f t="shared" si="223"/>
        <v>13</v>
      </c>
      <c r="C2846" t="str">
        <f t="shared" si="224"/>
        <v>Uruguay2012</v>
      </c>
      <c r="D2846" t="str">
        <f t="shared" si="225"/>
        <v>Uruguay</v>
      </c>
      <c r="E2846">
        <f t="shared" si="226"/>
        <v>2012</v>
      </c>
      <c r="F2846" t="str">
        <f>VLOOKUP(D2846,Ratio!$A$2:$Z$124,MATCH('Long form'!E2846,Ratio!$A$1:$Z$1,0),FALSE)</f>
        <v/>
      </c>
      <c r="G2846" t="str">
        <f>VLOOKUP(C2846,'[1]Long form'!C$2:F$2617,4,FALSE)</f>
        <v/>
      </c>
    </row>
    <row r="2847" spans="1:7" x14ac:dyDescent="0.4">
      <c r="A2847">
        <f t="shared" si="222"/>
        <v>119</v>
      </c>
      <c r="B2847">
        <f t="shared" si="223"/>
        <v>14</v>
      </c>
      <c r="C2847" t="str">
        <f t="shared" si="224"/>
        <v>Uruguay2013</v>
      </c>
      <c r="D2847" t="str">
        <f t="shared" si="225"/>
        <v>Uruguay</v>
      </c>
      <c r="E2847">
        <f t="shared" si="226"/>
        <v>2013</v>
      </c>
      <c r="F2847" t="str">
        <f>VLOOKUP(D2847,Ratio!$A$2:$Z$124,MATCH('Long form'!E2847,Ratio!$A$1:$Z$1,0),FALSE)</f>
        <v/>
      </c>
      <c r="G2847" t="str">
        <f>VLOOKUP(C2847,'[1]Long form'!C$2:F$2617,4,FALSE)</f>
        <v/>
      </c>
    </row>
    <row r="2848" spans="1:7" x14ac:dyDescent="0.4">
      <c r="A2848">
        <f t="shared" si="222"/>
        <v>119</v>
      </c>
      <c r="B2848">
        <f t="shared" si="223"/>
        <v>15</v>
      </c>
      <c r="C2848" t="str">
        <f t="shared" si="224"/>
        <v>Uruguay2014</v>
      </c>
      <c r="D2848" t="str">
        <f t="shared" si="225"/>
        <v>Uruguay</v>
      </c>
      <c r="E2848">
        <f t="shared" si="226"/>
        <v>2014</v>
      </c>
      <c r="F2848" t="str">
        <f>VLOOKUP(D2848,Ratio!$A$2:$Z$124,MATCH('Long form'!E2848,Ratio!$A$1:$Z$1,0),FALSE)</f>
        <v/>
      </c>
      <c r="G2848" t="str">
        <f>VLOOKUP(C2848,'[1]Long form'!C$2:F$2617,4,FALSE)</f>
        <v/>
      </c>
    </row>
    <row r="2849" spans="1:7" x14ac:dyDescent="0.4">
      <c r="A2849">
        <f t="shared" si="222"/>
        <v>119</v>
      </c>
      <c r="B2849">
        <f t="shared" si="223"/>
        <v>16</v>
      </c>
      <c r="C2849" t="str">
        <f t="shared" si="224"/>
        <v>Uruguay2015</v>
      </c>
      <c r="D2849" t="str">
        <f t="shared" si="225"/>
        <v>Uruguay</v>
      </c>
      <c r="E2849">
        <f t="shared" si="226"/>
        <v>2015</v>
      </c>
      <c r="F2849">
        <f>VLOOKUP(D2849,Ratio!$A$2:$Z$124,MATCH('Long form'!E2849,Ratio!$A$1:$Z$1,0),FALSE)</f>
        <v>4.8459123317351936E-2</v>
      </c>
      <c r="G2849">
        <f>VLOOKUP(C2849,'[1]Long form'!C$2:F$2617,4,FALSE)</f>
        <v>0.1264373867095821</v>
      </c>
    </row>
    <row r="2850" spans="1:7" x14ac:dyDescent="0.4">
      <c r="A2850">
        <f t="shared" si="222"/>
        <v>119</v>
      </c>
      <c r="B2850">
        <f t="shared" si="223"/>
        <v>17</v>
      </c>
      <c r="C2850" t="str">
        <f t="shared" si="224"/>
        <v>Uruguay2016</v>
      </c>
      <c r="D2850" t="str">
        <f t="shared" si="225"/>
        <v>Uruguay</v>
      </c>
      <c r="E2850">
        <f t="shared" si="226"/>
        <v>2016</v>
      </c>
      <c r="F2850">
        <f>VLOOKUP(D2850,Ratio!$A$2:$Z$124,MATCH('Long form'!E2850,Ratio!$A$1:$Z$1,0),FALSE)</f>
        <v>5.3273792811049721E-2</v>
      </c>
      <c r="G2850">
        <f>VLOOKUP(C2850,'[1]Long form'!C$2:F$2617,4,FALSE)</f>
        <v>0.1417763079834661</v>
      </c>
    </row>
    <row r="2851" spans="1:7" x14ac:dyDescent="0.4">
      <c r="A2851">
        <f t="shared" si="222"/>
        <v>119</v>
      </c>
      <c r="B2851">
        <f t="shared" si="223"/>
        <v>18</v>
      </c>
      <c r="C2851" t="str">
        <f t="shared" si="224"/>
        <v>Uruguay2017</v>
      </c>
      <c r="D2851" t="str">
        <f t="shared" si="225"/>
        <v>Uruguay</v>
      </c>
      <c r="E2851">
        <f t="shared" si="226"/>
        <v>2017</v>
      </c>
      <c r="F2851">
        <f>VLOOKUP(D2851,Ratio!$A$2:$Z$124,MATCH('Long form'!E2851,Ratio!$A$1:$Z$1,0),FALSE)</f>
        <v>4.9174409214938902E-2</v>
      </c>
      <c r="G2851">
        <f>VLOOKUP(C2851,'[1]Long form'!C$2:F$2617,4,FALSE)</f>
        <v>0.15557745372460977</v>
      </c>
    </row>
    <row r="2852" spans="1:7" x14ac:dyDescent="0.4">
      <c r="A2852">
        <f t="shared" si="222"/>
        <v>119</v>
      </c>
      <c r="B2852">
        <f t="shared" si="223"/>
        <v>19</v>
      </c>
      <c r="C2852" t="str">
        <f t="shared" si="224"/>
        <v>Uruguay2018</v>
      </c>
      <c r="D2852" t="str">
        <f t="shared" si="225"/>
        <v>Uruguay</v>
      </c>
      <c r="E2852">
        <f t="shared" si="226"/>
        <v>2018</v>
      </c>
      <c r="F2852">
        <f>VLOOKUP(D2852,Ratio!$A$2:$Z$124,MATCH('Long form'!E2852,Ratio!$A$1:$Z$1,0),FALSE)</f>
        <v>4.136035894568247E-2</v>
      </c>
      <c r="G2852">
        <f>VLOOKUP(C2852,'[1]Long form'!C$2:F$2617,4,FALSE)</f>
        <v>0.16621288397557607</v>
      </c>
    </row>
    <row r="2853" spans="1:7" x14ac:dyDescent="0.4">
      <c r="A2853">
        <f t="shared" si="222"/>
        <v>119</v>
      </c>
      <c r="B2853">
        <f t="shared" si="223"/>
        <v>20</v>
      </c>
      <c r="C2853" t="str">
        <f t="shared" si="224"/>
        <v>Uruguay2019</v>
      </c>
      <c r="D2853" t="str">
        <f t="shared" si="225"/>
        <v>Uruguay</v>
      </c>
      <c r="E2853">
        <f t="shared" si="226"/>
        <v>2019</v>
      </c>
      <c r="F2853">
        <f>VLOOKUP(D2853,Ratio!$A$2:$Z$124,MATCH('Long form'!E2853,Ratio!$A$1:$Z$1,0),FALSE)</f>
        <v>4.9313112004370489E-2</v>
      </c>
      <c r="G2853">
        <f>VLOOKUP(C2853,'[1]Long form'!C$2:F$2617,4,FALSE)</f>
        <v>0.16774034041007818</v>
      </c>
    </row>
    <row r="2854" spans="1:7" x14ac:dyDescent="0.4">
      <c r="A2854">
        <f t="shared" si="222"/>
        <v>119</v>
      </c>
      <c r="B2854">
        <f t="shared" si="223"/>
        <v>21</v>
      </c>
      <c r="C2854" t="str">
        <f t="shared" si="224"/>
        <v>Uruguay2020</v>
      </c>
      <c r="D2854" t="str">
        <f t="shared" si="225"/>
        <v>Uruguay</v>
      </c>
      <c r="E2854">
        <f t="shared" si="226"/>
        <v>2020</v>
      </c>
      <c r="F2854">
        <f>VLOOKUP(D2854,Ratio!$A$2:$Z$124,MATCH('Long form'!E2854,Ratio!$A$1:$Z$1,0),FALSE)</f>
        <v>3.9356232151628937E-2</v>
      </c>
      <c r="G2854">
        <f>VLOOKUP(C2854,'[1]Long form'!C$2:F$2617,4,FALSE)</f>
        <v>0.17708311025511242</v>
      </c>
    </row>
    <row r="2855" spans="1:7" x14ac:dyDescent="0.4">
      <c r="A2855">
        <f t="shared" si="222"/>
        <v>119</v>
      </c>
      <c r="B2855">
        <f t="shared" si="223"/>
        <v>22</v>
      </c>
      <c r="C2855" t="str">
        <f t="shared" si="224"/>
        <v>Uruguay2021</v>
      </c>
      <c r="D2855" t="str">
        <f t="shared" si="225"/>
        <v>Uruguay</v>
      </c>
      <c r="E2855">
        <f t="shared" si="226"/>
        <v>2021</v>
      </c>
      <c r="F2855">
        <f>VLOOKUP(D2855,Ratio!$A$2:$Z$124,MATCH('Long form'!E2855,Ratio!$A$1:$Z$1,0),FALSE)</f>
        <v>2.4210617198064693E-2</v>
      </c>
      <c r="G2855">
        <f>VLOOKUP(C2855,'[1]Long form'!C$2:F$2617,4,FALSE)</f>
        <v>0.16337384293693991</v>
      </c>
    </row>
    <row r="2856" spans="1:7" x14ac:dyDescent="0.4">
      <c r="A2856">
        <f t="shared" si="222"/>
        <v>119</v>
      </c>
      <c r="B2856">
        <f t="shared" si="223"/>
        <v>23</v>
      </c>
      <c r="C2856" t="str">
        <f t="shared" si="224"/>
        <v>Uruguay2022</v>
      </c>
      <c r="D2856" t="str">
        <f t="shared" si="225"/>
        <v>Uruguay</v>
      </c>
      <c r="E2856">
        <f t="shared" si="226"/>
        <v>2022</v>
      </c>
      <c r="F2856">
        <f>VLOOKUP(D2856,Ratio!$A$2:$Z$124,MATCH('Long form'!E2856,Ratio!$A$1:$Z$1,0),FALSE)</f>
        <v>4.2902374142983687E-2</v>
      </c>
      <c r="G2856">
        <f>VLOOKUP(C2856,'[1]Long form'!C$2:F$2617,4,FALSE)</f>
        <v>0.16857344656515361</v>
      </c>
    </row>
    <row r="2857" spans="1:7" x14ac:dyDescent="0.4">
      <c r="A2857">
        <f t="shared" si="222"/>
        <v>119</v>
      </c>
      <c r="B2857">
        <f t="shared" si="223"/>
        <v>24</v>
      </c>
      <c r="C2857" t="str">
        <f t="shared" si="224"/>
        <v>Uruguay2023</v>
      </c>
      <c r="D2857" t="str">
        <f t="shared" si="225"/>
        <v>Uruguay</v>
      </c>
      <c r="E2857">
        <f t="shared" si="226"/>
        <v>2023</v>
      </c>
      <c r="F2857">
        <f>VLOOKUP(D2857,Ratio!$A$2:$Z$124,MATCH('Long form'!E2857,Ratio!$A$1:$Z$1,0),FALSE)</f>
        <v>5.1593876933216848E-2</v>
      </c>
      <c r="G2857">
        <f>VLOOKUP(C2857,'[1]Long form'!C$2:F$2617,4,FALSE)</f>
        <v>0.16983429944967532</v>
      </c>
    </row>
    <row r="2858" spans="1:7" ht="27" x14ac:dyDescent="0.4">
      <c r="A2858">
        <f t="shared" si="222"/>
        <v>120</v>
      </c>
      <c r="B2858">
        <f t="shared" si="223"/>
        <v>1</v>
      </c>
      <c r="C2858" t="str">
        <f t="shared" si="224"/>
        <v>Uzbekistan, Rep. of2000</v>
      </c>
      <c r="D2858" t="str">
        <f t="shared" si="225"/>
        <v>Uzbekistan, Rep. of</v>
      </c>
      <c r="E2858">
        <f t="shared" si="226"/>
        <v>2000</v>
      </c>
      <c r="F2858" t="str">
        <f>VLOOKUP(D2858,Ratio!$A$2:$Z$124,MATCH('Long form'!E2858,Ratio!$A$1:$Z$1,0),FALSE)</f>
        <v/>
      </c>
      <c r="G2858" t="str">
        <f>VLOOKUP(C2858,'[1]Long form'!C$2:F$2617,4,FALSE)</f>
        <v/>
      </c>
    </row>
    <row r="2859" spans="1:7" ht="27" x14ac:dyDescent="0.4">
      <c r="A2859">
        <f t="shared" si="222"/>
        <v>120</v>
      </c>
      <c r="B2859">
        <f t="shared" si="223"/>
        <v>2</v>
      </c>
      <c r="C2859" t="str">
        <f t="shared" si="224"/>
        <v>Uzbekistan, Rep. of2001</v>
      </c>
      <c r="D2859" t="str">
        <f t="shared" si="225"/>
        <v>Uzbekistan, Rep. of</v>
      </c>
      <c r="E2859">
        <f t="shared" si="226"/>
        <v>2001</v>
      </c>
      <c r="F2859" t="str">
        <f>VLOOKUP(D2859,Ratio!$A$2:$Z$124,MATCH('Long form'!E2859,Ratio!$A$1:$Z$1,0),FALSE)</f>
        <v/>
      </c>
      <c r="G2859" t="str">
        <f>VLOOKUP(C2859,'[1]Long form'!C$2:F$2617,4,FALSE)</f>
        <v/>
      </c>
    </row>
    <row r="2860" spans="1:7" ht="27" x14ac:dyDescent="0.4">
      <c r="A2860">
        <f t="shared" si="222"/>
        <v>120</v>
      </c>
      <c r="B2860">
        <f t="shared" si="223"/>
        <v>3</v>
      </c>
      <c r="C2860" t="str">
        <f t="shared" si="224"/>
        <v>Uzbekistan, Rep. of2002</v>
      </c>
      <c r="D2860" t="str">
        <f t="shared" si="225"/>
        <v>Uzbekistan, Rep. of</v>
      </c>
      <c r="E2860">
        <f t="shared" si="226"/>
        <v>2002</v>
      </c>
      <c r="F2860" t="str">
        <f>VLOOKUP(D2860,Ratio!$A$2:$Z$124,MATCH('Long form'!E2860,Ratio!$A$1:$Z$1,0),FALSE)</f>
        <v/>
      </c>
      <c r="G2860" t="str">
        <f>VLOOKUP(C2860,'[1]Long form'!C$2:F$2617,4,FALSE)</f>
        <v/>
      </c>
    </row>
    <row r="2861" spans="1:7" ht="27" x14ac:dyDescent="0.4">
      <c r="A2861">
        <f t="shared" si="222"/>
        <v>120</v>
      </c>
      <c r="B2861">
        <f t="shared" si="223"/>
        <v>4</v>
      </c>
      <c r="C2861" t="str">
        <f t="shared" si="224"/>
        <v>Uzbekistan, Rep. of2003</v>
      </c>
      <c r="D2861" t="str">
        <f t="shared" si="225"/>
        <v>Uzbekistan, Rep. of</v>
      </c>
      <c r="E2861">
        <f t="shared" si="226"/>
        <v>2003</v>
      </c>
      <c r="F2861" t="str">
        <f>VLOOKUP(D2861,Ratio!$A$2:$Z$124,MATCH('Long form'!E2861,Ratio!$A$1:$Z$1,0),FALSE)</f>
        <v/>
      </c>
      <c r="G2861" t="str">
        <f>VLOOKUP(C2861,'[1]Long form'!C$2:F$2617,4,FALSE)</f>
        <v/>
      </c>
    </row>
    <row r="2862" spans="1:7" ht="27" x14ac:dyDescent="0.4">
      <c r="A2862">
        <f t="shared" si="222"/>
        <v>120</v>
      </c>
      <c r="B2862">
        <f t="shared" si="223"/>
        <v>5</v>
      </c>
      <c r="C2862" t="str">
        <f t="shared" si="224"/>
        <v>Uzbekistan, Rep. of2004</v>
      </c>
      <c r="D2862" t="str">
        <f t="shared" si="225"/>
        <v>Uzbekistan, Rep. of</v>
      </c>
      <c r="E2862">
        <f t="shared" si="226"/>
        <v>2004</v>
      </c>
      <c r="F2862" t="str">
        <f>VLOOKUP(D2862,Ratio!$A$2:$Z$124,MATCH('Long form'!E2862,Ratio!$A$1:$Z$1,0),FALSE)</f>
        <v/>
      </c>
      <c r="G2862" t="str">
        <f>VLOOKUP(C2862,'[1]Long form'!C$2:F$2617,4,FALSE)</f>
        <v/>
      </c>
    </row>
    <row r="2863" spans="1:7" ht="27" x14ac:dyDescent="0.4">
      <c r="A2863">
        <f t="shared" si="222"/>
        <v>120</v>
      </c>
      <c r="B2863">
        <f t="shared" si="223"/>
        <v>6</v>
      </c>
      <c r="C2863" t="str">
        <f t="shared" si="224"/>
        <v>Uzbekistan, Rep. of2005</v>
      </c>
      <c r="D2863" t="str">
        <f t="shared" si="225"/>
        <v>Uzbekistan, Rep. of</v>
      </c>
      <c r="E2863">
        <f t="shared" si="226"/>
        <v>2005</v>
      </c>
      <c r="F2863" t="str">
        <f>VLOOKUP(D2863,Ratio!$A$2:$Z$124,MATCH('Long form'!E2863,Ratio!$A$1:$Z$1,0),FALSE)</f>
        <v/>
      </c>
      <c r="G2863" t="str">
        <f>VLOOKUP(C2863,'[1]Long form'!C$2:F$2617,4,FALSE)</f>
        <v/>
      </c>
    </row>
    <row r="2864" spans="1:7" ht="27" x14ac:dyDescent="0.4">
      <c r="A2864">
        <f t="shared" si="222"/>
        <v>120</v>
      </c>
      <c r="B2864">
        <f t="shared" si="223"/>
        <v>7</v>
      </c>
      <c r="C2864" t="str">
        <f t="shared" si="224"/>
        <v>Uzbekistan, Rep. of2006</v>
      </c>
      <c r="D2864" t="str">
        <f t="shared" si="225"/>
        <v>Uzbekistan, Rep. of</v>
      </c>
      <c r="E2864">
        <f t="shared" si="226"/>
        <v>2006</v>
      </c>
      <c r="F2864" t="str">
        <f>VLOOKUP(D2864,Ratio!$A$2:$Z$124,MATCH('Long form'!E2864,Ratio!$A$1:$Z$1,0),FALSE)</f>
        <v/>
      </c>
      <c r="G2864" t="str">
        <f>VLOOKUP(C2864,'[1]Long form'!C$2:F$2617,4,FALSE)</f>
        <v/>
      </c>
    </row>
    <row r="2865" spans="1:7" ht="27" x14ac:dyDescent="0.4">
      <c r="A2865">
        <f t="shared" si="222"/>
        <v>120</v>
      </c>
      <c r="B2865">
        <f t="shared" si="223"/>
        <v>8</v>
      </c>
      <c r="C2865" t="str">
        <f t="shared" si="224"/>
        <v>Uzbekistan, Rep. of2007</v>
      </c>
      <c r="D2865" t="str">
        <f t="shared" si="225"/>
        <v>Uzbekistan, Rep. of</v>
      </c>
      <c r="E2865">
        <f t="shared" si="226"/>
        <v>2007</v>
      </c>
      <c r="F2865" t="str">
        <f>VLOOKUP(D2865,Ratio!$A$2:$Z$124,MATCH('Long form'!E2865,Ratio!$A$1:$Z$1,0),FALSE)</f>
        <v/>
      </c>
      <c r="G2865" t="str">
        <f>VLOOKUP(C2865,'[1]Long form'!C$2:F$2617,4,FALSE)</f>
        <v/>
      </c>
    </row>
    <row r="2866" spans="1:7" ht="27" x14ac:dyDescent="0.4">
      <c r="A2866">
        <f t="shared" si="222"/>
        <v>120</v>
      </c>
      <c r="B2866">
        <f t="shared" si="223"/>
        <v>9</v>
      </c>
      <c r="C2866" t="str">
        <f t="shared" si="224"/>
        <v>Uzbekistan, Rep. of2008</v>
      </c>
      <c r="D2866" t="str">
        <f t="shared" si="225"/>
        <v>Uzbekistan, Rep. of</v>
      </c>
      <c r="E2866">
        <f t="shared" si="226"/>
        <v>2008</v>
      </c>
      <c r="F2866" t="str">
        <f>VLOOKUP(D2866,Ratio!$A$2:$Z$124,MATCH('Long form'!E2866,Ratio!$A$1:$Z$1,0),FALSE)</f>
        <v/>
      </c>
      <c r="G2866" t="str">
        <f>VLOOKUP(C2866,'[1]Long form'!C$2:F$2617,4,FALSE)</f>
        <v/>
      </c>
    </row>
    <row r="2867" spans="1:7" ht="27" x14ac:dyDescent="0.4">
      <c r="A2867">
        <f t="shared" si="222"/>
        <v>120</v>
      </c>
      <c r="B2867">
        <f t="shared" si="223"/>
        <v>10</v>
      </c>
      <c r="C2867" t="str">
        <f t="shared" si="224"/>
        <v>Uzbekistan, Rep. of2009</v>
      </c>
      <c r="D2867" t="str">
        <f t="shared" si="225"/>
        <v>Uzbekistan, Rep. of</v>
      </c>
      <c r="E2867">
        <f t="shared" si="226"/>
        <v>2009</v>
      </c>
      <c r="F2867" t="str">
        <f>VLOOKUP(D2867,Ratio!$A$2:$Z$124,MATCH('Long form'!E2867,Ratio!$A$1:$Z$1,0),FALSE)</f>
        <v/>
      </c>
      <c r="G2867" t="str">
        <f>VLOOKUP(C2867,'[1]Long form'!C$2:F$2617,4,FALSE)</f>
        <v/>
      </c>
    </row>
    <row r="2868" spans="1:7" ht="27" x14ac:dyDescent="0.4">
      <c r="A2868">
        <f t="shared" si="222"/>
        <v>120</v>
      </c>
      <c r="B2868">
        <f t="shared" si="223"/>
        <v>11</v>
      </c>
      <c r="C2868" t="str">
        <f t="shared" si="224"/>
        <v>Uzbekistan, Rep. of2010</v>
      </c>
      <c r="D2868" t="str">
        <f t="shared" si="225"/>
        <v>Uzbekistan, Rep. of</v>
      </c>
      <c r="E2868">
        <f t="shared" si="226"/>
        <v>2010</v>
      </c>
      <c r="F2868">
        <f>VLOOKUP(D2868,Ratio!$A$2:$Z$124,MATCH('Long form'!E2868,Ratio!$A$1:$Z$1,0),FALSE)</f>
        <v>0</v>
      </c>
      <c r="G2868">
        <f>VLOOKUP(C2868,'[1]Long form'!C$2:F$2617,4,FALSE)</f>
        <v>0.23432044689900336</v>
      </c>
    </row>
    <row r="2869" spans="1:7" ht="27" x14ac:dyDescent="0.4">
      <c r="A2869">
        <f t="shared" si="222"/>
        <v>120</v>
      </c>
      <c r="B2869">
        <f t="shared" si="223"/>
        <v>12</v>
      </c>
      <c r="C2869" t="str">
        <f t="shared" si="224"/>
        <v>Uzbekistan, Rep. of2011</v>
      </c>
      <c r="D2869" t="str">
        <f t="shared" si="225"/>
        <v>Uzbekistan, Rep. of</v>
      </c>
      <c r="E2869">
        <f t="shared" si="226"/>
        <v>2011</v>
      </c>
      <c r="F2869">
        <f>VLOOKUP(D2869,Ratio!$A$2:$Z$124,MATCH('Long form'!E2869,Ratio!$A$1:$Z$1,0),FALSE)</f>
        <v>0</v>
      </c>
      <c r="G2869">
        <f>VLOOKUP(C2869,'[1]Long form'!C$2:F$2617,4,FALSE)</f>
        <v>0.24225234282695005</v>
      </c>
    </row>
    <row r="2870" spans="1:7" ht="27" x14ac:dyDescent="0.4">
      <c r="A2870">
        <f t="shared" si="222"/>
        <v>120</v>
      </c>
      <c r="B2870">
        <f t="shared" si="223"/>
        <v>13</v>
      </c>
      <c r="C2870" t="str">
        <f t="shared" si="224"/>
        <v>Uzbekistan, Rep. of2012</v>
      </c>
      <c r="D2870" t="str">
        <f t="shared" si="225"/>
        <v>Uzbekistan, Rep. of</v>
      </c>
      <c r="E2870">
        <f t="shared" si="226"/>
        <v>2012</v>
      </c>
      <c r="F2870">
        <f>VLOOKUP(D2870,Ratio!$A$2:$Z$124,MATCH('Long form'!E2870,Ratio!$A$1:$Z$1,0),FALSE)</f>
        <v>0</v>
      </c>
      <c r="G2870">
        <f>VLOOKUP(C2870,'[1]Long form'!C$2:F$2617,4,FALSE)</f>
        <v>0.18250065879184793</v>
      </c>
    </row>
    <row r="2871" spans="1:7" ht="27" x14ac:dyDescent="0.4">
      <c r="A2871">
        <f t="shared" si="222"/>
        <v>120</v>
      </c>
      <c r="B2871">
        <f t="shared" si="223"/>
        <v>14</v>
      </c>
      <c r="C2871" t="str">
        <f t="shared" si="224"/>
        <v>Uzbekistan, Rep. of2013</v>
      </c>
      <c r="D2871" t="str">
        <f t="shared" si="225"/>
        <v>Uzbekistan, Rep. of</v>
      </c>
      <c r="E2871">
        <f t="shared" si="226"/>
        <v>2013</v>
      </c>
      <c r="F2871">
        <f>VLOOKUP(D2871,Ratio!$A$2:$Z$124,MATCH('Long form'!E2871,Ratio!$A$1:$Z$1,0),FALSE)</f>
        <v>0</v>
      </c>
      <c r="G2871">
        <f>VLOOKUP(C2871,'[1]Long form'!C$2:F$2617,4,FALSE)</f>
        <v>0.16689354617819177</v>
      </c>
    </row>
    <row r="2872" spans="1:7" ht="27" x14ac:dyDescent="0.4">
      <c r="A2872">
        <f t="shared" si="222"/>
        <v>120</v>
      </c>
      <c r="B2872">
        <f t="shared" si="223"/>
        <v>15</v>
      </c>
      <c r="C2872" t="str">
        <f t="shared" si="224"/>
        <v>Uzbekistan, Rep. of2014</v>
      </c>
      <c r="D2872" t="str">
        <f t="shared" si="225"/>
        <v>Uzbekistan, Rep. of</v>
      </c>
      <c r="E2872">
        <f t="shared" si="226"/>
        <v>2014</v>
      </c>
      <c r="F2872">
        <f>VLOOKUP(D2872,Ratio!$A$2:$Z$124,MATCH('Long form'!E2872,Ratio!$A$1:$Z$1,0),FALSE)</f>
        <v>0</v>
      </c>
      <c r="G2872">
        <f>VLOOKUP(C2872,'[1]Long form'!C$2:F$2617,4,FALSE)</f>
        <v>0.17517437577823294</v>
      </c>
    </row>
    <row r="2873" spans="1:7" ht="27" x14ac:dyDescent="0.4">
      <c r="A2873">
        <f t="shared" si="222"/>
        <v>120</v>
      </c>
      <c r="B2873">
        <f t="shared" si="223"/>
        <v>16</v>
      </c>
      <c r="C2873" t="str">
        <f t="shared" si="224"/>
        <v>Uzbekistan, Rep. of2015</v>
      </c>
      <c r="D2873" t="str">
        <f t="shared" si="225"/>
        <v>Uzbekistan, Rep. of</v>
      </c>
      <c r="E2873">
        <f t="shared" si="226"/>
        <v>2015</v>
      </c>
      <c r="F2873">
        <f>VLOOKUP(D2873,Ratio!$A$2:$Z$124,MATCH('Long form'!E2873,Ratio!$A$1:$Z$1,0),FALSE)</f>
        <v>0</v>
      </c>
      <c r="G2873">
        <f>VLOOKUP(C2873,'[1]Long form'!C$2:F$2617,4,FALSE)</f>
        <v>0.14724960936221701</v>
      </c>
    </row>
    <row r="2874" spans="1:7" ht="27" x14ac:dyDescent="0.4">
      <c r="A2874">
        <f t="shared" si="222"/>
        <v>120</v>
      </c>
      <c r="B2874">
        <f t="shared" si="223"/>
        <v>17</v>
      </c>
      <c r="C2874" t="str">
        <f t="shared" si="224"/>
        <v>Uzbekistan, Rep. of2016</v>
      </c>
      <c r="D2874" t="str">
        <f t="shared" si="225"/>
        <v>Uzbekistan, Rep. of</v>
      </c>
      <c r="E2874">
        <f t="shared" si="226"/>
        <v>2016</v>
      </c>
      <c r="F2874">
        <f>VLOOKUP(D2874,Ratio!$A$2:$Z$124,MATCH('Long form'!E2874,Ratio!$A$1:$Z$1,0),FALSE)</f>
        <v>0</v>
      </c>
      <c r="G2874">
        <f>VLOOKUP(C2874,'[1]Long form'!C$2:F$2617,4,FALSE)</f>
        <v>0.14727528893699185</v>
      </c>
    </row>
    <row r="2875" spans="1:7" ht="27" x14ac:dyDescent="0.4">
      <c r="A2875">
        <f t="shared" si="222"/>
        <v>120</v>
      </c>
      <c r="B2875">
        <f t="shared" si="223"/>
        <v>18</v>
      </c>
      <c r="C2875" t="str">
        <f t="shared" si="224"/>
        <v>Uzbekistan, Rep. of2017</v>
      </c>
      <c r="D2875" t="str">
        <f t="shared" si="225"/>
        <v>Uzbekistan, Rep. of</v>
      </c>
      <c r="E2875">
        <f t="shared" si="226"/>
        <v>2017</v>
      </c>
      <c r="F2875">
        <f>VLOOKUP(D2875,Ratio!$A$2:$Z$124,MATCH('Long form'!E2875,Ratio!$A$1:$Z$1,0),FALSE)</f>
        <v>0</v>
      </c>
      <c r="G2875">
        <f>VLOOKUP(C2875,'[1]Long form'!C$2:F$2617,4,FALSE)</f>
        <v>0.18770634806649966</v>
      </c>
    </row>
    <row r="2876" spans="1:7" ht="27" x14ac:dyDescent="0.4">
      <c r="A2876">
        <f t="shared" si="222"/>
        <v>120</v>
      </c>
      <c r="B2876">
        <f t="shared" si="223"/>
        <v>19</v>
      </c>
      <c r="C2876" t="str">
        <f t="shared" si="224"/>
        <v>Uzbekistan, Rep. of2018</v>
      </c>
      <c r="D2876" t="str">
        <f t="shared" si="225"/>
        <v>Uzbekistan, Rep. of</v>
      </c>
      <c r="E2876">
        <f t="shared" si="226"/>
        <v>2018</v>
      </c>
      <c r="F2876">
        <f>VLOOKUP(D2876,Ratio!$A$2:$Z$124,MATCH('Long form'!E2876,Ratio!$A$1:$Z$1,0),FALSE)</f>
        <v>0</v>
      </c>
      <c r="G2876">
        <f>VLOOKUP(C2876,'[1]Long form'!C$2:F$2617,4,FALSE)</f>
        <v>0.15636479270063067</v>
      </c>
    </row>
    <row r="2877" spans="1:7" ht="27" x14ac:dyDescent="0.4">
      <c r="A2877">
        <f t="shared" si="222"/>
        <v>120</v>
      </c>
      <c r="B2877">
        <f t="shared" si="223"/>
        <v>20</v>
      </c>
      <c r="C2877" t="str">
        <f t="shared" si="224"/>
        <v>Uzbekistan, Rep. of2019</v>
      </c>
      <c r="D2877" t="str">
        <f t="shared" si="225"/>
        <v>Uzbekistan, Rep. of</v>
      </c>
      <c r="E2877">
        <f t="shared" si="226"/>
        <v>2019</v>
      </c>
      <c r="F2877">
        <f>VLOOKUP(D2877,Ratio!$A$2:$Z$124,MATCH('Long form'!E2877,Ratio!$A$1:$Z$1,0),FALSE)</f>
        <v>7.3488846454426909E-2</v>
      </c>
      <c r="G2877">
        <f>VLOOKUP(C2877,'[1]Long form'!C$2:F$2617,4,FALSE)</f>
        <v>0.23523360278844019</v>
      </c>
    </row>
    <row r="2878" spans="1:7" ht="27" x14ac:dyDescent="0.4">
      <c r="A2878">
        <f t="shared" si="222"/>
        <v>120</v>
      </c>
      <c r="B2878">
        <f t="shared" si="223"/>
        <v>21</v>
      </c>
      <c r="C2878" t="str">
        <f t="shared" si="224"/>
        <v>Uzbekistan, Rep. of2020</v>
      </c>
      <c r="D2878" t="str">
        <f t="shared" si="225"/>
        <v>Uzbekistan, Rep. of</v>
      </c>
      <c r="E2878">
        <f t="shared" si="226"/>
        <v>2020</v>
      </c>
      <c r="F2878">
        <f>VLOOKUP(D2878,Ratio!$A$2:$Z$124,MATCH('Long form'!E2878,Ratio!$A$1:$Z$1,0),FALSE)</f>
        <v>0.10924841567396658</v>
      </c>
      <c r="G2878">
        <f>VLOOKUP(C2878,'[1]Long form'!C$2:F$2617,4,FALSE)</f>
        <v>0.18359278869359494</v>
      </c>
    </row>
    <row r="2879" spans="1:7" ht="27" x14ac:dyDescent="0.4">
      <c r="A2879">
        <f t="shared" si="222"/>
        <v>120</v>
      </c>
      <c r="B2879">
        <f t="shared" si="223"/>
        <v>22</v>
      </c>
      <c r="C2879" t="str">
        <f t="shared" si="224"/>
        <v>Uzbekistan, Rep. of2021</v>
      </c>
      <c r="D2879" t="str">
        <f t="shared" si="225"/>
        <v>Uzbekistan, Rep. of</v>
      </c>
      <c r="E2879">
        <f t="shared" si="226"/>
        <v>2021</v>
      </c>
      <c r="F2879">
        <f>VLOOKUP(D2879,Ratio!$A$2:$Z$124,MATCH('Long form'!E2879,Ratio!$A$1:$Z$1,0),FALSE)</f>
        <v>0.17411027050245184</v>
      </c>
      <c r="G2879">
        <f>VLOOKUP(C2879,'[1]Long form'!C$2:F$2617,4,FALSE)</f>
        <v>0.1749943401090534</v>
      </c>
    </row>
    <row r="2880" spans="1:7" ht="27" x14ac:dyDescent="0.4">
      <c r="A2880">
        <f t="shared" ref="A2880:A2943" si="227">A2856+1</f>
        <v>120</v>
      </c>
      <c r="B2880">
        <f t="shared" ref="B2880:B2943" si="228">B2856</f>
        <v>23</v>
      </c>
      <c r="C2880" t="str">
        <f t="shared" si="224"/>
        <v>Uzbekistan, Rep. of2022</v>
      </c>
      <c r="D2880" t="str">
        <f t="shared" si="225"/>
        <v>Uzbekistan, Rep. of</v>
      </c>
      <c r="E2880">
        <f t="shared" si="226"/>
        <v>2022</v>
      </c>
      <c r="F2880">
        <f>VLOOKUP(D2880,Ratio!$A$2:$Z$124,MATCH('Long form'!E2880,Ratio!$A$1:$Z$1,0),FALSE)</f>
        <v>0.16619293319037029</v>
      </c>
      <c r="G2880">
        <f>VLOOKUP(C2880,'[1]Long form'!C$2:F$2617,4,FALSE)</f>
        <v>0.17823308700188825</v>
      </c>
    </row>
    <row r="2881" spans="1:7" ht="27" x14ac:dyDescent="0.4">
      <c r="A2881">
        <f t="shared" si="227"/>
        <v>120</v>
      </c>
      <c r="B2881">
        <f t="shared" si="228"/>
        <v>24</v>
      </c>
      <c r="C2881" t="str">
        <f t="shared" si="224"/>
        <v>Uzbekistan, Rep. of2023</v>
      </c>
      <c r="D2881" t="str">
        <f t="shared" si="225"/>
        <v>Uzbekistan, Rep. of</v>
      </c>
      <c r="E2881">
        <f t="shared" si="226"/>
        <v>2023</v>
      </c>
      <c r="F2881">
        <f>VLOOKUP(D2881,Ratio!$A$2:$Z$124,MATCH('Long form'!E2881,Ratio!$A$1:$Z$1,0),FALSE)</f>
        <v>0.17384918803434918</v>
      </c>
      <c r="G2881">
        <f>VLOOKUP(C2881,'[1]Long form'!C$2:F$2617,4,FALSE)</f>
        <v>0.17537115415739823</v>
      </c>
    </row>
    <row r="2882" spans="1:7" x14ac:dyDescent="0.4">
      <c r="A2882">
        <f t="shared" si="227"/>
        <v>121</v>
      </c>
      <c r="B2882">
        <f t="shared" si="228"/>
        <v>1</v>
      </c>
      <c r="C2882" t="str">
        <f t="shared" si="224"/>
        <v>Vanuatu2000</v>
      </c>
      <c r="D2882" t="str">
        <f t="shared" si="225"/>
        <v>Vanuatu</v>
      </c>
      <c r="E2882">
        <f t="shared" si="226"/>
        <v>2000</v>
      </c>
      <c r="F2882" t="str">
        <f>VLOOKUP(D2882,Ratio!$A$2:$Z$124,MATCH('Long form'!E2882,Ratio!$A$1:$Z$1,0),FALSE)</f>
        <v/>
      </c>
      <c r="G2882" t="str">
        <f>VLOOKUP(C2882,'[1]Long form'!C$2:F$2617,4,FALSE)</f>
        <v/>
      </c>
    </row>
    <row r="2883" spans="1:7" x14ac:dyDescent="0.4">
      <c r="A2883">
        <f t="shared" si="227"/>
        <v>121</v>
      </c>
      <c r="B2883">
        <f t="shared" si="228"/>
        <v>2</v>
      </c>
      <c r="C2883" t="str">
        <f t="shared" ref="C2883:C2946" si="229">D2883&amp;E2883</f>
        <v>Vanuatu2001</v>
      </c>
      <c r="D2883" t="str">
        <f t="shared" ref="D2883:D2946" si="230">VLOOKUP(A2883,$J$2:$K$124,2,FALSE)</f>
        <v>Vanuatu</v>
      </c>
      <c r="E2883">
        <f t="shared" ref="E2883:E2946" si="231">VLOOKUP(B2883,$N$2:$O$25,2,FALSE)</f>
        <v>2001</v>
      </c>
      <c r="F2883" t="str">
        <f>VLOOKUP(D2883,Ratio!$A$2:$Z$124,MATCH('Long form'!E2883,Ratio!$A$1:$Z$1,0),FALSE)</f>
        <v/>
      </c>
      <c r="G2883" t="str">
        <f>VLOOKUP(C2883,'[1]Long form'!C$2:F$2617,4,FALSE)</f>
        <v/>
      </c>
    </row>
    <row r="2884" spans="1:7" x14ac:dyDescent="0.4">
      <c r="A2884">
        <f t="shared" si="227"/>
        <v>121</v>
      </c>
      <c r="B2884">
        <f t="shared" si="228"/>
        <v>3</v>
      </c>
      <c r="C2884" t="str">
        <f t="shared" si="229"/>
        <v>Vanuatu2002</v>
      </c>
      <c r="D2884" t="str">
        <f t="shared" si="230"/>
        <v>Vanuatu</v>
      </c>
      <c r="E2884">
        <f t="shared" si="231"/>
        <v>2002</v>
      </c>
      <c r="F2884" t="str">
        <f>VLOOKUP(D2884,Ratio!$A$2:$Z$124,MATCH('Long form'!E2884,Ratio!$A$1:$Z$1,0),FALSE)</f>
        <v/>
      </c>
      <c r="G2884" t="str">
        <f>VLOOKUP(C2884,'[1]Long form'!C$2:F$2617,4,FALSE)</f>
        <v/>
      </c>
    </row>
    <row r="2885" spans="1:7" x14ac:dyDescent="0.4">
      <c r="A2885">
        <f t="shared" si="227"/>
        <v>121</v>
      </c>
      <c r="B2885">
        <f t="shared" si="228"/>
        <v>4</v>
      </c>
      <c r="C2885" t="str">
        <f t="shared" si="229"/>
        <v>Vanuatu2003</v>
      </c>
      <c r="D2885" t="str">
        <f t="shared" si="230"/>
        <v>Vanuatu</v>
      </c>
      <c r="E2885">
        <f t="shared" si="231"/>
        <v>2003</v>
      </c>
      <c r="F2885" t="str">
        <f>VLOOKUP(D2885,Ratio!$A$2:$Z$124,MATCH('Long form'!E2885,Ratio!$A$1:$Z$1,0),FALSE)</f>
        <v/>
      </c>
      <c r="G2885" t="str">
        <f>VLOOKUP(C2885,'[1]Long form'!C$2:F$2617,4,FALSE)</f>
        <v/>
      </c>
    </row>
    <row r="2886" spans="1:7" x14ac:dyDescent="0.4">
      <c r="A2886">
        <f t="shared" si="227"/>
        <v>121</v>
      </c>
      <c r="B2886">
        <f t="shared" si="228"/>
        <v>5</v>
      </c>
      <c r="C2886" t="str">
        <f t="shared" si="229"/>
        <v>Vanuatu2004</v>
      </c>
      <c r="D2886" t="str">
        <f t="shared" si="230"/>
        <v>Vanuatu</v>
      </c>
      <c r="E2886">
        <f t="shared" si="231"/>
        <v>2004</v>
      </c>
      <c r="F2886" t="str">
        <f>VLOOKUP(D2886,Ratio!$A$2:$Z$124,MATCH('Long form'!E2886,Ratio!$A$1:$Z$1,0),FALSE)</f>
        <v/>
      </c>
      <c r="G2886" t="str">
        <f>VLOOKUP(C2886,'[1]Long form'!C$2:F$2617,4,FALSE)</f>
        <v/>
      </c>
    </row>
    <row r="2887" spans="1:7" x14ac:dyDescent="0.4">
      <c r="A2887">
        <f t="shared" si="227"/>
        <v>121</v>
      </c>
      <c r="B2887">
        <f t="shared" si="228"/>
        <v>6</v>
      </c>
      <c r="C2887" t="str">
        <f t="shared" si="229"/>
        <v>Vanuatu2005</v>
      </c>
      <c r="D2887" t="str">
        <f t="shared" si="230"/>
        <v>Vanuatu</v>
      </c>
      <c r="E2887">
        <f t="shared" si="231"/>
        <v>2005</v>
      </c>
      <c r="F2887" t="str">
        <f>VLOOKUP(D2887,Ratio!$A$2:$Z$124,MATCH('Long form'!E2887,Ratio!$A$1:$Z$1,0),FALSE)</f>
        <v/>
      </c>
      <c r="G2887" t="str">
        <f>VLOOKUP(C2887,'[1]Long form'!C$2:F$2617,4,FALSE)</f>
        <v/>
      </c>
    </row>
    <row r="2888" spans="1:7" x14ac:dyDescent="0.4">
      <c r="A2888">
        <f t="shared" si="227"/>
        <v>121</v>
      </c>
      <c r="B2888">
        <f t="shared" si="228"/>
        <v>7</v>
      </c>
      <c r="C2888" t="str">
        <f t="shared" si="229"/>
        <v>Vanuatu2006</v>
      </c>
      <c r="D2888" t="str">
        <f t="shared" si="230"/>
        <v>Vanuatu</v>
      </c>
      <c r="E2888">
        <f t="shared" si="231"/>
        <v>2006</v>
      </c>
      <c r="F2888" t="str">
        <f>VLOOKUP(D2888,Ratio!$A$2:$Z$124,MATCH('Long form'!E2888,Ratio!$A$1:$Z$1,0),FALSE)</f>
        <v/>
      </c>
      <c r="G2888" t="str">
        <f>VLOOKUP(C2888,'[1]Long form'!C$2:F$2617,4,FALSE)</f>
        <v/>
      </c>
    </row>
    <row r="2889" spans="1:7" x14ac:dyDescent="0.4">
      <c r="A2889">
        <f t="shared" si="227"/>
        <v>121</v>
      </c>
      <c r="B2889">
        <f t="shared" si="228"/>
        <v>8</v>
      </c>
      <c r="C2889" t="str">
        <f t="shared" si="229"/>
        <v>Vanuatu2007</v>
      </c>
      <c r="D2889" t="str">
        <f t="shared" si="230"/>
        <v>Vanuatu</v>
      </c>
      <c r="E2889">
        <f t="shared" si="231"/>
        <v>2007</v>
      </c>
      <c r="F2889" t="str">
        <f>VLOOKUP(D2889,Ratio!$A$2:$Z$124,MATCH('Long form'!E2889,Ratio!$A$1:$Z$1,0),FALSE)</f>
        <v/>
      </c>
      <c r="G2889" t="str">
        <f>VLOOKUP(C2889,'[1]Long form'!C$2:F$2617,4,FALSE)</f>
        <v/>
      </c>
    </row>
    <row r="2890" spans="1:7" x14ac:dyDescent="0.4">
      <c r="A2890">
        <f t="shared" si="227"/>
        <v>121</v>
      </c>
      <c r="B2890">
        <f t="shared" si="228"/>
        <v>9</v>
      </c>
      <c r="C2890" t="str">
        <f t="shared" si="229"/>
        <v>Vanuatu2008</v>
      </c>
      <c r="D2890" t="str">
        <f t="shared" si="230"/>
        <v>Vanuatu</v>
      </c>
      <c r="E2890">
        <f t="shared" si="231"/>
        <v>2008</v>
      </c>
      <c r="F2890" t="str">
        <f>VLOOKUP(D2890,Ratio!$A$2:$Z$124,MATCH('Long form'!E2890,Ratio!$A$1:$Z$1,0),FALSE)</f>
        <v/>
      </c>
      <c r="G2890" t="str">
        <f>VLOOKUP(C2890,'[1]Long form'!C$2:F$2617,4,FALSE)</f>
        <v/>
      </c>
    </row>
    <row r="2891" spans="1:7" x14ac:dyDescent="0.4">
      <c r="A2891">
        <f t="shared" si="227"/>
        <v>121</v>
      </c>
      <c r="B2891">
        <f t="shared" si="228"/>
        <v>10</v>
      </c>
      <c r="C2891" t="str">
        <f t="shared" si="229"/>
        <v>Vanuatu2009</v>
      </c>
      <c r="D2891" t="str">
        <f t="shared" si="230"/>
        <v>Vanuatu</v>
      </c>
      <c r="E2891">
        <f t="shared" si="231"/>
        <v>2009</v>
      </c>
      <c r="F2891" t="str">
        <f>VLOOKUP(D2891,Ratio!$A$2:$Z$124,MATCH('Long form'!E2891,Ratio!$A$1:$Z$1,0),FALSE)</f>
        <v/>
      </c>
      <c r="G2891" t="str">
        <f>VLOOKUP(C2891,'[1]Long form'!C$2:F$2617,4,FALSE)</f>
        <v/>
      </c>
    </row>
    <row r="2892" spans="1:7" x14ac:dyDescent="0.4">
      <c r="A2892">
        <f t="shared" si="227"/>
        <v>121</v>
      </c>
      <c r="B2892">
        <f t="shared" si="228"/>
        <v>11</v>
      </c>
      <c r="C2892" t="str">
        <f t="shared" si="229"/>
        <v>Vanuatu2010</v>
      </c>
      <c r="D2892" t="str">
        <f t="shared" si="230"/>
        <v>Vanuatu</v>
      </c>
      <c r="E2892">
        <f t="shared" si="231"/>
        <v>2010</v>
      </c>
      <c r="F2892">
        <f>VLOOKUP(D2892,Ratio!$A$2:$Z$124,MATCH('Long form'!E2892,Ratio!$A$1:$Z$1,0),FALSE)</f>
        <v>3.6344586347979616E-2</v>
      </c>
      <c r="G2892">
        <f>VLOOKUP(C2892,'[1]Long form'!C$2:F$2617,4,FALSE)</f>
        <v>0.24700815714478094</v>
      </c>
    </row>
    <row r="2893" spans="1:7" x14ac:dyDescent="0.4">
      <c r="A2893">
        <f t="shared" si="227"/>
        <v>121</v>
      </c>
      <c r="B2893">
        <f t="shared" si="228"/>
        <v>12</v>
      </c>
      <c r="C2893" t="str">
        <f t="shared" si="229"/>
        <v>Vanuatu2011</v>
      </c>
      <c r="D2893" t="str">
        <f t="shared" si="230"/>
        <v>Vanuatu</v>
      </c>
      <c r="E2893">
        <f t="shared" si="231"/>
        <v>2011</v>
      </c>
      <c r="F2893">
        <f>VLOOKUP(D2893,Ratio!$A$2:$Z$124,MATCH('Long form'!E2893,Ratio!$A$1:$Z$1,0),FALSE)</f>
        <v>0.11764121466499208</v>
      </c>
      <c r="G2893">
        <f>VLOOKUP(C2893,'[1]Long form'!C$2:F$2617,4,FALSE)</f>
        <v>0.17700659077707662</v>
      </c>
    </row>
    <row r="2894" spans="1:7" x14ac:dyDescent="0.4">
      <c r="A2894">
        <f t="shared" si="227"/>
        <v>121</v>
      </c>
      <c r="B2894">
        <f t="shared" si="228"/>
        <v>13</v>
      </c>
      <c r="C2894" t="str">
        <f t="shared" si="229"/>
        <v>Vanuatu2012</v>
      </c>
      <c r="D2894" t="str">
        <f t="shared" si="230"/>
        <v>Vanuatu</v>
      </c>
      <c r="E2894">
        <f t="shared" si="231"/>
        <v>2012</v>
      </c>
      <c r="F2894">
        <f>VLOOKUP(D2894,Ratio!$A$2:$Z$124,MATCH('Long form'!E2894,Ratio!$A$1:$Z$1,0),FALSE)</f>
        <v>0.14119812800668416</v>
      </c>
      <c r="G2894">
        <f>VLOOKUP(C2894,'[1]Long form'!C$2:F$2617,4,FALSE)</f>
        <v>0.18786023440005528</v>
      </c>
    </row>
    <row r="2895" spans="1:7" x14ac:dyDescent="0.4">
      <c r="A2895">
        <f t="shared" si="227"/>
        <v>121</v>
      </c>
      <c r="B2895">
        <f t="shared" si="228"/>
        <v>14</v>
      </c>
      <c r="C2895" t="str">
        <f t="shared" si="229"/>
        <v>Vanuatu2013</v>
      </c>
      <c r="D2895" t="str">
        <f t="shared" si="230"/>
        <v>Vanuatu</v>
      </c>
      <c r="E2895">
        <f t="shared" si="231"/>
        <v>2013</v>
      </c>
      <c r="F2895">
        <f>VLOOKUP(D2895,Ratio!$A$2:$Z$124,MATCH('Long form'!E2895,Ratio!$A$1:$Z$1,0),FALSE)</f>
        <v>3.6576672333585233E-2</v>
      </c>
      <c r="G2895">
        <f>VLOOKUP(C2895,'[1]Long form'!C$2:F$2617,4,FALSE)</f>
        <v>0.23769012648583468</v>
      </c>
    </row>
    <row r="2896" spans="1:7" x14ac:dyDescent="0.4">
      <c r="A2896">
        <f t="shared" si="227"/>
        <v>121</v>
      </c>
      <c r="B2896">
        <f t="shared" si="228"/>
        <v>15</v>
      </c>
      <c r="C2896" t="str">
        <f t="shared" si="229"/>
        <v>Vanuatu2014</v>
      </c>
      <c r="D2896" t="str">
        <f t="shared" si="230"/>
        <v>Vanuatu</v>
      </c>
      <c r="E2896">
        <f t="shared" si="231"/>
        <v>2014</v>
      </c>
      <c r="F2896">
        <f>VLOOKUP(D2896,Ratio!$A$2:$Z$124,MATCH('Long form'!E2896,Ratio!$A$1:$Z$1,0),FALSE)</f>
        <v>3.9200139392508743E-2</v>
      </c>
      <c r="G2896">
        <f>VLOOKUP(C2896,'[1]Long form'!C$2:F$2617,4,FALSE)</f>
        <v>0.23145839717054748</v>
      </c>
    </row>
    <row r="2897" spans="1:7" x14ac:dyDescent="0.4">
      <c r="A2897">
        <f t="shared" si="227"/>
        <v>121</v>
      </c>
      <c r="B2897">
        <f t="shared" si="228"/>
        <v>16</v>
      </c>
      <c r="C2897" t="str">
        <f t="shared" si="229"/>
        <v>Vanuatu2015</v>
      </c>
      <c r="D2897" t="str">
        <f t="shared" si="230"/>
        <v>Vanuatu</v>
      </c>
      <c r="E2897">
        <f t="shared" si="231"/>
        <v>2015</v>
      </c>
      <c r="F2897">
        <f>VLOOKUP(D2897,Ratio!$A$2:$Z$124,MATCH('Long form'!E2897,Ratio!$A$1:$Z$1,0),FALSE)</f>
        <v>8.778886920590806E-2</v>
      </c>
      <c r="G2897">
        <f>VLOOKUP(C2897,'[1]Long form'!C$2:F$2617,4,FALSE)</f>
        <v>0.2163528183130522</v>
      </c>
    </row>
    <row r="2898" spans="1:7" x14ac:dyDescent="0.4">
      <c r="A2898">
        <f t="shared" si="227"/>
        <v>121</v>
      </c>
      <c r="B2898">
        <f t="shared" si="228"/>
        <v>17</v>
      </c>
      <c r="C2898" t="str">
        <f t="shared" si="229"/>
        <v>Vanuatu2016</v>
      </c>
      <c r="D2898" t="str">
        <f t="shared" si="230"/>
        <v>Vanuatu</v>
      </c>
      <c r="E2898">
        <f t="shared" si="231"/>
        <v>2016</v>
      </c>
      <c r="F2898">
        <f>VLOOKUP(D2898,Ratio!$A$2:$Z$124,MATCH('Long form'!E2898,Ratio!$A$1:$Z$1,0),FALSE)</f>
        <v>3.4470655187300858E-2</v>
      </c>
      <c r="G2898">
        <f>VLOOKUP(C2898,'[1]Long form'!C$2:F$2617,4,FALSE)</f>
        <v>0.19418950921716138</v>
      </c>
    </row>
    <row r="2899" spans="1:7" x14ac:dyDescent="0.4">
      <c r="A2899">
        <f t="shared" si="227"/>
        <v>121</v>
      </c>
      <c r="B2899">
        <f t="shared" si="228"/>
        <v>18</v>
      </c>
      <c r="C2899" t="str">
        <f t="shared" si="229"/>
        <v>Vanuatu2017</v>
      </c>
      <c r="D2899" t="str">
        <f t="shared" si="230"/>
        <v>Vanuatu</v>
      </c>
      <c r="E2899">
        <f t="shared" si="231"/>
        <v>2017</v>
      </c>
      <c r="F2899">
        <f>VLOOKUP(D2899,Ratio!$A$2:$Z$124,MATCH('Long form'!E2899,Ratio!$A$1:$Z$1,0),FALSE)</f>
        <v>0.13607772379180921</v>
      </c>
      <c r="G2899">
        <f>VLOOKUP(C2899,'[1]Long form'!C$2:F$2617,4,FALSE)</f>
        <v>0.17903500083638832</v>
      </c>
    </row>
    <row r="2900" spans="1:7" x14ac:dyDescent="0.4">
      <c r="A2900">
        <f t="shared" si="227"/>
        <v>121</v>
      </c>
      <c r="B2900">
        <f t="shared" si="228"/>
        <v>19</v>
      </c>
      <c r="C2900" t="str">
        <f t="shared" si="229"/>
        <v>Vanuatu2018</v>
      </c>
      <c r="D2900" t="str">
        <f t="shared" si="230"/>
        <v>Vanuatu</v>
      </c>
      <c r="E2900">
        <f t="shared" si="231"/>
        <v>2018</v>
      </c>
      <c r="F2900" t="str">
        <f>VLOOKUP(D2900,Ratio!$A$2:$Z$124,MATCH('Long form'!E2900,Ratio!$A$1:$Z$1,0),FALSE)</f>
        <v/>
      </c>
      <c r="G2900" t="str">
        <f>VLOOKUP(C2900,'[1]Long form'!C$2:F$2617,4,FALSE)</f>
        <v/>
      </c>
    </row>
    <row r="2901" spans="1:7" x14ac:dyDescent="0.4">
      <c r="A2901">
        <f t="shared" si="227"/>
        <v>121</v>
      </c>
      <c r="B2901">
        <f t="shared" si="228"/>
        <v>20</v>
      </c>
      <c r="C2901" t="str">
        <f t="shared" si="229"/>
        <v>Vanuatu2019</v>
      </c>
      <c r="D2901" t="str">
        <f t="shared" si="230"/>
        <v>Vanuatu</v>
      </c>
      <c r="E2901">
        <f t="shared" si="231"/>
        <v>2019</v>
      </c>
      <c r="F2901" t="str">
        <f>VLOOKUP(D2901,Ratio!$A$2:$Z$124,MATCH('Long form'!E2901,Ratio!$A$1:$Z$1,0),FALSE)</f>
        <v/>
      </c>
      <c r="G2901" t="str">
        <f>VLOOKUP(C2901,'[1]Long form'!C$2:F$2617,4,FALSE)</f>
        <v/>
      </c>
    </row>
    <row r="2902" spans="1:7" x14ac:dyDescent="0.4">
      <c r="A2902">
        <f t="shared" si="227"/>
        <v>121</v>
      </c>
      <c r="B2902">
        <f t="shared" si="228"/>
        <v>21</v>
      </c>
      <c r="C2902" t="str">
        <f t="shared" si="229"/>
        <v>Vanuatu2020</v>
      </c>
      <c r="D2902" t="str">
        <f t="shared" si="230"/>
        <v>Vanuatu</v>
      </c>
      <c r="E2902">
        <f t="shared" si="231"/>
        <v>2020</v>
      </c>
      <c r="F2902" t="str">
        <f>VLOOKUP(D2902,Ratio!$A$2:$Z$124,MATCH('Long form'!E2902,Ratio!$A$1:$Z$1,0),FALSE)</f>
        <v/>
      </c>
      <c r="G2902" t="str">
        <f>VLOOKUP(C2902,'[1]Long form'!C$2:F$2617,4,FALSE)</f>
        <v/>
      </c>
    </row>
    <row r="2903" spans="1:7" x14ac:dyDescent="0.4">
      <c r="A2903">
        <f t="shared" si="227"/>
        <v>121</v>
      </c>
      <c r="B2903">
        <f t="shared" si="228"/>
        <v>22</v>
      </c>
      <c r="C2903" t="str">
        <f t="shared" si="229"/>
        <v>Vanuatu2021</v>
      </c>
      <c r="D2903" t="str">
        <f t="shared" si="230"/>
        <v>Vanuatu</v>
      </c>
      <c r="E2903">
        <f t="shared" si="231"/>
        <v>2021</v>
      </c>
      <c r="F2903" t="str">
        <f>VLOOKUP(D2903,Ratio!$A$2:$Z$124,MATCH('Long form'!E2903,Ratio!$A$1:$Z$1,0),FALSE)</f>
        <v/>
      </c>
      <c r="G2903" t="str">
        <f>VLOOKUP(C2903,'[1]Long form'!C$2:F$2617,4,FALSE)</f>
        <v/>
      </c>
    </row>
    <row r="2904" spans="1:7" x14ac:dyDescent="0.4">
      <c r="A2904">
        <f t="shared" si="227"/>
        <v>121</v>
      </c>
      <c r="B2904">
        <f t="shared" si="228"/>
        <v>23</v>
      </c>
      <c r="C2904" t="str">
        <f t="shared" si="229"/>
        <v>Vanuatu2022</v>
      </c>
      <c r="D2904" t="str">
        <f t="shared" si="230"/>
        <v>Vanuatu</v>
      </c>
      <c r="E2904">
        <f t="shared" si="231"/>
        <v>2022</v>
      </c>
      <c r="F2904" t="str">
        <f>VLOOKUP(D2904,Ratio!$A$2:$Z$124,MATCH('Long form'!E2904,Ratio!$A$1:$Z$1,0),FALSE)</f>
        <v/>
      </c>
      <c r="G2904" t="str">
        <f>VLOOKUP(C2904,'[1]Long form'!C$2:F$2617,4,FALSE)</f>
        <v/>
      </c>
    </row>
    <row r="2905" spans="1:7" x14ac:dyDescent="0.4">
      <c r="A2905">
        <f t="shared" si="227"/>
        <v>121</v>
      </c>
      <c r="B2905">
        <f t="shared" si="228"/>
        <v>24</v>
      </c>
      <c r="C2905" t="str">
        <f t="shared" si="229"/>
        <v>Vanuatu2023</v>
      </c>
      <c r="D2905" t="str">
        <f t="shared" si="230"/>
        <v>Vanuatu</v>
      </c>
      <c r="E2905">
        <f t="shared" si="231"/>
        <v>2023</v>
      </c>
      <c r="F2905" t="str">
        <f>VLOOKUP(D2905,Ratio!$A$2:$Z$124,MATCH('Long form'!E2905,Ratio!$A$1:$Z$1,0),FALSE)</f>
        <v/>
      </c>
      <c r="G2905" t="str">
        <f>VLOOKUP(C2905,'[1]Long form'!C$2:F$2617,4,FALSE)</f>
        <v/>
      </c>
    </row>
    <row r="2906" spans="1:7" x14ac:dyDescent="0.4">
      <c r="A2906">
        <f t="shared" si="227"/>
        <v>122</v>
      </c>
      <c r="B2906">
        <f t="shared" si="228"/>
        <v>1</v>
      </c>
      <c r="C2906" t="str">
        <f t="shared" si="229"/>
        <v>Vietnam2000</v>
      </c>
      <c r="D2906" t="str">
        <f t="shared" si="230"/>
        <v>Vietnam</v>
      </c>
      <c r="E2906">
        <f t="shared" si="231"/>
        <v>2000</v>
      </c>
      <c r="F2906" t="str">
        <f>VLOOKUP(D2906,Ratio!$A$2:$Z$124,MATCH('Long form'!E2906,Ratio!$A$1:$Z$1,0),FALSE)</f>
        <v/>
      </c>
      <c r="G2906" t="str">
        <f>VLOOKUP(C2906,'[1]Long form'!C$2:F$2617,4,FALSE)</f>
        <v/>
      </c>
    </row>
    <row r="2907" spans="1:7" x14ac:dyDescent="0.4">
      <c r="A2907">
        <f t="shared" si="227"/>
        <v>122</v>
      </c>
      <c r="B2907">
        <f t="shared" si="228"/>
        <v>2</v>
      </c>
      <c r="C2907" t="str">
        <f t="shared" si="229"/>
        <v>Vietnam2001</v>
      </c>
      <c r="D2907" t="str">
        <f t="shared" si="230"/>
        <v>Vietnam</v>
      </c>
      <c r="E2907">
        <f t="shared" si="231"/>
        <v>2001</v>
      </c>
      <c r="F2907" t="str">
        <f>VLOOKUP(D2907,Ratio!$A$2:$Z$124,MATCH('Long form'!E2907,Ratio!$A$1:$Z$1,0),FALSE)</f>
        <v/>
      </c>
      <c r="G2907" t="str">
        <f>VLOOKUP(C2907,'[1]Long form'!C$2:F$2617,4,FALSE)</f>
        <v/>
      </c>
    </row>
    <row r="2908" spans="1:7" x14ac:dyDescent="0.4">
      <c r="A2908">
        <f t="shared" si="227"/>
        <v>122</v>
      </c>
      <c r="B2908">
        <f t="shared" si="228"/>
        <v>3</v>
      </c>
      <c r="C2908" t="str">
        <f t="shared" si="229"/>
        <v>Vietnam2002</v>
      </c>
      <c r="D2908" t="str">
        <f t="shared" si="230"/>
        <v>Vietnam</v>
      </c>
      <c r="E2908">
        <f t="shared" si="231"/>
        <v>2002</v>
      </c>
      <c r="F2908" t="str">
        <f>VLOOKUP(D2908,Ratio!$A$2:$Z$124,MATCH('Long form'!E2908,Ratio!$A$1:$Z$1,0),FALSE)</f>
        <v/>
      </c>
      <c r="G2908" t="str">
        <f>VLOOKUP(C2908,'[1]Long form'!C$2:F$2617,4,FALSE)</f>
        <v/>
      </c>
    </row>
    <row r="2909" spans="1:7" x14ac:dyDescent="0.4">
      <c r="A2909">
        <f t="shared" si="227"/>
        <v>122</v>
      </c>
      <c r="B2909">
        <f t="shared" si="228"/>
        <v>4</v>
      </c>
      <c r="C2909" t="str">
        <f t="shared" si="229"/>
        <v>Vietnam2003</v>
      </c>
      <c r="D2909" t="str">
        <f t="shared" si="230"/>
        <v>Vietnam</v>
      </c>
      <c r="E2909">
        <f t="shared" si="231"/>
        <v>2003</v>
      </c>
      <c r="F2909" t="str">
        <f>VLOOKUP(D2909,Ratio!$A$2:$Z$124,MATCH('Long form'!E2909,Ratio!$A$1:$Z$1,0),FALSE)</f>
        <v/>
      </c>
      <c r="G2909" t="str">
        <f>VLOOKUP(C2909,'[1]Long form'!C$2:F$2617,4,FALSE)</f>
        <v/>
      </c>
    </row>
    <row r="2910" spans="1:7" x14ac:dyDescent="0.4">
      <c r="A2910">
        <f t="shared" si="227"/>
        <v>122</v>
      </c>
      <c r="B2910">
        <f t="shared" si="228"/>
        <v>5</v>
      </c>
      <c r="C2910" t="str">
        <f t="shared" si="229"/>
        <v>Vietnam2004</v>
      </c>
      <c r="D2910" t="str">
        <f t="shared" si="230"/>
        <v>Vietnam</v>
      </c>
      <c r="E2910">
        <f t="shared" si="231"/>
        <v>2004</v>
      </c>
      <c r="F2910" t="str">
        <f>VLOOKUP(D2910,Ratio!$A$2:$Z$124,MATCH('Long form'!E2910,Ratio!$A$1:$Z$1,0),FALSE)</f>
        <v/>
      </c>
      <c r="G2910" t="str">
        <f>VLOOKUP(C2910,'[1]Long form'!C$2:F$2617,4,FALSE)</f>
        <v/>
      </c>
    </row>
    <row r="2911" spans="1:7" x14ac:dyDescent="0.4">
      <c r="A2911">
        <f t="shared" si="227"/>
        <v>122</v>
      </c>
      <c r="B2911">
        <f t="shared" si="228"/>
        <v>6</v>
      </c>
      <c r="C2911" t="str">
        <f t="shared" si="229"/>
        <v>Vietnam2005</v>
      </c>
      <c r="D2911" t="str">
        <f t="shared" si="230"/>
        <v>Vietnam</v>
      </c>
      <c r="E2911">
        <f t="shared" si="231"/>
        <v>2005</v>
      </c>
      <c r="F2911" t="str">
        <f>VLOOKUP(D2911,Ratio!$A$2:$Z$124,MATCH('Long form'!E2911,Ratio!$A$1:$Z$1,0),FALSE)</f>
        <v/>
      </c>
      <c r="G2911" t="str">
        <f>VLOOKUP(C2911,'[1]Long form'!C$2:F$2617,4,FALSE)</f>
        <v/>
      </c>
    </row>
    <row r="2912" spans="1:7" x14ac:dyDescent="0.4">
      <c r="A2912">
        <f t="shared" si="227"/>
        <v>122</v>
      </c>
      <c r="B2912">
        <f t="shared" si="228"/>
        <v>7</v>
      </c>
      <c r="C2912" t="str">
        <f t="shared" si="229"/>
        <v>Vietnam2006</v>
      </c>
      <c r="D2912" t="str">
        <f t="shared" si="230"/>
        <v>Vietnam</v>
      </c>
      <c r="E2912">
        <f t="shared" si="231"/>
        <v>2006</v>
      </c>
      <c r="F2912" t="str">
        <f>VLOOKUP(D2912,Ratio!$A$2:$Z$124,MATCH('Long form'!E2912,Ratio!$A$1:$Z$1,0),FALSE)</f>
        <v/>
      </c>
      <c r="G2912" t="str">
        <f>VLOOKUP(C2912,'[1]Long form'!C$2:F$2617,4,FALSE)</f>
        <v/>
      </c>
    </row>
    <row r="2913" spans="1:7" x14ac:dyDescent="0.4">
      <c r="A2913">
        <f t="shared" si="227"/>
        <v>122</v>
      </c>
      <c r="B2913">
        <f t="shared" si="228"/>
        <v>8</v>
      </c>
      <c r="C2913" t="str">
        <f t="shared" si="229"/>
        <v>Vietnam2007</v>
      </c>
      <c r="D2913" t="str">
        <f t="shared" si="230"/>
        <v>Vietnam</v>
      </c>
      <c r="E2913">
        <f t="shared" si="231"/>
        <v>2007</v>
      </c>
      <c r="F2913" t="str">
        <f>VLOOKUP(D2913,Ratio!$A$2:$Z$124,MATCH('Long form'!E2913,Ratio!$A$1:$Z$1,0),FALSE)</f>
        <v/>
      </c>
      <c r="G2913" t="str">
        <f>VLOOKUP(C2913,'[1]Long form'!C$2:F$2617,4,FALSE)</f>
        <v/>
      </c>
    </row>
    <row r="2914" spans="1:7" x14ac:dyDescent="0.4">
      <c r="A2914">
        <f t="shared" si="227"/>
        <v>122</v>
      </c>
      <c r="B2914">
        <f t="shared" si="228"/>
        <v>9</v>
      </c>
      <c r="C2914" t="str">
        <f t="shared" si="229"/>
        <v>Vietnam2008</v>
      </c>
      <c r="D2914" t="str">
        <f t="shared" si="230"/>
        <v>Vietnam</v>
      </c>
      <c r="E2914">
        <f t="shared" si="231"/>
        <v>2008</v>
      </c>
      <c r="F2914">
        <f>VLOOKUP(D2914,Ratio!$A$2:$Z$124,MATCH('Long form'!E2914,Ratio!$A$1:$Z$1,0),FALSE)</f>
        <v>9.745260288625425E-2</v>
      </c>
      <c r="G2914">
        <f>VLOOKUP(C2914,'[1]Long form'!C$2:F$2617,4,FALSE)</f>
        <v>0.13876018527838641</v>
      </c>
    </row>
    <row r="2915" spans="1:7" x14ac:dyDescent="0.4">
      <c r="A2915">
        <f t="shared" si="227"/>
        <v>122</v>
      </c>
      <c r="B2915">
        <f t="shared" si="228"/>
        <v>10</v>
      </c>
      <c r="C2915" t="str">
        <f t="shared" si="229"/>
        <v>Vietnam2009</v>
      </c>
      <c r="D2915" t="str">
        <f t="shared" si="230"/>
        <v>Vietnam</v>
      </c>
      <c r="E2915">
        <f t="shared" si="231"/>
        <v>2009</v>
      </c>
      <c r="F2915">
        <f>VLOOKUP(D2915,Ratio!$A$2:$Z$124,MATCH('Long form'!E2915,Ratio!$A$1:$Z$1,0),FALSE)</f>
        <v>4.9634079296090268E-2</v>
      </c>
      <c r="G2915">
        <f>VLOOKUP(C2915,'[1]Long form'!C$2:F$2617,4,FALSE)</f>
        <v>0.12034222094135301</v>
      </c>
    </row>
    <row r="2916" spans="1:7" x14ac:dyDescent="0.4">
      <c r="A2916">
        <f t="shared" si="227"/>
        <v>122</v>
      </c>
      <c r="B2916">
        <f t="shared" si="228"/>
        <v>11</v>
      </c>
      <c r="C2916" t="str">
        <f t="shared" si="229"/>
        <v>Vietnam2010</v>
      </c>
      <c r="D2916" t="str">
        <f t="shared" si="230"/>
        <v>Vietnam</v>
      </c>
      <c r="E2916">
        <f t="shared" si="231"/>
        <v>2010</v>
      </c>
      <c r="F2916">
        <f>VLOOKUP(D2916,Ratio!$A$2:$Z$124,MATCH('Long form'!E2916,Ratio!$A$1:$Z$1,0),FALSE)</f>
        <v>6.0311455957300808E-2</v>
      </c>
      <c r="G2916">
        <f>VLOOKUP(C2916,'[1]Long form'!C$2:F$2617,4,FALSE)</f>
        <v>0.11329991949893542</v>
      </c>
    </row>
    <row r="2917" spans="1:7" x14ac:dyDescent="0.4">
      <c r="A2917">
        <f t="shared" si="227"/>
        <v>122</v>
      </c>
      <c r="B2917">
        <f t="shared" si="228"/>
        <v>12</v>
      </c>
      <c r="C2917" t="str">
        <f t="shared" si="229"/>
        <v>Vietnam2011</v>
      </c>
      <c r="D2917" t="str">
        <f t="shared" si="230"/>
        <v>Vietnam</v>
      </c>
      <c r="E2917">
        <f t="shared" si="231"/>
        <v>2011</v>
      </c>
      <c r="F2917">
        <f>VLOOKUP(D2917,Ratio!$A$2:$Z$124,MATCH('Long form'!E2917,Ratio!$A$1:$Z$1,0),FALSE)</f>
        <v>8.4136676164046867E-2</v>
      </c>
      <c r="G2917">
        <f>VLOOKUP(C2917,'[1]Long form'!C$2:F$2617,4,FALSE)</f>
        <v>0.12900540155994858</v>
      </c>
    </row>
    <row r="2918" spans="1:7" x14ac:dyDescent="0.4">
      <c r="A2918">
        <f t="shared" si="227"/>
        <v>122</v>
      </c>
      <c r="B2918">
        <f t="shared" si="228"/>
        <v>13</v>
      </c>
      <c r="C2918" t="str">
        <f t="shared" si="229"/>
        <v>Vietnam2012</v>
      </c>
      <c r="D2918" t="str">
        <f t="shared" si="230"/>
        <v>Vietnam</v>
      </c>
      <c r="E2918">
        <f t="shared" si="231"/>
        <v>2012</v>
      </c>
      <c r="F2918">
        <f>VLOOKUP(D2918,Ratio!$A$2:$Z$124,MATCH('Long form'!E2918,Ratio!$A$1:$Z$1,0),FALSE)</f>
        <v>0.12213300521699989</v>
      </c>
      <c r="G2918">
        <f>VLOOKUP(C2918,'[1]Long form'!C$2:F$2617,4,FALSE)</f>
        <v>0.11848500734513295</v>
      </c>
    </row>
    <row r="2919" spans="1:7" x14ac:dyDescent="0.4">
      <c r="A2919">
        <f t="shared" si="227"/>
        <v>122</v>
      </c>
      <c r="B2919">
        <f t="shared" si="228"/>
        <v>14</v>
      </c>
      <c r="C2919" t="str">
        <f t="shared" si="229"/>
        <v>Vietnam2013</v>
      </c>
      <c r="D2919" t="str">
        <f t="shared" si="230"/>
        <v>Vietnam</v>
      </c>
      <c r="E2919">
        <f t="shared" si="231"/>
        <v>2013</v>
      </c>
      <c r="F2919">
        <f>VLOOKUP(D2919,Ratio!$A$2:$Z$124,MATCH('Long form'!E2919,Ratio!$A$1:$Z$1,0),FALSE)</f>
        <v>8.6151810315486327E-2</v>
      </c>
      <c r="G2919">
        <f>VLOOKUP(C2919,'[1]Long form'!C$2:F$2617,4,FALSE)</f>
        <v>0.13376833129997701</v>
      </c>
    </row>
    <row r="2920" spans="1:7" x14ac:dyDescent="0.4">
      <c r="A2920">
        <f t="shared" si="227"/>
        <v>122</v>
      </c>
      <c r="B2920">
        <f t="shared" si="228"/>
        <v>15</v>
      </c>
      <c r="C2920" t="str">
        <f t="shared" si="229"/>
        <v>Vietnam2014</v>
      </c>
      <c r="D2920" t="str">
        <f t="shared" si="230"/>
        <v>Vietnam</v>
      </c>
      <c r="E2920">
        <f t="shared" si="231"/>
        <v>2014</v>
      </c>
      <c r="F2920">
        <f>VLOOKUP(D2920,Ratio!$A$2:$Z$124,MATCH('Long form'!E2920,Ratio!$A$1:$Z$1,0),FALSE)</f>
        <v>0.11614287649578095</v>
      </c>
      <c r="G2920">
        <f>VLOOKUP(C2920,'[1]Long form'!C$2:F$2617,4,FALSE)</f>
        <v>0.1182652243767343</v>
      </c>
    </row>
    <row r="2921" spans="1:7" x14ac:dyDescent="0.4">
      <c r="A2921">
        <f t="shared" si="227"/>
        <v>122</v>
      </c>
      <c r="B2921">
        <f t="shared" si="228"/>
        <v>16</v>
      </c>
      <c r="C2921" t="str">
        <f t="shared" si="229"/>
        <v>Vietnam2015</v>
      </c>
      <c r="D2921" t="str">
        <f t="shared" si="230"/>
        <v>Vietnam</v>
      </c>
      <c r="E2921">
        <f t="shared" si="231"/>
        <v>2015</v>
      </c>
      <c r="F2921">
        <f>VLOOKUP(D2921,Ratio!$A$2:$Z$124,MATCH('Long form'!E2921,Ratio!$A$1:$Z$1,0),FALSE)</f>
        <v>9.1723931167231945E-2</v>
      </c>
      <c r="G2921">
        <f>VLOOKUP(C2921,'[1]Long form'!C$2:F$2617,4,FALSE)</f>
        <v>0.12770429899331812</v>
      </c>
    </row>
    <row r="2922" spans="1:7" x14ac:dyDescent="0.4">
      <c r="A2922">
        <f t="shared" si="227"/>
        <v>122</v>
      </c>
      <c r="B2922">
        <f t="shared" si="228"/>
        <v>17</v>
      </c>
      <c r="C2922" t="str">
        <f t="shared" si="229"/>
        <v>Vietnam2016</v>
      </c>
      <c r="D2922" t="str">
        <f t="shared" si="230"/>
        <v>Vietnam</v>
      </c>
      <c r="E2922">
        <f t="shared" si="231"/>
        <v>2016</v>
      </c>
      <c r="F2922">
        <f>VLOOKUP(D2922,Ratio!$A$2:$Z$124,MATCH('Long form'!E2922,Ratio!$A$1:$Z$1,0),FALSE)</f>
        <v>8.8481723696638509E-2</v>
      </c>
      <c r="G2922">
        <f>VLOOKUP(C2922,'[1]Long form'!C$2:F$2617,4,FALSE)</f>
        <v>0.12640172553823451</v>
      </c>
    </row>
    <row r="2923" spans="1:7" x14ac:dyDescent="0.4">
      <c r="A2923">
        <f t="shared" si="227"/>
        <v>122</v>
      </c>
      <c r="B2923">
        <f t="shared" si="228"/>
        <v>18</v>
      </c>
      <c r="C2923" t="str">
        <f t="shared" si="229"/>
        <v>Vietnam2017</v>
      </c>
      <c r="D2923" t="str">
        <f t="shared" si="230"/>
        <v>Vietnam</v>
      </c>
      <c r="E2923">
        <f t="shared" si="231"/>
        <v>2017</v>
      </c>
      <c r="F2923">
        <f>VLOOKUP(D2923,Ratio!$A$2:$Z$124,MATCH('Long form'!E2923,Ratio!$A$1:$Z$1,0),FALSE)</f>
        <v>0.11159062686506636</v>
      </c>
      <c r="G2923">
        <f>VLOOKUP(C2923,'[1]Long form'!C$2:F$2617,4,FALSE)</f>
        <v>0.12097681990751845</v>
      </c>
    </row>
    <row r="2924" spans="1:7" x14ac:dyDescent="0.4">
      <c r="A2924">
        <f t="shared" si="227"/>
        <v>122</v>
      </c>
      <c r="B2924">
        <f t="shared" si="228"/>
        <v>19</v>
      </c>
      <c r="C2924" t="str">
        <f t="shared" si="229"/>
        <v>Vietnam2018</v>
      </c>
      <c r="D2924" t="str">
        <f t="shared" si="230"/>
        <v>Vietnam</v>
      </c>
      <c r="E2924">
        <f t="shared" si="231"/>
        <v>2018</v>
      </c>
      <c r="F2924">
        <f>VLOOKUP(D2924,Ratio!$A$2:$Z$124,MATCH('Long form'!E2924,Ratio!$A$1:$Z$1,0),FALSE)</f>
        <v>9.4970689131548006E-2</v>
      </c>
      <c r="G2924">
        <f>VLOOKUP(C2924,'[1]Long form'!C$2:F$2617,4,FALSE)</f>
        <v>0.11945801710588129</v>
      </c>
    </row>
    <row r="2925" spans="1:7" x14ac:dyDescent="0.4">
      <c r="A2925">
        <f t="shared" si="227"/>
        <v>122</v>
      </c>
      <c r="B2925">
        <f t="shared" si="228"/>
        <v>20</v>
      </c>
      <c r="C2925" t="str">
        <f t="shared" si="229"/>
        <v>Vietnam2019</v>
      </c>
      <c r="D2925" t="str">
        <f t="shared" si="230"/>
        <v>Vietnam</v>
      </c>
      <c r="E2925">
        <f t="shared" si="231"/>
        <v>2019</v>
      </c>
      <c r="F2925">
        <f>VLOOKUP(D2925,Ratio!$A$2:$Z$124,MATCH('Long form'!E2925,Ratio!$A$1:$Z$1,0),FALSE)</f>
        <v>0.10223134664557951</v>
      </c>
      <c r="G2925">
        <f>VLOOKUP(C2925,'[1]Long form'!C$2:F$2617,4,FALSE)</f>
        <v>0.11790644051939221</v>
      </c>
    </row>
    <row r="2926" spans="1:7" x14ac:dyDescent="0.4">
      <c r="A2926">
        <f t="shared" si="227"/>
        <v>122</v>
      </c>
      <c r="B2926">
        <f t="shared" si="228"/>
        <v>21</v>
      </c>
      <c r="C2926" t="str">
        <f t="shared" si="229"/>
        <v>Vietnam2020</v>
      </c>
      <c r="D2926" t="str">
        <f t="shared" si="230"/>
        <v>Vietnam</v>
      </c>
      <c r="E2926">
        <f t="shared" si="231"/>
        <v>2020</v>
      </c>
      <c r="F2926">
        <f>VLOOKUP(D2926,Ratio!$A$2:$Z$124,MATCH('Long form'!E2926,Ratio!$A$1:$Z$1,0),FALSE)</f>
        <v>8.4380535700905798E-2</v>
      </c>
      <c r="G2926">
        <f>VLOOKUP(C2926,'[1]Long form'!C$2:F$2617,4,FALSE)</f>
        <v>0.11141650703873884</v>
      </c>
    </row>
    <row r="2927" spans="1:7" x14ac:dyDescent="0.4">
      <c r="A2927">
        <f t="shared" si="227"/>
        <v>122</v>
      </c>
      <c r="B2927">
        <f t="shared" si="228"/>
        <v>22</v>
      </c>
      <c r="C2927" t="str">
        <f t="shared" si="229"/>
        <v>Vietnam2021</v>
      </c>
      <c r="D2927" t="str">
        <f t="shared" si="230"/>
        <v>Vietnam</v>
      </c>
      <c r="E2927">
        <f t="shared" si="231"/>
        <v>2021</v>
      </c>
      <c r="F2927">
        <f>VLOOKUP(D2927,Ratio!$A$2:$Z$124,MATCH('Long form'!E2927,Ratio!$A$1:$Z$1,0),FALSE)</f>
        <v>0.10007054479950762</v>
      </c>
      <c r="G2927">
        <f>VLOOKUP(C2927,'[1]Long form'!C$2:F$2617,4,FALSE)</f>
        <v>0.11307398924631874</v>
      </c>
    </row>
    <row r="2928" spans="1:7" x14ac:dyDescent="0.4">
      <c r="A2928">
        <f t="shared" si="227"/>
        <v>122</v>
      </c>
      <c r="B2928">
        <f t="shared" si="228"/>
        <v>23</v>
      </c>
      <c r="C2928" t="str">
        <f t="shared" si="229"/>
        <v>Vietnam2022</v>
      </c>
      <c r="D2928" t="str">
        <f t="shared" si="230"/>
        <v>Vietnam</v>
      </c>
      <c r="E2928">
        <f t="shared" si="231"/>
        <v>2022</v>
      </c>
      <c r="F2928">
        <f>VLOOKUP(D2928,Ratio!$A$2:$Z$124,MATCH('Long form'!E2928,Ratio!$A$1:$Z$1,0),FALSE)</f>
        <v>8.1618300692646209E-2</v>
      </c>
      <c r="G2928">
        <f>VLOOKUP(C2928,'[1]Long form'!C$2:F$2617,4,FALSE)</f>
        <v>0.11548036063686298</v>
      </c>
    </row>
    <row r="2929" spans="1:7" x14ac:dyDescent="0.4">
      <c r="A2929">
        <f t="shared" si="227"/>
        <v>122</v>
      </c>
      <c r="B2929">
        <f t="shared" si="228"/>
        <v>24</v>
      </c>
      <c r="C2929" t="str">
        <f t="shared" si="229"/>
        <v>Vietnam2023</v>
      </c>
      <c r="D2929" t="str">
        <f t="shared" si="230"/>
        <v>Vietnam</v>
      </c>
      <c r="E2929">
        <f t="shared" si="231"/>
        <v>2023</v>
      </c>
      <c r="F2929" t="str">
        <f>VLOOKUP(D2929,Ratio!$A$2:$Z$124,MATCH('Long form'!E2929,Ratio!$A$1:$Z$1,0),FALSE)</f>
        <v/>
      </c>
      <c r="G2929" t="str">
        <f>VLOOKUP(C2929,'[1]Long form'!C$2:F$2617,4,FALSE)</f>
        <v/>
      </c>
    </row>
    <row r="2930" spans="1:7" x14ac:dyDescent="0.4">
      <c r="A2930">
        <f t="shared" si="227"/>
        <v>123</v>
      </c>
      <c r="B2930">
        <f t="shared" si="228"/>
        <v>1</v>
      </c>
      <c r="C2930" t="str">
        <f t="shared" si="229"/>
        <v>Zambia2000</v>
      </c>
      <c r="D2930" t="str">
        <f t="shared" si="230"/>
        <v>Zambia</v>
      </c>
      <c r="E2930">
        <f t="shared" si="231"/>
        <v>2000</v>
      </c>
      <c r="F2930" t="str">
        <f>VLOOKUP(D2930,Ratio!$A$2:$Z$124,MATCH('Long form'!E2930,Ratio!$A$1:$Z$1,0),FALSE)</f>
        <v/>
      </c>
      <c r="G2930" t="str">
        <f>VLOOKUP(C2930,'[1]Long form'!C$2:F$2617,4,FALSE)</f>
        <v/>
      </c>
    </row>
    <row r="2931" spans="1:7" x14ac:dyDescent="0.4">
      <c r="A2931">
        <f t="shared" si="227"/>
        <v>123</v>
      </c>
      <c r="B2931">
        <f t="shared" si="228"/>
        <v>2</v>
      </c>
      <c r="C2931" t="str">
        <f t="shared" si="229"/>
        <v>Zambia2001</v>
      </c>
      <c r="D2931" t="str">
        <f t="shared" si="230"/>
        <v>Zambia</v>
      </c>
      <c r="E2931">
        <f t="shared" si="231"/>
        <v>2001</v>
      </c>
      <c r="F2931" t="str">
        <f>VLOOKUP(D2931,Ratio!$A$2:$Z$124,MATCH('Long form'!E2931,Ratio!$A$1:$Z$1,0),FALSE)</f>
        <v/>
      </c>
      <c r="G2931" t="str">
        <f>VLOOKUP(C2931,'[1]Long form'!C$2:F$2617,4,FALSE)</f>
        <v/>
      </c>
    </row>
    <row r="2932" spans="1:7" x14ac:dyDescent="0.4">
      <c r="A2932">
        <f t="shared" si="227"/>
        <v>123</v>
      </c>
      <c r="B2932">
        <f t="shared" si="228"/>
        <v>3</v>
      </c>
      <c r="C2932" t="str">
        <f t="shared" si="229"/>
        <v>Zambia2002</v>
      </c>
      <c r="D2932" t="str">
        <f t="shared" si="230"/>
        <v>Zambia</v>
      </c>
      <c r="E2932">
        <f t="shared" si="231"/>
        <v>2002</v>
      </c>
      <c r="F2932" t="str">
        <f>VLOOKUP(D2932,Ratio!$A$2:$Z$124,MATCH('Long form'!E2932,Ratio!$A$1:$Z$1,0),FALSE)</f>
        <v/>
      </c>
      <c r="G2932" t="str">
        <f>VLOOKUP(C2932,'[1]Long form'!C$2:F$2617,4,FALSE)</f>
        <v/>
      </c>
    </row>
    <row r="2933" spans="1:7" x14ac:dyDescent="0.4">
      <c r="A2933">
        <f t="shared" si="227"/>
        <v>123</v>
      </c>
      <c r="B2933">
        <f t="shared" si="228"/>
        <v>4</v>
      </c>
      <c r="C2933" t="str">
        <f t="shared" si="229"/>
        <v>Zambia2003</v>
      </c>
      <c r="D2933" t="str">
        <f t="shared" si="230"/>
        <v>Zambia</v>
      </c>
      <c r="E2933">
        <f t="shared" si="231"/>
        <v>2003</v>
      </c>
      <c r="F2933" t="str">
        <f>VLOOKUP(D2933,Ratio!$A$2:$Z$124,MATCH('Long form'!E2933,Ratio!$A$1:$Z$1,0),FALSE)</f>
        <v/>
      </c>
      <c r="G2933" t="str">
        <f>VLOOKUP(C2933,'[1]Long form'!C$2:F$2617,4,FALSE)</f>
        <v/>
      </c>
    </row>
    <row r="2934" spans="1:7" x14ac:dyDescent="0.4">
      <c r="A2934">
        <f t="shared" si="227"/>
        <v>123</v>
      </c>
      <c r="B2934">
        <f t="shared" si="228"/>
        <v>5</v>
      </c>
      <c r="C2934" t="str">
        <f t="shared" si="229"/>
        <v>Zambia2004</v>
      </c>
      <c r="D2934" t="str">
        <f t="shared" si="230"/>
        <v>Zambia</v>
      </c>
      <c r="E2934">
        <f t="shared" si="231"/>
        <v>2004</v>
      </c>
      <c r="F2934" t="str">
        <f>VLOOKUP(D2934,Ratio!$A$2:$Z$124,MATCH('Long form'!E2934,Ratio!$A$1:$Z$1,0),FALSE)</f>
        <v/>
      </c>
      <c r="G2934" t="str">
        <f>VLOOKUP(C2934,'[1]Long form'!C$2:F$2617,4,FALSE)</f>
        <v/>
      </c>
    </row>
    <row r="2935" spans="1:7" x14ac:dyDescent="0.4">
      <c r="A2935">
        <f t="shared" si="227"/>
        <v>123</v>
      </c>
      <c r="B2935">
        <f t="shared" si="228"/>
        <v>6</v>
      </c>
      <c r="C2935" t="str">
        <f t="shared" si="229"/>
        <v>Zambia2005</v>
      </c>
      <c r="D2935" t="str">
        <f t="shared" si="230"/>
        <v>Zambia</v>
      </c>
      <c r="E2935">
        <f t="shared" si="231"/>
        <v>2005</v>
      </c>
      <c r="F2935" t="str">
        <f>VLOOKUP(D2935,Ratio!$A$2:$Z$124,MATCH('Long form'!E2935,Ratio!$A$1:$Z$1,0),FALSE)</f>
        <v/>
      </c>
      <c r="G2935" t="str">
        <f>VLOOKUP(C2935,'[1]Long form'!C$2:F$2617,4,FALSE)</f>
        <v/>
      </c>
    </row>
    <row r="2936" spans="1:7" x14ac:dyDescent="0.4">
      <c r="A2936">
        <f t="shared" si="227"/>
        <v>123</v>
      </c>
      <c r="B2936">
        <f t="shared" si="228"/>
        <v>7</v>
      </c>
      <c r="C2936" t="str">
        <f t="shared" si="229"/>
        <v>Zambia2006</v>
      </c>
      <c r="D2936" t="str">
        <f t="shared" si="230"/>
        <v>Zambia</v>
      </c>
      <c r="E2936">
        <f t="shared" si="231"/>
        <v>2006</v>
      </c>
      <c r="F2936" t="str">
        <f>VLOOKUP(D2936,Ratio!$A$2:$Z$124,MATCH('Long form'!E2936,Ratio!$A$1:$Z$1,0),FALSE)</f>
        <v/>
      </c>
      <c r="G2936" t="str">
        <f>VLOOKUP(C2936,'[1]Long form'!C$2:F$2617,4,FALSE)</f>
        <v/>
      </c>
    </row>
    <row r="2937" spans="1:7" x14ac:dyDescent="0.4">
      <c r="A2937">
        <f t="shared" si="227"/>
        <v>123</v>
      </c>
      <c r="B2937">
        <f t="shared" si="228"/>
        <v>8</v>
      </c>
      <c r="C2937" t="str">
        <f t="shared" si="229"/>
        <v>Zambia2007</v>
      </c>
      <c r="D2937" t="str">
        <f t="shared" si="230"/>
        <v>Zambia</v>
      </c>
      <c r="E2937">
        <f t="shared" si="231"/>
        <v>2007</v>
      </c>
      <c r="F2937">
        <f>VLOOKUP(D2937,Ratio!$A$2:$Z$124,MATCH('Long form'!E2937,Ratio!$A$1:$Z$1,0),FALSE)</f>
        <v>7.4193304665163093E-2</v>
      </c>
      <c r="G2937">
        <f>VLOOKUP(C2937,'[1]Long form'!C$2:F$2617,4,FALSE)</f>
        <v>0.20963311906163559</v>
      </c>
    </row>
    <row r="2938" spans="1:7" x14ac:dyDescent="0.4">
      <c r="A2938">
        <f t="shared" si="227"/>
        <v>123</v>
      </c>
      <c r="B2938">
        <f t="shared" si="228"/>
        <v>9</v>
      </c>
      <c r="C2938" t="str">
        <f t="shared" si="229"/>
        <v>Zambia2008</v>
      </c>
      <c r="D2938" t="str">
        <f t="shared" si="230"/>
        <v>Zambia</v>
      </c>
      <c r="E2938">
        <f t="shared" si="231"/>
        <v>2008</v>
      </c>
      <c r="F2938">
        <f>VLOOKUP(D2938,Ratio!$A$2:$Z$124,MATCH('Long form'!E2938,Ratio!$A$1:$Z$1,0),FALSE)</f>
        <v>3.1039125759486016E-2</v>
      </c>
      <c r="G2938">
        <f>VLOOKUP(C2938,'[1]Long form'!C$2:F$2617,4,FALSE)</f>
        <v>0.21910298909088366</v>
      </c>
    </row>
    <row r="2939" spans="1:7" x14ac:dyDescent="0.4">
      <c r="A2939">
        <f t="shared" si="227"/>
        <v>123</v>
      </c>
      <c r="B2939">
        <f t="shared" si="228"/>
        <v>10</v>
      </c>
      <c r="C2939" t="str">
        <f t="shared" si="229"/>
        <v>Zambia2009</v>
      </c>
      <c r="D2939" t="str">
        <f t="shared" si="230"/>
        <v>Zambia</v>
      </c>
      <c r="E2939">
        <f t="shared" si="231"/>
        <v>2009</v>
      </c>
      <c r="F2939">
        <f>VLOOKUP(D2939,Ratio!$A$2:$Z$124,MATCH('Long form'!E2939,Ratio!$A$1:$Z$1,0),FALSE)</f>
        <v>2.7159342322836397</v>
      </c>
      <c r="G2939">
        <f>VLOOKUP(C2939,'[1]Long form'!C$2:F$2617,4,FALSE)</f>
        <v>4.3109847532051569E-2</v>
      </c>
    </row>
    <row r="2940" spans="1:7" x14ac:dyDescent="0.4">
      <c r="A2940">
        <f t="shared" si="227"/>
        <v>123</v>
      </c>
      <c r="B2940">
        <f t="shared" si="228"/>
        <v>11</v>
      </c>
      <c r="C2940" t="str">
        <f t="shared" si="229"/>
        <v>Zambia2010</v>
      </c>
      <c r="D2940" t="str">
        <f t="shared" si="230"/>
        <v>Zambia</v>
      </c>
      <c r="E2940">
        <f t="shared" si="231"/>
        <v>2010</v>
      </c>
      <c r="F2940">
        <f>VLOOKUP(D2940,Ratio!$A$2:$Z$124,MATCH('Long form'!E2940,Ratio!$A$1:$Z$1,0),FALSE)</f>
        <v>0.1093364703587081</v>
      </c>
      <c r="G2940">
        <f>VLOOKUP(C2940,'[1]Long form'!C$2:F$2617,4,FALSE)</f>
        <v>0.22054239893909267</v>
      </c>
    </row>
    <row r="2941" spans="1:7" x14ac:dyDescent="0.4">
      <c r="A2941">
        <f t="shared" si="227"/>
        <v>123</v>
      </c>
      <c r="B2941">
        <f t="shared" si="228"/>
        <v>12</v>
      </c>
      <c r="C2941" t="str">
        <f t="shared" si="229"/>
        <v>Zambia2011</v>
      </c>
      <c r="D2941" t="str">
        <f t="shared" si="230"/>
        <v>Zambia</v>
      </c>
      <c r="E2941">
        <f t="shared" si="231"/>
        <v>2011</v>
      </c>
      <c r="F2941">
        <f>VLOOKUP(D2941,Ratio!$A$2:$Z$124,MATCH('Long form'!E2941,Ratio!$A$1:$Z$1,0),FALSE)</f>
        <v>7.4231580009924639E-3</v>
      </c>
      <c r="G2941">
        <f>VLOOKUP(C2941,'[1]Long form'!C$2:F$2617,4,FALSE)</f>
        <v>0.1917826357879274</v>
      </c>
    </row>
    <row r="2942" spans="1:7" x14ac:dyDescent="0.4">
      <c r="A2942">
        <f t="shared" si="227"/>
        <v>123</v>
      </c>
      <c r="B2942">
        <f t="shared" si="228"/>
        <v>13</v>
      </c>
      <c r="C2942" t="str">
        <f t="shared" si="229"/>
        <v>Zambia2012</v>
      </c>
      <c r="D2942" t="str">
        <f t="shared" si="230"/>
        <v>Zambia</v>
      </c>
      <c r="E2942">
        <f t="shared" si="231"/>
        <v>2012</v>
      </c>
      <c r="F2942">
        <f>VLOOKUP(D2942,Ratio!$A$2:$Z$124,MATCH('Long form'!E2942,Ratio!$A$1:$Z$1,0),FALSE)</f>
        <v>3.064282796766838E-2</v>
      </c>
      <c r="G2942">
        <f>VLOOKUP(C2942,'[1]Long form'!C$2:F$2617,4,FALSE)</f>
        <v>0.21286737560479801</v>
      </c>
    </row>
    <row r="2943" spans="1:7" x14ac:dyDescent="0.4">
      <c r="A2943">
        <f t="shared" si="227"/>
        <v>123</v>
      </c>
      <c r="B2943">
        <f t="shared" si="228"/>
        <v>14</v>
      </c>
      <c r="C2943" t="str">
        <f t="shared" si="229"/>
        <v>Zambia2013</v>
      </c>
      <c r="D2943" t="str">
        <f t="shared" si="230"/>
        <v>Zambia</v>
      </c>
      <c r="E2943">
        <f t="shared" si="231"/>
        <v>2013</v>
      </c>
      <c r="F2943">
        <f>VLOOKUP(D2943,Ratio!$A$2:$Z$124,MATCH('Long form'!E2943,Ratio!$A$1:$Z$1,0),FALSE)</f>
        <v>2.984392434880721E-2</v>
      </c>
      <c r="G2943">
        <f>VLOOKUP(C2943,'[1]Long form'!C$2:F$2617,4,FALSE)</f>
        <v>0.26827424108727904</v>
      </c>
    </row>
    <row r="2944" spans="1:7" x14ac:dyDescent="0.4">
      <c r="A2944">
        <f t="shared" ref="A2944:A2953" si="232">A2920+1</f>
        <v>123</v>
      </c>
      <c r="B2944">
        <f t="shared" ref="B2944:B2953" si="233">B2920</f>
        <v>15</v>
      </c>
      <c r="C2944" t="str">
        <f t="shared" si="229"/>
        <v>Zambia2014</v>
      </c>
      <c r="D2944" t="str">
        <f t="shared" si="230"/>
        <v>Zambia</v>
      </c>
      <c r="E2944">
        <f t="shared" si="231"/>
        <v>2014</v>
      </c>
      <c r="F2944">
        <f>VLOOKUP(D2944,Ratio!$A$2:$Z$124,MATCH('Long form'!E2944,Ratio!$A$1:$Z$1,0),FALSE)</f>
        <v>2.3562004085189981E-2</v>
      </c>
      <c r="G2944">
        <f>VLOOKUP(C2944,'[1]Long form'!C$2:F$2617,4,FALSE)</f>
        <v>0.26972561133110207</v>
      </c>
    </row>
    <row r="2945" spans="1:7" x14ac:dyDescent="0.4">
      <c r="A2945">
        <f t="shared" si="232"/>
        <v>123</v>
      </c>
      <c r="B2945">
        <f t="shared" si="233"/>
        <v>16</v>
      </c>
      <c r="C2945" t="str">
        <f t="shared" si="229"/>
        <v>Zambia2015</v>
      </c>
      <c r="D2945" t="str">
        <f t="shared" si="230"/>
        <v>Zambia</v>
      </c>
      <c r="E2945">
        <f t="shared" si="231"/>
        <v>2015</v>
      </c>
      <c r="F2945">
        <f>VLOOKUP(D2945,Ratio!$A$2:$Z$124,MATCH('Long form'!E2945,Ratio!$A$1:$Z$1,0),FALSE)</f>
        <v>3.8789083455877324E-2</v>
      </c>
      <c r="G2945">
        <f>VLOOKUP(C2945,'[1]Long form'!C$2:F$2617,4,FALSE)</f>
        <v>0.21014408466039536</v>
      </c>
    </row>
    <row r="2946" spans="1:7" x14ac:dyDescent="0.4">
      <c r="A2946">
        <f t="shared" si="232"/>
        <v>123</v>
      </c>
      <c r="B2946">
        <f t="shared" si="233"/>
        <v>17</v>
      </c>
      <c r="C2946" t="str">
        <f t="shared" si="229"/>
        <v>Zambia2016</v>
      </c>
      <c r="D2946" t="str">
        <f t="shared" si="230"/>
        <v>Zambia</v>
      </c>
      <c r="E2946">
        <f t="shared" si="231"/>
        <v>2016</v>
      </c>
      <c r="F2946">
        <f>VLOOKUP(D2946,Ratio!$A$2:$Z$124,MATCH('Long form'!E2946,Ratio!$A$1:$Z$1,0),FALSE)</f>
        <v>4.9581516849367561E-2</v>
      </c>
      <c r="G2946">
        <f>VLOOKUP(C2946,'[1]Long form'!C$2:F$2617,4,FALSE)</f>
        <v>0.26164821060440691</v>
      </c>
    </row>
    <row r="2947" spans="1:7" x14ac:dyDescent="0.4">
      <c r="A2947">
        <f t="shared" si="232"/>
        <v>123</v>
      </c>
      <c r="B2947">
        <f t="shared" si="233"/>
        <v>18</v>
      </c>
      <c r="C2947" t="str">
        <f t="shared" ref="C2947:C2953" si="234">D2947&amp;E2947</f>
        <v>Zambia2017</v>
      </c>
      <c r="D2947" t="str">
        <f t="shared" ref="D2947:D2953" si="235">VLOOKUP(A2947,$J$2:$K$124,2,FALSE)</f>
        <v>Zambia</v>
      </c>
      <c r="E2947">
        <f t="shared" ref="E2947:E2953" si="236">VLOOKUP(B2947,$N$2:$O$25,2,FALSE)</f>
        <v>2017</v>
      </c>
      <c r="F2947">
        <f>VLOOKUP(D2947,Ratio!$A$2:$Z$124,MATCH('Long form'!E2947,Ratio!$A$1:$Z$1,0),FALSE)</f>
        <v>6.1861316792787578E-2</v>
      </c>
      <c r="G2947">
        <f>VLOOKUP(C2947,'[1]Long form'!C$2:F$2617,4,FALSE)</f>
        <v>0.26480080773474274</v>
      </c>
    </row>
    <row r="2948" spans="1:7" x14ac:dyDescent="0.4">
      <c r="A2948">
        <f t="shared" si="232"/>
        <v>123</v>
      </c>
      <c r="B2948">
        <f t="shared" si="233"/>
        <v>19</v>
      </c>
      <c r="C2948" t="str">
        <f t="shared" si="234"/>
        <v>Zambia2018</v>
      </c>
      <c r="D2948" t="str">
        <f t="shared" si="235"/>
        <v>Zambia</v>
      </c>
      <c r="E2948">
        <f t="shared" si="236"/>
        <v>2018</v>
      </c>
      <c r="F2948">
        <f>VLOOKUP(D2948,Ratio!$A$2:$Z$124,MATCH('Long form'!E2948,Ratio!$A$1:$Z$1,0),FALSE)</f>
        <v>7.1395440548164643E-2</v>
      </c>
      <c r="G2948">
        <f>VLOOKUP(C2948,'[1]Long form'!C$2:F$2617,4,FALSE)</f>
        <v>0.22102723706884495</v>
      </c>
    </row>
    <row r="2949" spans="1:7" x14ac:dyDescent="0.4">
      <c r="A2949">
        <f t="shared" si="232"/>
        <v>123</v>
      </c>
      <c r="B2949">
        <f t="shared" si="233"/>
        <v>20</v>
      </c>
      <c r="C2949" t="str">
        <f t="shared" si="234"/>
        <v>Zambia2019</v>
      </c>
      <c r="D2949" t="str">
        <f t="shared" si="235"/>
        <v>Zambia</v>
      </c>
      <c r="E2949">
        <f t="shared" si="236"/>
        <v>2019</v>
      </c>
      <c r="F2949">
        <f>VLOOKUP(D2949,Ratio!$A$2:$Z$124,MATCH('Long form'!E2949,Ratio!$A$1:$Z$1,0),FALSE)</f>
        <v>5.5258913722353004E-2</v>
      </c>
      <c r="G2949">
        <f>VLOOKUP(C2949,'[1]Long form'!C$2:F$2617,4,FALSE)</f>
        <v>0.22230504322127551</v>
      </c>
    </row>
    <row r="2950" spans="1:7" x14ac:dyDescent="0.4">
      <c r="A2950">
        <f t="shared" si="232"/>
        <v>123</v>
      </c>
      <c r="B2950">
        <f t="shared" si="233"/>
        <v>21</v>
      </c>
      <c r="C2950" t="str">
        <f t="shared" si="234"/>
        <v>Zambia2020</v>
      </c>
      <c r="D2950" t="str">
        <f t="shared" si="235"/>
        <v>Zambia</v>
      </c>
      <c r="E2950">
        <f t="shared" si="236"/>
        <v>2020</v>
      </c>
      <c r="F2950">
        <f>VLOOKUP(D2950,Ratio!$A$2:$Z$124,MATCH('Long form'!E2950,Ratio!$A$1:$Z$1,0),FALSE)</f>
        <v>8.4412843199145465E-2</v>
      </c>
      <c r="G2950">
        <f>VLOOKUP(C2950,'[1]Long form'!C$2:F$2617,4,FALSE)</f>
        <v>0.2009404396179045</v>
      </c>
    </row>
    <row r="2951" spans="1:7" x14ac:dyDescent="0.4">
      <c r="A2951">
        <f t="shared" si="232"/>
        <v>123</v>
      </c>
      <c r="B2951">
        <f t="shared" si="233"/>
        <v>22</v>
      </c>
      <c r="C2951" t="str">
        <f t="shared" si="234"/>
        <v>Zambia2021</v>
      </c>
      <c r="D2951" t="str">
        <f t="shared" si="235"/>
        <v>Zambia</v>
      </c>
      <c r="E2951">
        <f t="shared" si="236"/>
        <v>2021</v>
      </c>
      <c r="F2951">
        <f>VLOOKUP(D2951,Ratio!$A$2:$Z$124,MATCH('Long form'!E2951,Ratio!$A$1:$Z$1,0),FALSE)</f>
        <v>2.9180804620208736E-2</v>
      </c>
      <c r="G2951">
        <f>VLOOKUP(C2951,'[1]Long form'!C$2:F$2617,4,FALSE)</f>
        <v>0.24592690228724731</v>
      </c>
    </row>
    <row r="2952" spans="1:7" x14ac:dyDescent="0.4">
      <c r="A2952">
        <f t="shared" si="232"/>
        <v>123</v>
      </c>
      <c r="B2952">
        <f t="shared" si="233"/>
        <v>23</v>
      </c>
      <c r="C2952" t="str">
        <f t="shared" si="234"/>
        <v>Zambia2022</v>
      </c>
      <c r="D2952" t="str">
        <f t="shared" si="235"/>
        <v>Zambia</v>
      </c>
      <c r="E2952">
        <f t="shared" si="236"/>
        <v>2022</v>
      </c>
      <c r="F2952">
        <f>VLOOKUP(D2952,Ratio!$A$2:$Z$124,MATCH('Long form'!E2952,Ratio!$A$1:$Z$1,0),FALSE)</f>
        <v>8.9972810107611743E-3</v>
      </c>
      <c r="G2952">
        <f>VLOOKUP(C2952,'[1]Long form'!C$2:F$2617,4,FALSE)</f>
        <v>0.22772682635814451</v>
      </c>
    </row>
    <row r="2953" spans="1:7" x14ac:dyDescent="0.4">
      <c r="A2953">
        <f t="shared" si="232"/>
        <v>123</v>
      </c>
      <c r="B2953">
        <f t="shared" si="233"/>
        <v>24</v>
      </c>
      <c r="C2953" t="str">
        <f t="shared" si="234"/>
        <v>Zambia2023</v>
      </c>
      <c r="D2953" t="str">
        <f t="shared" si="235"/>
        <v>Zambia</v>
      </c>
      <c r="E2953">
        <f t="shared" si="236"/>
        <v>2023</v>
      </c>
      <c r="F2953" t="str">
        <f>VLOOKUP(D2953,Ratio!$A$2:$Z$124,MATCH('Long form'!E2953,Ratio!$A$1:$Z$1,0),FALSE)</f>
        <v/>
      </c>
      <c r="G2953" t="str">
        <f>VLOOKUP(C2953,'[1]Long form'!C$2:F$2617,4,FALSE)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FA03-C981-4E36-8143-B64F9C0E3F6B}">
  <dimension ref="A1:D1478"/>
  <sheetViews>
    <sheetView tabSelected="1" workbookViewId="0">
      <selection activeCell="C2" sqref="C2"/>
    </sheetView>
  </sheetViews>
  <sheetFormatPr defaultRowHeight="13.5" x14ac:dyDescent="0.4"/>
  <sheetData>
    <row r="1" spans="1:4" ht="27" x14ac:dyDescent="0.4">
      <c r="A1" t="s">
        <v>127</v>
      </c>
      <c r="B1" t="s">
        <v>128</v>
      </c>
      <c r="C1" t="s">
        <v>129</v>
      </c>
      <c r="D1" t="s">
        <v>132</v>
      </c>
    </row>
    <row r="2" spans="1:4" x14ac:dyDescent="0.4">
      <c r="A2" t="s">
        <v>0</v>
      </c>
      <c r="B2">
        <v>2010</v>
      </c>
      <c r="C2">
        <v>0.15254969135956895</v>
      </c>
      <c r="D2">
        <v>0.15384867906481856</v>
      </c>
    </row>
    <row r="3" spans="1:4" x14ac:dyDescent="0.4">
      <c r="A3" t="s">
        <v>0</v>
      </c>
      <c r="B3">
        <v>2011</v>
      </c>
      <c r="C3">
        <v>0.16694822426745004</v>
      </c>
      <c r="D3">
        <v>0.15562692927159277</v>
      </c>
    </row>
    <row r="4" spans="1:4" x14ac:dyDescent="0.4">
      <c r="A4" t="s">
        <v>0</v>
      </c>
      <c r="B4">
        <v>2012</v>
      </c>
      <c r="C4">
        <v>0.19492643117657354</v>
      </c>
      <c r="D4">
        <v>0.16168894781268581</v>
      </c>
    </row>
    <row r="5" spans="1:4" x14ac:dyDescent="0.4">
      <c r="A5" t="s">
        <v>0</v>
      </c>
      <c r="B5">
        <v>2013</v>
      </c>
      <c r="C5">
        <v>0.12850448486532115</v>
      </c>
      <c r="D5">
        <v>0.17957756867200209</v>
      </c>
    </row>
    <row r="6" spans="1:4" x14ac:dyDescent="0.4">
      <c r="A6" t="s">
        <v>0</v>
      </c>
      <c r="B6">
        <v>2014</v>
      </c>
      <c r="C6">
        <v>0.10129328973613566</v>
      </c>
      <c r="D6">
        <v>0.16841581113023352</v>
      </c>
    </row>
    <row r="7" spans="1:4" x14ac:dyDescent="0.4">
      <c r="A7" t="s">
        <v>0</v>
      </c>
      <c r="B7">
        <v>2015</v>
      </c>
      <c r="C7">
        <v>8.6798801801302519E-2</v>
      </c>
      <c r="D7">
        <v>0.15977374138782316</v>
      </c>
    </row>
    <row r="8" spans="1:4" x14ac:dyDescent="0.4">
      <c r="A8" t="s">
        <v>0</v>
      </c>
      <c r="B8">
        <v>2016</v>
      </c>
      <c r="C8">
        <v>0.12472719293017655</v>
      </c>
      <c r="D8">
        <v>0.15711601817345949</v>
      </c>
    </row>
    <row r="9" spans="1:4" x14ac:dyDescent="0.4">
      <c r="A9" t="s">
        <v>0</v>
      </c>
      <c r="B9">
        <v>2017</v>
      </c>
      <c r="C9">
        <v>8.2629783777190286E-3</v>
      </c>
      <c r="D9">
        <v>0.16598364369790813</v>
      </c>
    </row>
    <row r="10" spans="1:4" x14ac:dyDescent="0.4">
      <c r="A10" t="s">
        <v>0</v>
      </c>
      <c r="B10">
        <v>2018</v>
      </c>
      <c r="C10">
        <v>1.5982750498898225E-2</v>
      </c>
      <c r="D10">
        <v>0.18235052687825323</v>
      </c>
    </row>
    <row r="11" spans="1:4" x14ac:dyDescent="0.4">
      <c r="A11" t="s">
        <v>0</v>
      </c>
      <c r="B11">
        <v>2019</v>
      </c>
      <c r="C11">
        <v>1.2682081012681872E-3</v>
      </c>
      <c r="D11">
        <v>0.18277151509373576</v>
      </c>
    </row>
    <row r="12" spans="1:4" x14ac:dyDescent="0.4">
      <c r="A12" t="s">
        <v>0</v>
      </c>
      <c r="B12">
        <v>2020</v>
      </c>
      <c r="C12">
        <v>4.7494654889681222E-2</v>
      </c>
      <c r="D12">
        <v>0.18321577367457034</v>
      </c>
    </row>
    <row r="13" spans="1:4" x14ac:dyDescent="0.4">
      <c r="A13" t="s">
        <v>0</v>
      </c>
      <c r="B13">
        <v>2021</v>
      </c>
      <c r="C13">
        <v>5.0294862646726108E-3</v>
      </c>
      <c r="D13">
        <v>0.17999570190782824</v>
      </c>
    </row>
    <row r="14" spans="1:4" x14ac:dyDescent="0.4">
      <c r="A14" t="s">
        <v>0</v>
      </c>
      <c r="B14">
        <v>2022</v>
      </c>
      <c r="C14">
        <v>2.3610645272352536E-2</v>
      </c>
      <c r="D14">
        <v>0.18130297092464109</v>
      </c>
    </row>
    <row r="15" spans="1:4" x14ac:dyDescent="0.4">
      <c r="A15" t="s">
        <v>0</v>
      </c>
      <c r="B15">
        <v>2023</v>
      </c>
      <c r="C15">
        <v>3.0564916774478035E-2</v>
      </c>
      <c r="D15">
        <v>0.19422753424889319</v>
      </c>
    </row>
    <row r="16" spans="1:4" x14ac:dyDescent="0.4">
      <c r="A16" t="s">
        <v>3</v>
      </c>
      <c r="B16">
        <v>2009</v>
      </c>
      <c r="C16">
        <v>0.50778353852175562</v>
      </c>
      <c r="D16">
        <v>0.26154102467959145</v>
      </c>
    </row>
    <row r="17" spans="1:4" x14ac:dyDescent="0.4">
      <c r="A17" t="s">
        <v>3</v>
      </c>
      <c r="B17">
        <v>2010</v>
      </c>
      <c r="C17">
        <v>0.42271161924346201</v>
      </c>
      <c r="D17">
        <v>0.23636416058845819</v>
      </c>
    </row>
    <row r="18" spans="1:4" x14ac:dyDescent="0.4">
      <c r="A18" t="s">
        <v>3</v>
      </c>
      <c r="B18">
        <v>2011</v>
      </c>
      <c r="C18">
        <v>0.27622839756267481</v>
      </c>
      <c r="D18">
        <v>0.23774605820470593</v>
      </c>
    </row>
    <row r="19" spans="1:4" x14ac:dyDescent="0.4">
      <c r="A19" t="s">
        <v>3</v>
      </c>
      <c r="B19">
        <v>2012</v>
      </c>
      <c r="C19">
        <v>0.24459641800647552</v>
      </c>
      <c r="D19">
        <v>0.23615796911085543</v>
      </c>
    </row>
    <row r="20" spans="1:4" x14ac:dyDescent="0.4">
      <c r="A20" t="s">
        <v>3</v>
      </c>
      <c r="B20">
        <v>2013</v>
      </c>
      <c r="C20">
        <v>0.11766644729996896</v>
      </c>
      <c r="D20">
        <v>0.21487500919329985</v>
      </c>
    </row>
    <row r="21" spans="1:4" x14ac:dyDescent="0.4">
      <c r="A21" t="s">
        <v>3</v>
      </c>
      <c r="B21">
        <v>2014</v>
      </c>
      <c r="C21">
        <v>0.19698223376636209</v>
      </c>
      <c r="D21">
        <v>0.15791741075429572</v>
      </c>
    </row>
    <row r="22" spans="1:4" x14ac:dyDescent="0.4">
      <c r="A22" t="s">
        <v>3</v>
      </c>
      <c r="B22">
        <v>2015</v>
      </c>
      <c r="C22">
        <v>0.17819060398920916</v>
      </c>
      <c r="D22">
        <v>0.18401117570053954</v>
      </c>
    </row>
    <row r="23" spans="1:4" x14ac:dyDescent="0.4">
      <c r="A23" t="s">
        <v>3</v>
      </c>
      <c r="B23">
        <v>2016</v>
      </c>
      <c r="C23">
        <v>0.20698470291529866</v>
      </c>
      <c r="D23">
        <v>0.18751880006034088</v>
      </c>
    </row>
    <row r="24" spans="1:4" x14ac:dyDescent="0.4">
      <c r="A24" t="s">
        <v>3</v>
      </c>
      <c r="B24">
        <v>2017</v>
      </c>
      <c r="C24">
        <v>0.17064533455944961</v>
      </c>
      <c r="D24">
        <v>0.19454753773049174</v>
      </c>
    </row>
    <row r="25" spans="1:4" x14ac:dyDescent="0.4">
      <c r="A25" t="s">
        <v>3</v>
      </c>
      <c r="B25">
        <v>2018</v>
      </c>
      <c r="C25">
        <v>9.4418541111097876E-2</v>
      </c>
      <c r="D25">
        <v>0.19048987575594417</v>
      </c>
    </row>
    <row r="26" spans="1:4" x14ac:dyDescent="0.4">
      <c r="A26" t="s">
        <v>3</v>
      </c>
      <c r="B26">
        <v>2019</v>
      </c>
      <c r="C26">
        <v>0.15107299813825914</v>
      </c>
      <c r="D26">
        <v>0.17994942869385125</v>
      </c>
    </row>
    <row r="27" spans="1:4" x14ac:dyDescent="0.4">
      <c r="A27" t="s">
        <v>3</v>
      </c>
      <c r="B27">
        <v>2020</v>
      </c>
      <c r="C27">
        <v>0.14023062893549759</v>
      </c>
      <c r="D27">
        <v>0.19170679843727814</v>
      </c>
    </row>
    <row r="28" spans="1:4" x14ac:dyDescent="0.4">
      <c r="A28" t="s">
        <v>3</v>
      </c>
      <c r="B28">
        <v>2021</v>
      </c>
      <c r="C28">
        <v>0.1232926844876964</v>
      </c>
      <c r="D28">
        <v>0.21599727599390361</v>
      </c>
    </row>
    <row r="29" spans="1:4" x14ac:dyDescent="0.4">
      <c r="A29" t="s">
        <v>3</v>
      </c>
      <c r="B29">
        <v>2022</v>
      </c>
      <c r="C29">
        <v>6.264720638612245E-2</v>
      </c>
      <c r="D29">
        <v>0.21017004163079192</v>
      </c>
    </row>
    <row r="30" spans="1:4" x14ac:dyDescent="0.4">
      <c r="A30" t="s">
        <v>4</v>
      </c>
      <c r="B30">
        <v>2010</v>
      </c>
      <c r="C30">
        <v>0.14031587012924823</v>
      </c>
      <c r="D30">
        <v>0.13879345788897099</v>
      </c>
    </row>
    <row r="31" spans="1:4" x14ac:dyDescent="0.4">
      <c r="A31" t="s">
        <v>4</v>
      </c>
      <c r="B31">
        <v>2011</v>
      </c>
      <c r="C31">
        <v>0.13978821474786329</v>
      </c>
      <c r="D31">
        <v>0.14461769907149863</v>
      </c>
    </row>
    <row r="32" spans="1:4" x14ac:dyDescent="0.4">
      <c r="A32" t="s">
        <v>4</v>
      </c>
      <c r="B32">
        <v>2012</v>
      </c>
      <c r="C32">
        <v>0.17076763120060637</v>
      </c>
      <c r="D32">
        <v>0.14299641318990433</v>
      </c>
    </row>
    <row r="33" spans="1:4" x14ac:dyDescent="0.4">
      <c r="A33" t="s">
        <v>4</v>
      </c>
      <c r="B33">
        <v>2013</v>
      </c>
      <c r="C33">
        <v>0.10721245347796715</v>
      </c>
      <c r="D33">
        <v>0.15091109419919471</v>
      </c>
    </row>
    <row r="34" spans="1:4" x14ac:dyDescent="0.4">
      <c r="A34" t="s">
        <v>4</v>
      </c>
      <c r="B34">
        <v>2014</v>
      </c>
      <c r="C34">
        <v>0.17792015212643378</v>
      </c>
      <c r="D34">
        <v>0.14378552187280541</v>
      </c>
    </row>
    <row r="35" spans="1:4" x14ac:dyDescent="0.4">
      <c r="A35" t="s">
        <v>4</v>
      </c>
      <c r="B35">
        <v>2015</v>
      </c>
      <c r="C35">
        <v>0.14786325822415433</v>
      </c>
      <c r="D35">
        <v>0.15325569686800369</v>
      </c>
    </row>
    <row r="36" spans="1:4" x14ac:dyDescent="0.4">
      <c r="A36" t="s">
        <v>4</v>
      </c>
      <c r="B36">
        <v>2016</v>
      </c>
      <c r="C36">
        <v>0.10471345808563881</v>
      </c>
      <c r="D36">
        <v>0.18057027011789406</v>
      </c>
    </row>
    <row r="37" spans="1:4" x14ac:dyDescent="0.4">
      <c r="A37" t="s">
        <v>4</v>
      </c>
      <c r="B37">
        <v>2017</v>
      </c>
      <c r="C37">
        <v>0.11265613241575019</v>
      </c>
      <c r="D37">
        <v>0.20724206026212147</v>
      </c>
    </row>
    <row r="38" spans="1:4" x14ac:dyDescent="0.4">
      <c r="A38" t="s">
        <v>4</v>
      </c>
      <c r="B38">
        <v>2018</v>
      </c>
      <c r="C38">
        <v>0.15339149230111745</v>
      </c>
      <c r="D38">
        <v>0.25695593844154102</v>
      </c>
    </row>
    <row r="39" spans="1:4" x14ac:dyDescent="0.4">
      <c r="A39" t="s">
        <v>4</v>
      </c>
      <c r="B39">
        <v>2019</v>
      </c>
      <c r="C39">
        <v>0.17295823655370213</v>
      </c>
      <c r="D39">
        <v>0.21968072676546777</v>
      </c>
    </row>
    <row r="40" spans="1:4" x14ac:dyDescent="0.4">
      <c r="A40" t="s">
        <v>4</v>
      </c>
      <c r="B40">
        <v>2020</v>
      </c>
      <c r="C40">
        <v>-0.25736174136672568</v>
      </c>
      <c r="D40">
        <v>0.19466099414842905</v>
      </c>
    </row>
    <row r="41" spans="1:4" x14ac:dyDescent="0.4">
      <c r="A41" t="s">
        <v>4</v>
      </c>
      <c r="B41">
        <v>2021</v>
      </c>
      <c r="C41">
        <v>0.19118201240796023</v>
      </c>
      <c r="D41">
        <v>0.23789999999999992</v>
      </c>
    </row>
    <row r="42" spans="1:4" x14ac:dyDescent="0.4">
      <c r="A42" t="s">
        <v>9</v>
      </c>
      <c r="B42">
        <v>2006</v>
      </c>
      <c r="C42">
        <v>1.8774647677231325E-2</v>
      </c>
      <c r="D42">
        <v>0.10326024993461423</v>
      </c>
    </row>
    <row r="43" spans="1:4" x14ac:dyDescent="0.4">
      <c r="A43" t="s">
        <v>9</v>
      </c>
      <c r="B43">
        <v>2007</v>
      </c>
      <c r="C43">
        <v>1.9738935034321083E-2</v>
      </c>
      <c r="D43">
        <v>0.10112518791784375</v>
      </c>
    </row>
    <row r="44" spans="1:4" x14ac:dyDescent="0.4">
      <c r="A44" t="s">
        <v>9</v>
      </c>
      <c r="B44">
        <v>2008</v>
      </c>
      <c r="C44">
        <v>7.570182218726805E-2</v>
      </c>
      <c r="D44">
        <v>0.11336816668192089</v>
      </c>
    </row>
    <row r="45" spans="1:4" x14ac:dyDescent="0.4">
      <c r="A45" t="s">
        <v>9</v>
      </c>
      <c r="B45">
        <v>2009</v>
      </c>
      <c r="C45">
        <v>8.7056340841871915E-2</v>
      </c>
      <c r="D45">
        <v>0.11906442947276089</v>
      </c>
    </row>
    <row r="46" spans="1:4" x14ac:dyDescent="0.4">
      <c r="A46" t="s">
        <v>9</v>
      </c>
      <c r="B46">
        <v>2010</v>
      </c>
      <c r="C46">
        <v>5.2696858376657656E-2</v>
      </c>
      <c r="D46">
        <v>0.11396812571439451</v>
      </c>
    </row>
    <row r="47" spans="1:4" x14ac:dyDescent="0.4">
      <c r="A47" t="s">
        <v>9</v>
      </c>
      <c r="B47">
        <v>2011</v>
      </c>
      <c r="C47">
        <v>3.7260870299510564E-2</v>
      </c>
      <c r="D47">
        <v>0.11580083791382996</v>
      </c>
    </row>
    <row r="48" spans="1:4" x14ac:dyDescent="0.4">
      <c r="A48" t="s">
        <v>9</v>
      </c>
      <c r="B48">
        <v>2012</v>
      </c>
      <c r="C48">
        <v>4.4059585390365336E-2</v>
      </c>
      <c r="D48">
        <v>0.1192252776981084</v>
      </c>
    </row>
    <row r="49" spans="1:4" x14ac:dyDescent="0.4">
      <c r="A49" t="s">
        <v>9</v>
      </c>
      <c r="B49">
        <v>2013</v>
      </c>
      <c r="C49">
        <v>3.0064225011625274E-2</v>
      </c>
      <c r="D49">
        <v>0.11606378799850584</v>
      </c>
    </row>
    <row r="50" spans="1:4" x14ac:dyDescent="0.4">
      <c r="A50" t="s">
        <v>9</v>
      </c>
      <c r="B50">
        <v>2014</v>
      </c>
      <c r="C50">
        <v>1.9258059659805198E-2</v>
      </c>
      <c r="D50">
        <v>0.1221558404750732</v>
      </c>
    </row>
    <row r="51" spans="1:4" x14ac:dyDescent="0.4">
      <c r="A51" t="s">
        <v>9</v>
      </c>
      <c r="B51">
        <v>2015</v>
      </c>
      <c r="C51">
        <v>1.9521012130079198E-2</v>
      </c>
      <c r="D51">
        <v>0.13799169168743938</v>
      </c>
    </row>
    <row r="52" spans="1:4" x14ac:dyDescent="0.4">
      <c r="A52" t="s">
        <v>9</v>
      </c>
      <c r="B52">
        <v>2016</v>
      </c>
      <c r="C52">
        <v>2.177711242587237E-2</v>
      </c>
      <c r="D52">
        <v>0.136975259231884</v>
      </c>
    </row>
    <row r="53" spans="1:4" x14ac:dyDescent="0.4">
      <c r="A53" t="s">
        <v>9</v>
      </c>
      <c r="B53">
        <v>2017</v>
      </c>
      <c r="C53">
        <v>1.5157126910233508E-2</v>
      </c>
      <c r="D53">
        <v>0.14614737414766946</v>
      </c>
    </row>
    <row r="54" spans="1:4" x14ac:dyDescent="0.4">
      <c r="A54" t="s">
        <v>9</v>
      </c>
      <c r="B54">
        <v>2018</v>
      </c>
      <c r="C54">
        <v>1.2327743992727834E-2</v>
      </c>
      <c r="D54">
        <v>0.14803200912251285</v>
      </c>
    </row>
    <row r="55" spans="1:4" x14ac:dyDescent="0.4">
      <c r="A55" t="s">
        <v>9</v>
      </c>
      <c r="B55">
        <v>2019</v>
      </c>
      <c r="C55">
        <v>1.3243570622105976E-2</v>
      </c>
      <c r="D55">
        <v>0.15695520721494177</v>
      </c>
    </row>
    <row r="56" spans="1:4" x14ac:dyDescent="0.4">
      <c r="A56" t="s">
        <v>9</v>
      </c>
      <c r="B56">
        <v>2020</v>
      </c>
      <c r="C56">
        <v>3.2989806240719455E-2</v>
      </c>
      <c r="D56">
        <v>0.1756333871885323</v>
      </c>
    </row>
    <row r="57" spans="1:4" x14ac:dyDescent="0.4">
      <c r="A57" t="s">
        <v>9</v>
      </c>
      <c r="B57">
        <v>2021</v>
      </c>
      <c r="C57">
        <v>-3.0177115391843276E-3</v>
      </c>
      <c r="D57">
        <v>0.17873800468844839</v>
      </c>
    </row>
    <row r="58" spans="1:4" x14ac:dyDescent="0.4">
      <c r="A58" t="s">
        <v>9</v>
      </c>
      <c r="B58">
        <v>2022</v>
      </c>
      <c r="C58">
        <v>1.7971101026819447E-3</v>
      </c>
      <c r="D58">
        <v>0.1780226054228396</v>
      </c>
    </row>
    <row r="59" spans="1:4" x14ac:dyDescent="0.4">
      <c r="A59" t="s">
        <v>9</v>
      </c>
      <c r="B59">
        <v>2023</v>
      </c>
      <c r="C59">
        <v>7.3021335036018943E-3</v>
      </c>
      <c r="D59">
        <v>0.1995131892659221</v>
      </c>
    </row>
    <row r="60" spans="1:4" ht="27" x14ac:dyDescent="0.4">
      <c r="A60" t="s">
        <v>10</v>
      </c>
      <c r="B60">
        <v>2022</v>
      </c>
      <c r="C60">
        <v>3.6536609267309499E-2</v>
      </c>
      <c r="D60">
        <v>0.19279097105534054</v>
      </c>
    </row>
    <row r="61" spans="1:4" ht="27" x14ac:dyDescent="0.4">
      <c r="A61" t="s">
        <v>10</v>
      </c>
      <c r="B61">
        <v>2023</v>
      </c>
      <c r="C61">
        <v>5.3103162987263738E-2</v>
      </c>
      <c r="D61">
        <v>0.1750866421761047</v>
      </c>
    </row>
    <row r="62" spans="1:4" ht="27" x14ac:dyDescent="0.4">
      <c r="A62" t="s">
        <v>11</v>
      </c>
      <c r="B62">
        <v>2011</v>
      </c>
      <c r="C62">
        <v>6.5587551072273376E-2</v>
      </c>
      <c r="D62">
        <v>0.10829767729396596</v>
      </c>
    </row>
    <row r="63" spans="1:4" ht="27" x14ac:dyDescent="0.4">
      <c r="A63" t="s">
        <v>11</v>
      </c>
      <c r="B63">
        <v>2012</v>
      </c>
      <c r="C63">
        <v>0.17579110062637274</v>
      </c>
      <c r="D63">
        <v>9.4506833544429084E-2</v>
      </c>
    </row>
    <row r="64" spans="1:4" ht="27" x14ac:dyDescent="0.4">
      <c r="A64" t="s">
        <v>11</v>
      </c>
      <c r="B64">
        <v>2013</v>
      </c>
      <c r="C64">
        <v>7.5424795983449713E-2</v>
      </c>
      <c r="D64">
        <v>0.10803967715489216</v>
      </c>
    </row>
    <row r="65" spans="1:4" ht="27" x14ac:dyDescent="0.4">
      <c r="A65" t="s">
        <v>11</v>
      </c>
      <c r="B65">
        <v>2014</v>
      </c>
      <c r="C65">
        <v>0.12238023755299894</v>
      </c>
      <c r="D65">
        <v>0.108859265922665</v>
      </c>
    </row>
    <row r="66" spans="1:4" ht="27" x14ac:dyDescent="0.4">
      <c r="A66" t="s">
        <v>11</v>
      </c>
      <c r="B66">
        <v>2015</v>
      </c>
      <c r="C66">
        <v>0.10620226934354601</v>
      </c>
      <c r="D66">
        <v>0.10425616947323582</v>
      </c>
    </row>
    <row r="67" spans="1:4" ht="27" x14ac:dyDescent="0.4">
      <c r="A67" t="s">
        <v>11</v>
      </c>
      <c r="B67">
        <v>2016</v>
      </c>
      <c r="C67">
        <v>8.4073212681381917E-2</v>
      </c>
      <c r="D67">
        <v>0.11060697471005662</v>
      </c>
    </row>
    <row r="68" spans="1:4" ht="27" x14ac:dyDescent="0.4">
      <c r="A68" t="s">
        <v>11</v>
      </c>
      <c r="B68">
        <v>2017</v>
      </c>
      <c r="C68">
        <v>7.8578582924111573E-2</v>
      </c>
      <c r="D68">
        <v>0.10724383877595464</v>
      </c>
    </row>
    <row r="69" spans="1:4" ht="27" x14ac:dyDescent="0.4">
      <c r="A69" t="s">
        <v>11</v>
      </c>
      <c r="B69">
        <v>2018</v>
      </c>
      <c r="C69">
        <v>0.14254068448123761</v>
      </c>
      <c r="D69">
        <v>0.10503987697476329</v>
      </c>
    </row>
    <row r="70" spans="1:4" ht="27" x14ac:dyDescent="0.4">
      <c r="A70" t="s">
        <v>11</v>
      </c>
      <c r="B70">
        <v>2019</v>
      </c>
      <c r="C70">
        <v>9.4734837552778922E-2</v>
      </c>
      <c r="D70">
        <v>0.11567202906220274</v>
      </c>
    </row>
    <row r="71" spans="1:4" ht="27" x14ac:dyDescent="0.4">
      <c r="A71" t="s">
        <v>11</v>
      </c>
      <c r="B71">
        <v>2020</v>
      </c>
      <c r="C71">
        <v>9.5591316699619192E-2</v>
      </c>
      <c r="D71">
        <v>0.1163946368072855</v>
      </c>
    </row>
    <row r="72" spans="1:4" ht="27" x14ac:dyDescent="0.4">
      <c r="A72" t="s">
        <v>11</v>
      </c>
      <c r="B72">
        <v>2021</v>
      </c>
      <c r="C72">
        <v>0.11153004513645116</v>
      </c>
      <c r="D72">
        <v>0.11083739987444009</v>
      </c>
    </row>
    <row r="73" spans="1:4" ht="27" x14ac:dyDescent="0.4">
      <c r="A73" t="s">
        <v>11</v>
      </c>
      <c r="B73">
        <v>2022</v>
      </c>
      <c r="C73">
        <v>5.3984889267810705E-2</v>
      </c>
      <c r="D73">
        <v>0.13318625783651786</v>
      </c>
    </row>
    <row r="74" spans="1:4" ht="27" x14ac:dyDescent="0.4">
      <c r="A74" t="s">
        <v>11</v>
      </c>
      <c r="B74">
        <v>2023</v>
      </c>
      <c r="C74">
        <v>6.3130734011961093E-2</v>
      </c>
      <c r="D74">
        <v>0.13150180141299078</v>
      </c>
    </row>
    <row r="75" spans="1:4" x14ac:dyDescent="0.4">
      <c r="A75" t="s">
        <v>12</v>
      </c>
      <c r="B75">
        <v>2016</v>
      </c>
      <c r="C75">
        <v>2.0280674073395143E-2</v>
      </c>
      <c r="D75">
        <v>0.18945871925878491</v>
      </c>
    </row>
    <row r="76" spans="1:4" x14ac:dyDescent="0.4">
      <c r="A76" t="s">
        <v>12</v>
      </c>
      <c r="B76">
        <v>2017</v>
      </c>
      <c r="C76">
        <v>1.5355726223223135E-2</v>
      </c>
      <c r="D76">
        <v>0.19045850958174343</v>
      </c>
    </row>
    <row r="77" spans="1:4" x14ac:dyDescent="0.4">
      <c r="A77" t="s">
        <v>12</v>
      </c>
      <c r="B77">
        <v>2018</v>
      </c>
      <c r="C77">
        <v>0.33245179941550862</v>
      </c>
      <c r="D77">
        <v>0.14067897212383598</v>
      </c>
    </row>
    <row r="78" spans="1:4" x14ac:dyDescent="0.4">
      <c r="A78" t="s">
        <v>12</v>
      </c>
      <c r="B78">
        <v>2019</v>
      </c>
      <c r="C78">
        <v>5.0381788480555424E-3</v>
      </c>
      <c r="D78">
        <v>0.13956879579822515</v>
      </c>
    </row>
    <row r="79" spans="1:4" x14ac:dyDescent="0.4">
      <c r="A79" t="s">
        <v>12</v>
      </c>
      <c r="B79">
        <v>2020</v>
      </c>
      <c r="C79">
        <v>6.8169298661627117E-2</v>
      </c>
      <c r="D79">
        <v>0.16424631511548413</v>
      </c>
    </row>
    <row r="80" spans="1:4" x14ac:dyDescent="0.4">
      <c r="A80" t="s">
        <v>12</v>
      </c>
      <c r="B80">
        <v>2021</v>
      </c>
      <c r="C80">
        <v>8.0693403900793277E-3</v>
      </c>
      <c r="D80">
        <v>0.16658939794573524</v>
      </c>
    </row>
    <row r="81" spans="1:4" x14ac:dyDescent="0.4">
      <c r="A81" t="s">
        <v>12</v>
      </c>
      <c r="B81">
        <v>2022</v>
      </c>
      <c r="C81">
        <v>-3.0297925960171175E-2</v>
      </c>
      <c r="D81">
        <v>0.17740973109996289</v>
      </c>
    </row>
    <row r="82" spans="1:4" x14ac:dyDescent="0.4">
      <c r="A82" t="s">
        <v>14</v>
      </c>
      <c r="B82">
        <v>2017</v>
      </c>
      <c r="C82">
        <v>4.4705246527583113E-2</v>
      </c>
      <c r="D82">
        <v>0.21863004574967068</v>
      </c>
    </row>
    <row r="83" spans="1:4" x14ac:dyDescent="0.4">
      <c r="A83" t="s">
        <v>14</v>
      </c>
      <c r="B83">
        <v>2018</v>
      </c>
      <c r="C83">
        <v>4.2581728652014511E-2</v>
      </c>
      <c r="D83">
        <v>0.23245961418477634</v>
      </c>
    </row>
    <row r="84" spans="1:4" x14ac:dyDescent="0.4">
      <c r="A84" t="s">
        <v>14</v>
      </c>
      <c r="B84">
        <v>2019</v>
      </c>
      <c r="C84">
        <v>2.9764998267371317E-2</v>
      </c>
      <c r="D84">
        <v>0.22351412103079599</v>
      </c>
    </row>
    <row r="85" spans="1:4" x14ac:dyDescent="0.4">
      <c r="A85" t="s">
        <v>14</v>
      </c>
      <c r="B85">
        <v>2020</v>
      </c>
      <c r="C85">
        <v>6.8419798035475696E-2</v>
      </c>
      <c r="D85">
        <v>0.20478022314247571</v>
      </c>
    </row>
    <row r="86" spans="1:4" x14ac:dyDescent="0.4">
      <c r="A86" t="s">
        <v>14</v>
      </c>
      <c r="B86">
        <v>2021</v>
      </c>
      <c r="C86">
        <v>4.1621887552591087E-2</v>
      </c>
      <c r="D86">
        <v>0.20195045846874501</v>
      </c>
    </row>
    <row r="87" spans="1:4" x14ac:dyDescent="0.4">
      <c r="A87" t="s">
        <v>14</v>
      </c>
      <c r="B87">
        <v>2022</v>
      </c>
      <c r="C87">
        <v>7.2658499862337383E-2</v>
      </c>
      <c r="D87">
        <v>0.17145124894769592</v>
      </c>
    </row>
    <row r="88" spans="1:4" x14ac:dyDescent="0.4">
      <c r="A88" t="s">
        <v>14</v>
      </c>
      <c r="B88">
        <v>2023</v>
      </c>
      <c r="C88">
        <v>9.3072615766844405E-3</v>
      </c>
      <c r="D88">
        <v>0.17669329549366294</v>
      </c>
    </row>
    <row r="89" spans="1:4" x14ac:dyDescent="0.4">
      <c r="A89" t="s">
        <v>15</v>
      </c>
      <c r="B89">
        <v>2010</v>
      </c>
      <c r="C89">
        <v>5.0693448084870897E-2</v>
      </c>
      <c r="D89">
        <v>0.15904780299149715</v>
      </c>
    </row>
    <row r="90" spans="1:4" x14ac:dyDescent="0.4">
      <c r="A90" t="s">
        <v>15</v>
      </c>
      <c r="B90">
        <v>2011</v>
      </c>
      <c r="C90">
        <v>5.2043621618351854E-2</v>
      </c>
      <c r="D90">
        <v>0.17886135471044004</v>
      </c>
    </row>
    <row r="91" spans="1:4" x14ac:dyDescent="0.4">
      <c r="A91" t="s">
        <v>15</v>
      </c>
      <c r="B91">
        <v>2012</v>
      </c>
      <c r="C91">
        <v>4.6588782465441327E-2</v>
      </c>
      <c r="D91">
        <v>0.22781403364017946</v>
      </c>
    </row>
    <row r="92" spans="1:4" x14ac:dyDescent="0.4">
      <c r="A92" t="s">
        <v>15</v>
      </c>
      <c r="B92">
        <v>2013</v>
      </c>
      <c r="C92">
        <v>4.7099247822868125E-2</v>
      </c>
      <c r="D92">
        <v>0.23859446452153804</v>
      </c>
    </row>
    <row r="93" spans="1:4" x14ac:dyDescent="0.4">
      <c r="A93" t="s">
        <v>15</v>
      </c>
      <c r="B93">
        <v>2014</v>
      </c>
      <c r="C93">
        <v>1.4892984866379059E-2</v>
      </c>
      <c r="D93">
        <v>0.20014055018692362</v>
      </c>
    </row>
    <row r="94" spans="1:4" x14ac:dyDescent="0.4">
      <c r="A94" t="s">
        <v>15</v>
      </c>
      <c r="B94">
        <v>2015</v>
      </c>
      <c r="C94">
        <v>1.7302763354204442E-2</v>
      </c>
      <c r="D94">
        <v>0.22239129032871086</v>
      </c>
    </row>
    <row r="95" spans="1:4" x14ac:dyDescent="0.4">
      <c r="A95" t="s">
        <v>15</v>
      </c>
      <c r="B95">
        <v>2016</v>
      </c>
      <c r="C95">
        <v>6.5196734200175632E-2</v>
      </c>
      <c r="D95">
        <v>0.2059456907210824</v>
      </c>
    </row>
    <row r="96" spans="1:4" x14ac:dyDescent="0.4">
      <c r="A96" t="s">
        <v>15</v>
      </c>
      <c r="B96">
        <v>2017</v>
      </c>
      <c r="C96">
        <v>8.2539880415250261E-2</v>
      </c>
      <c r="D96">
        <v>0.16906592450990002</v>
      </c>
    </row>
    <row r="97" spans="1:4" x14ac:dyDescent="0.4">
      <c r="A97" t="s">
        <v>15</v>
      </c>
      <c r="B97">
        <v>2018</v>
      </c>
      <c r="C97">
        <v>1.0807841310624757E-2</v>
      </c>
      <c r="D97">
        <v>0.16781217802612963</v>
      </c>
    </row>
    <row r="98" spans="1:4" x14ac:dyDescent="0.4">
      <c r="A98" t="s">
        <v>15</v>
      </c>
      <c r="B98">
        <v>2019</v>
      </c>
      <c r="C98">
        <v>0.1024947212055021</v>
      </c>
      <c r="D98">
        <v>0.15146655912546381</v>
      </c>
    </row>
    <row r="99" spans="1:4" x14ac:dyDescent="0.4">
      <c r="A99" t="s">
        <v>15</v>
      </c>
      <c r="B99">
        <v>2020</v>
      </c>
      <c r="C99">
        <v>9.9778007598239113E-2</v>
      </c>
      <c r="D99">
        <v>0.14312143983572759</v>
      </c>
    </row>
    <row r="100" spans="1:4" x14ac:dyDescent="0.4">
      <c r="A100" t="s">
        <v>15</v>
      </c>
      <c r="B100">
        <v>2021</v>
      </c>
      <c r="C100">
        <v>7.0406622812002355E-3</v>
      </c>
      <c r="D100">
        <v>0.14946033358511923</v>
      </c>
    </row>
    <row r="101" spans="1:4" x14ac:dyDescent="0.4">
      <c r="A101" t="s">
        <v>15</v>
      </c>
      <c r="B101">
        <v>2022</v>
      </c>
      <c r="C101">
        <v>-1.1308848234839734E-2</v>
      </c>
      <c r="D101">
        <v>0.15719176542512378</v>
      </c>
    </row>
    <row r="102" spans="1:4" x14ac:dyDescent="0.4">
      <c r="A102" t="s">
        <v>15</v>
      </c>
      <c r="B102">
        <v>2023</v>
      </c>
      <c r="C102">
        <v>5.3996311382795377E-2</v>
      </c>
      <c r="D102">
        <v>0.159932559508912</v>
      </c>
    </row>
    <row r="103" spans="1:4" x14ac:dyDescent="0.4">
      <c r="A103" t="s">
        <v>16</v>
      </c>
      <c r="B103">
        <v>2010</v>
      </c>
      <c r="C103">
        <v>8.9806485514889026E-2</v>
      </c>
      <c r="D103">
        <v>0.13438611732691963</v>
      </c>
    </row>
    <row r="104" spans="1:4" x14ac:dyDescent="0.4">
      <c r="A104" t="s">
        <v>16</v>
      </c>
      <c r="B104">
        <v>2011</v>
      </c>
      <c r="C104">
        <v>7.168259482940724E-2</v>
      </c>
      <c r="D104">
        <v>0.13532214359730937</v>
      </c>
    </row>
    <row r="105" spans="1:4" x14ac:dyDescent="0.4">
      <c r="A105" t="s">
        <v>16</v>
      </c>
      <c r="B105">
        <v>2012</v>
      </c>
      <c r="C105">
        <v>5.8701550718678462E-2</v>
      </c>
      <c r="D105">
        <v>0.13594698879650235</v>
      </c>
    </row>
    <row r="106" spans="1:4" x14ac:dyDescent="0.4">
      <c r="A106" t="s">
        <v>16</v>
      </c>
      <c r="B106">
        <v>2013</v>
      </c>
      <c r="C106">
        <v>6.0538234838510882E-2</v>
      </c>
      <c r="D106">
        <v>0.1349581010698242</v>
      </c>
    </row>
    <row r="107" spans="1:4" x14ac:dyDescent="0.4">
      <c r="A107" t="s">
        <v>16</v>
      </c>
      <c r="B107">
        <v>2014</v>
      </c>
      <c r="C107">
        <v>6.0342939807802469E-2</v>
      </c>
      <c r="D107">
        <v>0.13248529346463092</v>
      </c>
    </row>
    <row r="108" spans="1:4" x14ac:dyDescent="0.4">
      <c r="A108" t="s">
        <v>16</v>
      </c>
      <c r="B108">
        <v>2015</v>
      </c>
      <c r="C108">
        <v>4.1537357671704904E-2</v>
      </c>
      <c r="D108">
        <v>0.13191935367884997</v>
      </c>
    </row>
    <row r="109" spans="1:4" x14ac:dyDescent="0.4">
      <c r="A109" t="s">
        <v>16</v>
      </c>
      <c r="B109">
        <v>2016</v>
      </c>
      <c r="C109">
        <v>4.2247259169709013E-2</v>
      </c>
      <c r="D109">
        <v>0.13107854911329284</v>
      </c>
    </row>
    <row r="110" spans="1:4" x14ac:dyDescent="0.4">
      <c r="A110" t="s">
        <v>16</v>
      </c>
      <c r="B110">
        <v>2017</v>
      </c>
      <c r="C110">
        <v>6.1078130532697894E-2</v>
      </c>
      <c r="D110">
        <v>0.12847331398189005</v>
      </c>
    </row>
    <row r="111" spans="1:4" x14ac:dyDescent="0.4">
      <c r="A111" t="s">
        <v>16</v>
      </c>
      <c r="B111">
        <v>2018</v>
      </c>
      <c r="C111">
        <v>5.1611132007189336E-2</v>
      </c>
      <c r="D111">
        <v>0.12759107432930689</v>
      </c>
    </row>
    <row r="112" spans="1:4" x14ac:dyDescent="0.4">
      <c r="A112" t="s">
        <v>16</v>
      </c>
      <c r="B112">
        <v>2019</v>
      </c>
      <c r="C112">
        <v>4.9015650206342166E-2</v>
      </c>
      <c r="D112">
        <v>0.1301176722496539</v>
      </c>
    </row>
    <row r="113" spans="1:4" x14ac:dyDescent="0.4">
      <c r="A113" t="s">
        <v>16</v>
      </c>
      <c r="B113">
        <v>2020</v>
      </c>
      <c r="C113">
        <v>7.8131988968600796E-2</v>
      </c>
      <c r="D113">
        <v>0.13086385806591297</v>
      </c>
    </row>
    <row r="114" spans="1:4" x14ac:dyDescent="0.4">
      <c r="A114" t="s">
        <v>16</v>
      </c>
      <c r="B114">
        <v>2021</v>
      </c>
      <c r="C114">
        <v>3.533049620275399E-2</v>
      </c>
      <c r="D114">
        <v>0.12918772023865135</v>
      </c>
    </row>
    <row r="115" spans="1:4" x14ac:dyDescent="0.4">
      <c r="A115" t="s">
        <v>16</v>
      </c>
      <c r="B115">
        <v>2022</v>
      </c>
      <c r="C115">
        <v>4.9678951627418262E-2</v>
      </c>
      <c r="D115">
        <v>0.12802733869840208</v>
      </c>
    </row>
    <row r="116" spans="1:4" x14ac:dyDescent="0.4">
      <c r="A116" t="s">
        <v>16</v>
      </c>
      <c r="B116">
        <v>2023</v>
      </c>
      <c r="C116">
        <v>7.4467734695242691E-2</v>
      </c>
      <c r="D116">
        <v>0.13403056728692969</v>
      </c>
    </row>
    <row r="117" spans="1:4" ht="54" x14ac:dyDescent="0.4">
      <c r="A117" t="s">
        <v>17</v>
      </c>
      <c r="B117">
        <v>2000</v>
      </c>
      <c r="C117">
        <v>0</v>
      </c>
      <c r="D117">
        <v>0.28369064000604421</v>
      </c>
    </row>
    <row r="118" spans="1:4" ht="54" x14ac:dyDescent="0.4">
      <c r="A118" t="s">
        <v>17</v>
      </c>
      <c r="B118">
        <v>2001</v>
      </c>
      <c r="C118">
        <v>0</v>
      </c>
      <c r="D118">
        <v>0.25127625200828702</v>
      </c>
    </row>
    <row r="119" spans="1:4" ht="54" x14ac:dyDescent="0.4">
      <c r="A119" t="s">
        <v>17</v>
      </c>
      <c r="B119">
        <v>2002</v>
      </c>
      <c r="C119">
        <v>0</v>
      </c>
      <c r="D119">
        <v>0.20510323700507749</v>
      </c>
    </row>
    <row r="120" spans="1:4" ht="54" x14ac:dyDescent="0.4">
      <c r="A120" t="s">
        <v>17</v>
      </c>
      <c r="B120">
        <v>2003</v>
      </c>
      <c r="C120">
        <v>0</v>
      </c>
      <c r="D120">
        <v>0.20292227391165182</v>
      </c>
    </row>
    <row r="121" spans="1:4" ht="54" x14ac:dyDescent="0.4">
      <c r="A121" t="s">
        <v>17</v>
      </c>
      <c r="B121">
        <v>2004</v>
      </c>
      <c r="C121">
        <v>0</v>
      </c>
      <c r="D121">
        <v>0.18730865755679715</v>
      </c>
    </row>
    <row r="122" spans="1:4" ht="54" x14ac:dyDescent="0.4">
      <c r="A122" t="s">
        <v>17</v>
      </c>
      <c r="B122">
        <v>2005</v>
      </c>
      <c r="C122">
        <v>0</v>
      </c>
      <c r="D122">
        <v>0.1782918937521524</v>
      </c>
    </row>
    <row r="123" spans="1:4" ht="54" x14ac:dyDescent="0.4">
      <c r="A123" t="s">
        <v>17</v>
      </c>
      <c r="B123">
        <v>2006</v>
      </c>
      <c r="C123">
        <v>0</v>
      </c>
      <c r="D123">
        <v>0.17723928310479711</v>
      </c>
    </row>
    <row r="124" spans="1:4" ht="54" x14ac:dyDescent="0.4">
      <c r="A124" t="s">
        <v>17</v>
      </c>
      <c r="B124">
        <v>2007</v>
      </c>
      <c r="C124">
        <v>0</v>
      </c>
      <c r="D124">
        <v>0.17119412809596668</v>
      </c>
    </row>
    <row r="125" spans="1:4" ht="54" x14ac:dyDescent="0.4">
      <c r="A125" t="s">
        <v>17</v>
      </c>
      <c r="B125">
        <v>2008</v>
      </c>
      <c r="C125">
        <v>0</v>
      </c>
      <c r="D125">
        <v>0.16235160343117042</v>
      </c>
    </row>
    <row r="126" spans="1:4" ht="54" x14ac:dyDescent="0.4">
      <c r="A126" t="s">
        <v>17</v>
      </c>
      <c r="B126">
        <v>2009</v>
      </c>
      <c r="C126">
        <v>0</v>
      </c>
      <c r="D126">
        <v>0.1606544573480011</v>
      </c>
    </row>
    <row r="127" spans="1:4" ht="54" x14ac:dyDescent="0.4">
      <c r="A127" t="s">
        <v>17</v>
      </c>
      <c r="B127">
        <v>2010</v>
      </c>
      <c r="C127">
        <v>0</v>
      </c>
      <c r="D127">
        <v>0.1617143218641468</v>
      </c>
    </row>
    <row r="128" spans="1:4" ht="54" x14ac:dyDescent="0.4">
      <c r="A128" t="s">
        <v>17</v>
      </c>
      <c r="B128">
        <v>2011</v>
      </c>
      <c r="C128">
        <v>0</v>
      </c>
      <c r="D128">
        <v>0.17072505403142701</v>
      </c>
    </row>
    <row r="129" spans="1:4" ht="54" x14ac:dyDescent="0.4">
      <c r="A129" t="s">
        <v>17</v>
      </c>
      <c r="B129">
        <v>2012</v>
      </c>
      <c r="C129">
        <v>0</v>
      </c>
      <c r="D129">
        <v>0.17045729098892798</v>
      </c>
    </row>
    <row r="130" spans="1:4" ht="54" x14ac:dyDescent="0.4">
      <c r="A130" t="s">
        <v>17</v>
      </c>
      <c r="B130">
        <v>2013</v>
      </c>
      <c r="C130">
        <v>0</v>
      </c>
      <c r="D130">
        <v>0.17843815116979012</v>
      </c>
    </row>
    <row r="131" spans="1:4" ht="54" x14ac:dyDescent="0.4">
      <c r="A131" t="s">
        <v>17</v>
      </c>
      <c r="B131">
        <v>2014</v>
      </c>
      <c r="C131">
        <v>0</v>
      </c>
      <c r="D131">
        <v>0.16259222555817082</v>
      </c>
    </row>
    <row r="132" spans="1:4" ht="54" x14ac:dyDescent="0.4">
      <c r="A132" t="s">
        <v>17</v>
      </c>
      <c r="B132">
        <v>2015</v>
      </c>
      <c r="C132">
        <v>0</v>
      </c>
      <c r="D132">
        <v>0.14860563678576502</v>
      </c>
    </row>
    <row r="133" spans="1:4" ht="54" x14ac:dyDescent="0.4">
      <c r="A133" t="s">
        <v>17</v>
      </c>
      <c r="B133">
        <v>2016</v>
      </c>
      <c r="C133">
        <v>0</v>
      </c>
      <c r="D133">
        <v>0.15824015708434214</v>
      </c>
    </row>
    <row r="134" spans="1:4" ht="54" x14ac:dyDescent="0.4">
      <c r="A134" t="s">
        <v>17</v>
      </c>
      <c r="B134">
        <v>2017</v>
      </c>
      <c r="C134">
        <v>0</v>
      </c>
      <c r="D134">
        <v>0.15683651054563119</v>
      </c>
    </row>
    <row r="135" spans="1:4" ht="54" x14ac:dyDescent="0.4">
      <c r="A135" t="s">
        <v>17</v>
      </c>
      <c r="B135">
        <v>2018</v>
      </c>
      <c r="C135">
        <v>0</v>
      </c>
      <c r="D135">
        <v>0.17530227423475092</v>
      </c>
    </row>
    <row r="136" spans="1:4" ht="54" x14ac:dyDescent="0.4">
      <c r="A136" t="s">
        <v>17</v>
      </c>
      <c r="B136">
        <v>2019</v>
      </c>
      <c r="C136">
        <v>0</v>
      </c>
      <c r="D136">
        <v>0.18016021189683101</v>
      </c>
    </row>
    <row r="137" spans="1:4" ht="54" x14ac:dyDescent="0.4">
      <c r="A137" t="s">
        <v>17</v>
      </c>
      <c r="B137">
        <v>2020</v>
      </c>
      <c r="C137">
        <v>0</v>
      </c>
      <c r="D137">
        <v>0.19179496380021668</v>
      </c>
    </row>
    <row r="138" spans="1:4" ht="54" x14ac:dyDescent="0.4">
      <c r="A138" t="s">
        <v>17</v>
      </c>
      <c r="B138">
        <v>2021</v>
      </c>
      <c r="C138">
        <v>0</v>
      </c>
      <c r="D138">
        <v>0.19567491452356528</v>
      </c>
    </row>
    <row r="139" spans="1:4" ht="54" x14ac:dyDescent="0.4">
      <c r="A139" t="s">
        <v>17</v>
      </c>
      <c r="B139">
        <v>2022</v>
      </c>
      <c r="C139">
        <v>0</v>
      </c>
      <c r="D139">
        <v>0.1961066859570417</v>
      </c>
    </row>
    <row r="140" spans="1:4" ht="54" x14ac:dyDescent="0.4">
      <c r="A140" t="s">
        <v>17</v>
      </c>
      <c r="B140">
        <v>2023</v>
      </c>
      <c r="C140">
        <v>0</v>
      </c>
      <c r="D140">
        <v>0.19704747831780914</v>
      </c>
    </row>
    <row r="141" spans="1:4" x14ac:dyDescent="0.4">
      <c r="A141" t="s">
        <v>18</v>
      </c>
      <c r="B141">
        <v>2012</v>
      </c>
      <c r="C141">
        <v>6.6131026047297994E-2</v>
      </c>
      <c r="D141">
        <v>0.20805913260539505</v>
      </c>
    </row>
    <row r="142" spans="1:4" x14ac:dyDescent="0.4">
      <c r="A142" t="s">
        <v>18</v>
      </c>
      <c r="B142">
        <v>2013</v>
      </c>
      <c r="C142">
        <v>6.9378078457393549E-2</v>
      </c>
      <c r="D142">
        <v>0.19554125374530448</v>
      </c>
    </row>
    <row r="143" spans="1:4" x14ac:dyDescent="0.4">
      <c r="A143" t="s">
        <v>18</v>
      </c>
      <c r="B143">
        <v>2014</v>
      </c>
      <c r="C143">
        <v>7.2594162595381026E-2</v>
      </c>
      <c r="D143">
        <v>0.18588650440538751</v>
      </c>
    </row>
    <row r="144" spans="1:4" x14ac:dyDescent="0.4">
      <c r="A144" t="s">
        <v>18</v>
      </c>
      <c r="B144">
        <v>2015</v>
      </c>
      <c r="C144">
        <v>6.9790533494060086E-2</v>
      </c>
      <c r="D144">
        <v>0.19967051483298365</v>
      </c>
    </row>
    <row r="145" spans="1:4" x14ac:dyDescent="0.4">
      <c r="A145" t="s">
        <v>18</v>
      </c>
      <c r="B145">
        <v>2016</v>
      </c>
      <c r="C145">
        <v>8.2908070355636881E-2</v>
      </c>
      <c r="D145">
        <v>0.19246535653266059</v>
      </c>
    </row>
    <row r="146" spans="1:4" x14ac:dyDescent="0.4">
      <c r="A146" t="s">
        <v>18</v>
      </c>
      <c r="B146">
        <v>2017</v>
      </c>
      <c r="C146">
        <v>9.5383172283594345E-2</v>
      </c>
      <c r="D146">
        <v>0.21860488076325876</v>
      </c>
    </row>
    <row r="147" spans="1:4" x14ac:dyDescent="0.4">
      <c r="A147" t="s">
        <v>18</v>
      </c>
      <c r="B147">
        <v>2018</v>
      </c>
      <c r="C147">
        <v>3.9646073538434794E-2</v>
      </c>
      <c r="D147">
        <v>0.17929342273079221</v>
      </c>
    </row>
    <row r="148" spans="1:4" x14ac:dyDescent="0.4">
      <c r="A148" t="s">
        <v>18</v>
      </c>
      <c r="B148">
        <v>2019</v>
      </c>
      <c r="C148">
        <v>6.3212217490015737E-2</v>
      </c>
      <c r="D148">
        <v>0.18520602717288523</v>
      </c>
    </row>
    <row r="149" spans="1:4" x14ac:dyDescent="0.4">
      <c r="A149" t="s">
        <v>18</v>
      </c>
      <c r="B149">
        <v>2020</v>
      </c>
      <c r="C149">
        <v>6.0461947878100386E-2</v>
      </c>
      <c r="D149">
        <v>0.20022767624121285</v>
      </c>
    </row>
    <row r="150" spans="1:4" x14ac:dyDescent="0.4">
      <c r="A150" t="s">
        <v>18</v>
      </c>
      <c r="B150">
        <v>2021</v>
      </c>
      <c r="C150">
        <v>3.5922159224495549E-2</v>
      </c>
      <c r="D150">
        <v>0.17371269056631217</v>
      </c>
    </row>
    <row r="151" spans="1:4" x14ac:dyDescent="0.4">
      <c r="A151" t="s">
        <v>18</v>
      </c>
      <c r="B151">
        <v>2022</v>
      </c>
      <c r="C151">
        <v>4.7763186815817267E-3</v>
      </c>
      <c r="D151">
        <v>0.19824587421905582</v>
      </c>
    </row>
    <row r="152" spans="1:4" x14ac:dyDescent="0.4">
      <c r="A152" t="s">
        <v>18</v>
      </c>
      <c r="B152">
        <v>2023</v>
      </c>
      <c r="C152">
        <v>1.5065360143724636E-2</v>
      </c>
      <c r="D152">
        <v>0.19595087671890093</v>
      </c>
    </row>
    <row r="153" spans="1:4" x14ac:dyDescent="0.4">
      <c r="A153" t="s">
        <v>19</v>
      </c>
      <c r="B153">
        <v>2005</v>
      </c>
      <c r="C153">
        <v>0</v>
      </c>
      <c r="D153">
        <v>0.14432041496323486</v>
      </c>
    </row>
    <row r="154" spans="1:4" x14ac:dyDescent="0.4">
      <c r="A154" t="s">
        <v>19</v>
      </c>
      <c r="B154">
        <v>2006</v>
      </c>
      <c r="C154">
        <v>0</v>
      </c>
      <c r="D154">
        <v>0.14419227779833699</v>
      </c>
    </row>
    <row r="155" spans="1:4" x14ac:dyDescent="0.4">
      <c r="A155" t="s">
        <v>19</v>
      </c>
      <c r="B155">
        <v>2007</v>
      </c>
      <c r="C155">
        <v>0</v>
      </c>
      <c r="D155">
        <v>0.13387101301118109</v>
      </c>
    </row>
    <row r="156" spans="1:4" x14ac:dyDescent="0.4">
      <c r="A156" t="s">
        <v>19</v>
      </c>
      <c r="B156">
        <v>2008</v>
      </c>
      <c r="C156">
        <v>0</v>
      </c>
      <c r="D156">
        <v>0.14329070192352719</v>
      </c>
    </row>
    <row r="157" spans="1:4" x14ac:dyDescent="0.4">
      <c r="A157" t="s">
        <v>19</v>
      </c>
      <c r="B157">
        <v>2009</v>
      </c>
      <c r="C157">
        <v>0</v>
      </c>
      <c r="D157">
        <v>0.15274662279386791</v>
      </c>
    </row>
    <row r="158" spans="1:4" x14ac:dyDescent="0.4">
      <c r="A158" t="s">
        <v>19</v>
      </c>
      <c r="B158">
        <v>2010</v>
      </c>
      <c r="C158">
        <v>0</v>
      </c>
      <c r="D158">
        <v>0.13666960935778125</v>
      </c>
    </row>
    <row r="159" spans="1:4" x14ac:dyDescent="0.4">
      <c r="A159" t="s">
        <v>19</v>
      </c>
      <c r="B159">
        <v>2011</v>
      </c>
      <c r="C159">
        <v>0</v>
      </c>
      <c r="D159">
        <v>0.12865290750326783</v>
      </c>
    </row>
    <row r="160" spans="1:4" x14ac:dyDescent="0.4">
      <c r="A160" t="s">
        <v>19</v>
      </c>
      <c r="B160">
        <v>2012</v>
      </c>
      <c r="C160">
        <v>0</v>
      </c>
      <c r="D160">
        <v>0.1193424324186026</v>
      </c>
    </row>
    <row r="161" spans="1:4" x14ac:dyDescent="0.4">
      <c r="A161" t="s">
        <v>19</v>
      </c>
      <c r="B161">
        <v>2013</v>
      </c>
      <c r="C161">
        <v>0</v>
      </c>
      <c r="D161">
        <v>0.12607074781763633</v>
      </c>
    </row>
    <row r="162" spans="1:4" x14ac:dyDescent="0.4">
      <c r="A162" t="s">
        <v>19</v>
      </c>
      <c r="B162">
        <v>2014</v>
      </c>
      <c r="C162">
        <v>0.12449610269082423</v>
      </c>
      <c r="D162">
        <v>0.1685341468596101</v>
      </c>
    </row>
    <row r="163" spans="1:4" x14ac:dyDescent="0.4">
      <c r="A163" t="s">
        <v>19</v>
      </c>
      <c r="B163">
        <v>2015</v>
      </c>
      <c r="C163">
        <v>0.16407332376274261</v>
      </c>
      <c r="D163">
        <v>0.16439290794783654</v>
      </c>
    </row>
    <row r="164" spans="1:4" x14ac:dyDescent="0.4">
      <c r="A164" t="s">
        <v>19</v>
      </c>
      <c r="B164">
        <v>2016</v>
      </c>
      <c r="C164">
        <v>0.17335071816536674</v>
      </c>
      <c r="D164">
        <v>0.18114826544165538</v>
      </c>
    </row>
    <row r="165" spans="1:4" x14ac:dyDescent="0.4">
      <c r="A165" t="s">
        <v>19</v>
      </c>
      <c r="B165">
        <v>2017</v>
      </c>
      <c r="C165">
        <v>0.14128408987464017</v>
      </c>
      <c r="D165">
        <v>0.19548864726842596</v>
      </c>
    </row>
    <row r="166" spans="1:4" x14ac:dyDescent="0.4">
      <c r="A166" t="s">
        <v>19</v>
      </c>
      <c r="B166">
        <v>2018</v>
      </c>
      <c r="C166">
        <v>0.11884640881839684</v>
      </c>
      <c r="D166">
        <v>0.19545824852556831</v>
      </c>
    </row>
    <row r="167" spans="1:4" x14ac:dyDescent="0.4">
      <c r="A167" t="s">
        <v>19</v>
      </c>
      <c r="B167">
        <v>2019</v>
      </c>
      <c r="C167">
        <v>0.11652769086381369</v>
      </c>
      <c r="D167">
        <v>0.19422786919119595</v>
      </c>
    </row>
    <row r="168" spans="1:4" x14ac:dyDescent="0.4">
      <c r="A168" t="s">
        <v>19</v>
      </c>
      <c r="B168">
        <v>2020</v>
      </c>
      <c r="C168">
        <v>0.13053198320787185</v>
      </c>
      <c r="D168">
        <v>0.19089780466902853</v>
      </c>
    </row>
    <row r="169" spans="1:4" x14ac:dyDescent="0.4">
      <c r="A169" t="s">
        <v>19</v>
      </c>
      <c r="B169">
        <v>2021</v>
      </c>
      <c r="C169">
        <v>8.5276117986857525E-2</v>
      </c>
      <c r="D169">
        <v>0.18422043169655833</v>
      </c>
    </row>
    <row r="170" spans="1:4" x14ac:dyDescent="0.4">
      <c r="A170" t="s">
        <v>19</v>
      </c>
      <c r="B170">
        <v>2022</v>
      </c>
      <c r="C170">
        <v>0.13859030298274713</v>
      </c>
      <c r="D170">
        <v>0.17519221953369865</v>
      </c>
    </row>
    <row r="171" spans="1:4" x14ac:dyDescent="0.4">
      <c r="A171" t="s">
        <v>19</v>
      </c>
      <c r="B171">
        <v>2023</v>
      </c>
      <c r="C171">
        <v>0.15007806579395305</v>
      </c>
      <c r="D171">
        <v>0.17898906350854532</v>
      </c>
    </row>
    <row r="172" spans="1:4" ht="40.5" x14ac:dyDescent="0.4">
      <c r="A172" t="s">
        <v>20</v>
      </c>
      <c r="B172">
        <v>2009</v>
      </c>
      <c r="C172">
        <v>0</v>
      </c>
      <c r="D172">
        <v>0.18888559436673363</v>
      </c>
    </row>
    <row r="173" spans="1:4" ht="40.5" x14ac:dyDescent="0.4">
      <c r="A173" t="s">
        <v>20</v>
      </c>
      <c r="B173">
        <v>2010</v>
      </c>
      <c r="C173">
        <v>2.8505634277127583E-2</v>
      </c>
      <c r="D173">
        <v>0.20694744990453354</v>
      </c>
    </row>
    <row r="174" spans="1:4" ht="40.5" x14ac:dyDescent="0.4">
      <c r="A174" t="s">
        <v>20</v>
      </c>
      <c r="B174">
        <v>2011</v>
      </c>
      <c r="C174">
        <v>2.7591035016973173E-2</v>
      </c>
      <c r="D174">
        <v>0.18830197022777298</v>
      </c>
    </row>
    <row r="175" spans="1:4" ht="40.5" x14ac:dyDescent="0.4">
      <c r="A175" t="s">
        <v>20</v>
      </c>
      <c r="B175">
        <v>2012</v>
      </c>
      <c r="C175">
        <v>2.1188327281691662E-3</v>
      </c>
      <c r="D175">
        <v>0.17707223100556047</v>
      </c>
    </row>
    <row r="176" spans="1:4" ht="40.5" x14ac:dyDescent="0.4">
      <c r="A176" t="s">
        <v>20</v>
      </c>
      <c r="B176">
        <v>2013</v>
      </c>
      <c r="C176">
        <v>6.6613978216525996E-3</v>
      </c>
      <c r="D176">
        <v>0.20652876578247323</v>
      </c>
    </row>
    <row r="177" spans="1:4" ht="40.5" x14ac:dyDescent="0.4">
      <c r="A177" t="s">
        <v>20</v>
      </c>
      <c r="B177">
        <v>2014</v>
      </c>
      <c r="C177">
        <v>5.6935023350075066E-3</v>
      </c>
      <c r="D177">
        <v>0.2143783620359789</v>
      </c>
    </row>
    <row r="178" spans="1:4" ht="40.5" x14ac:dyDescent="0.4">
      <c r="A178" t="s">
        <v>20</v>
      </c>
      <c r="B178">
        <v>2015</v>
      </c>
      <c r="C178">
        <v>1.0774174138470352E-2</v>
      </c>
      <c r="D178">
        <v>0.2174282096386837</v>
      </c>
    </row>
    <row r="179" spans="1:4" ht="40.5" x14ac:dyDescent="0.4">
      <c r="A179" t="s">
        <v>20</v>
      </c>
      <c r="B179">
        <v>2016</v>
      </c>
      <c r="C179">
        <v>1.646714372969096E-2</v>
      </c>
      <c r="D179">
        <v>0.21511057592850596</v>
      </c>
    </row>
    <row r="180" spans="1:4" ht="40.5" x14ac:dyDescent="0.4">
      <c r="A180" t="s">
        <v>20</v>
      </c>
      <c r="B180">
        <v>2017</v>
      </c>
      <c r="C180">
        <v>2.9469260511755729E-2</v>
      </c>
      <c r="D180">
        <v>0.18310478677269451</v>
      </c>
    </row>
    <row r="181" spans="1:4" ht="40.5" x14ac:dyDescent="0.4">
      <c r="A181" t="s">
        <v>20</v>
      </c>
      <c r="B181">
        <v>2018</v>
      </c>
      <c r="C181">
        <v>9.307893310629518E-3</v>
      </c>
      <c r="D181">
        <v>0.19184469932981554</v>
      </c>
    </row>
    <row r="182" spans="1:4" ht="40.5" x14ac:dyDescent="0.4">
      <c r="A182" t="s">
        <v>20</v>
      </c>
      <c r="B182">
        <v>2019</v>
      </c>
      <c r="C182">
        <v>9.4366068452200269E-4</v>
      </c>
      <c r="D182">
        <v>0.19706663602056784</v>
      </c>
    </row>
    <row r="183" spans="1:4" ht="40.5" x14ac:dyDescent="0.4">
      <c r="A183" t="s">
        <v>20</v>
      </c>
      <c r="B183">
        <v>2020</v>
      </c>
      <c r="C183">
        <v>-4.2152063155255432E-3</v>
      </c>
      <c r="D183">
        <v>0.20495355253826525</v>
      </c>
    </row>
    <row r="184" spans="1:4" ht="40.5" x14ac:dyDescent="0.4">
      <c r="A184" t="s">
        <v>20</v>
      </c>
      <c r="B184">
        <v>2021</v>
      </c>
      <c r="C184">
        <v>-1.0639943260659361E-2</v>
      </c>
      <c r="D184">
        <v>0.20233775689913225</v>
      </c>
    </row>
    <row r="185" spans="1:4" ht="40.5" x14ac:dyDescent="0.4">
      <c r="A185" t="s">
        <v>20</v>
      </c>
      <c r="B185">
        <v>2022</v>
      </c>
      <c r="C185">
        <v>-1.2760706309500472E-2</v>
      </c>
      <c r="D185">
        <v>0.1925343375939475</v>
      </c>
    </row>
    <row r="186" spans="1:4" x14ac:dyDescent="0.4">
      <c r="A186" t="s">
        <v>21</v>
      </c>
      <c r="B186">
        <v>2008</v>
      </c>
      <c r="C186">
        <v>0</v>
      </c>
      <c r="D186">
        <v>0.14928394441204998</v>
      </c>
    </row>
    <row r="187" spans="1:4" x14ac:dyDescent="0.4">
      <c r="A187" t="s">
        <v>21</v>
      </c>
      <c r="B187">
        <v>2009</v>
      </c>
      <c r="C187">
        <v>0</v>
      </c>
      <c r="D187">
        <v>0.17040138215302003</v>
      </c>
    </row>
    <row r="188" spans="1:4" x14ac:dyDescent="0.4">
      <c r="A188" t="s">
        <v>21</v>
      </c>
      <c r="B188">
        <v>2010</v>
      </c>
      <c r="C188">
        <v>0</v>
      </c>
      <c r="D188">
        <v>0.17385639479586412</v>
      </c>
    </row>
    <row r="189" spans="1:4" x14ac:dyDescent="0.4">
      <c r="A189" t="s">
        <v>21</v>
      </c>
      <c r="B189">
        <v>2011</v>
      </c>
      <c r="C189">
        <v>0</v>
      </c>
      <c r="D189">
        <v>0.17553473828069258</v>
      </c>
    </row>
    <row r="190" spans="1:4" x14ac:dyDescent="0.4">
      <c r="A190" t="s">
        <v>21</v>
      </c>
      <c r="B190">
        <v>2012</v>
      </c>
      <c r="C190">
        <v>0</v>
      </c>
      <c r="D190">
        <v>0.16641794102380944</v>
      </c>
    </row>
    <row r="191" spans="1:4" x14ac:dyDescent="0.4">
      <c r="A191" t="s">
        <v>21</v>
      </c>
      <c r="B191">
        <v>2013</v>
      </c>
      <c r="C191">
        <v>0</v>
      </c>
      <c r="D191">
        <v>0.16972230275086989</v>
      </c>
    </row>
    <row r="192" spans="1:4" x14ac:dyDescent="0.4">
      <c r="A192" t="s">
        <v>21</v>
      </c>
      <c r="B192">
        <v>2014</v>
      </c>
      <c r="C192">
        <v>0</v>
      </c>
      <c r="D192">
        <v>0.21949142880559125</v>
      </c>
    </row>
    <row r="193" spans="1:4" x14ac:dyDescent="0.4">
      <c r="A193" t="s">
        <v>21</v>
      </c>
      <c r="B193">
        <v>2015</v>
      </c>
      <c r="C193">
        <v>0</v>
      </c>
      <c r="D193">
        <v>0.22178734772857428</v>
      </c>
    </row>
    <row r="194" spans="1:4" x14ac:dyDescent="0.4">
      <c r="A194" t="s">
        <v>21</v>
      </c>
      <c r="B194">
        <v>2016</v>
      </c>
      <c r="C194">
        <v>0</v>
      </c>
      <c r="D194">
        <v>0.22151435108875098</v>
      </c>
    </row>
    <row r="195" spans="1:4" x14ac:dyDescent="0.4">
      <c r="A195" t="s">
        <v>21</v>
      </c>
      <c r="B195">
        <v>2017</v>
      </c>
      <c r="C195">
        <v>0</v>
      </c>
      <c r="D195">
        <v>0.22077385959097429</v>
      </c>
    </row>
    <row r="196" spans="1:4" x14ac:dyDescent="0.4">
      <c r="A196" t="s">
        <v>21</v>
      </c>
      <c r="B196">
        <v>2018</v>
      </c>
      <c r="C196">
        <v>0</v>
      </c>
      <c r="D196">
        <v>0.20383698992802091</v>
      </c>
    </row>
    <row r="197" spans="1:4" x14ac:dyDescent="0.4">
      <c r="A197" t="s">
        <v>21</v>
      </c>
      <c r="B197">
        <v>2019</v>
      </c>
      <c r="C197">
        <v>0</v>
      </c>
      <c r="D197">
        <v>0.20208231074474975</v>
      </c>
    </row>
    <row r="198" spans="1:4" x14ac:dyDescent="0.4">
      <c r="A198" t="s">
        <v>21</v>
      </c>
      <c r="B198">
        <v>2020</v>
      </c>
      <c r="C198">
        <v>0</v>
      </c>
      <c r="D198">
        <v>0.22740567974776291</v>
      </c>
    </row>
    <row r="199" spans="1:4" x14ac:dyDescent="0.4">
      <c r="A199" t="s">
        <v>21</v>
      </c>
      <c r="B199">
        <v>2021</v>
      </c>
      <c r="C199">
        <v>4.7538078125268765E-2</v>
      </c>
      <c r="D199">
        <v>0.22621661495717582</v>
      </c>
    </row>
    <row r="200" spans="1:4" x14ac:dyDescent="0.4">
      <c r="A200" t="s">
        <v>21</v>
      </c>
      <c r="B200">
        <v>2022</v>
      </c>
      <c r="C200">
        <v>3.6177672163047417E-2</v>
      </c>
      <c r="D200">
        <v>0.21007278124429127</v>
      </c>
    </row>
    <row r="201" spans="1:4" x14ac:dyDescent="0.4">
      <c r="A201" t="s">
        <v>21</v>
      </c>
      <c r="B201">
        <v>2023</v>
      </c>
      <c r="C201">
        <v>2.3205414476391406E-2</v>
      </c>
      <c r="D201">
        <v>0.21726965751954871</v>
      </c>
    </row>
    <row r="202" spans="1:4" x14ac:dyDescent="0.4">
      <c r="A202" t="s">
        <v>22</v>
      </c>
      <c r="B202">
        <v>2010</v>
      </c>
      <c r="C202">
        <v>6.9043808389474076E-2</v>
      </c>
      <c r="D202">
        <v>0.19715874423024296</v>
      </c>
    </row>
    <row r="203" spans="1:4" x14ac:dyDescent="0.4">
      <c r="A203" t="s">
        <v>22</v>
      </c>
      <c r="B203">
        <v>2011</v>
      </c>
      <c r="C203">
        <v>5.3578857560441791E-2</v>
      </c>
      <c r="D203">
        <v>0.19750330498678509</v>
      </c>
    </row>
    <row r="204" spans="1:4" x14ac:dyDescent="0.4">
      <c r="A204" t="s">
        <v>22</v>
      </c>
      <c r="B204">
        <v>2012</v>
      </c>
      <c r="C204">
        <v>9.3323678940070875E-2</v>
      </c>
      <c r="D204">
        <v>0.20222179160220347</v>
      </c>
    </row>
    <row r="205" spans="1:4" x14ac:dyDescent="0.4">
      <c r="A205" t="s">
        <v>22</v>
      </c>
      <c r="B205">
        <v>2013</v>
      </c>
      <c r="C205">
        <v>0.1212982473913484</v>
      </c>
      <c r="D205">
        <v>0.22306636365557206</v>
      </c>
    </row>
    <row r="206" spans="1:4" x14ac:dyDescent="0.4">
      <c r="A206" t="s">
        <v>22</v>
      </c>
      <c r="B206">
        <v>2014</v>
      </c>
      <c r="C206">
        <v>0.14057812491573363</v>
      </c>
      <c r="D206">
        <v>0.17310647094029655</v>
      </c>
    </row>
    <row r="207" spans="1:4" x14ac:dyDescent="0.4">
      <c r="A207" t="s">
        <v>22</v>
      </c>
      <c r="B207">
        <v>2015</v>
      </c>
      <c r="C207">
        <v>0.1634974707810411</v>
      </c>
      <c r="D207">
        <v>0.18108429417934332</v>
      </c>
    </row>
    <row r="208" spans="1:4" x14ac:dyDescent="0.4">
      <c r="A208" t="s">
        <v>22</v>
      </c>
      <c r="B208">
        <v>2016</v>
      </c>
      <c r="C208">
        <v>0.32864473089470236</v>
      </c>
      <c r="D208">
        <v>0.22384878503238392</v>
      </c>
    </row>
    <row r="209" spans="1:4" x14ac:dyDescent="0.4">
      <c r="A209" t="s">
        <v>22</v>
      </c>
      <c r="B209">
        <v>2017</v>
      </c>
      <c r="C209">
        <v>0.27005014940989291</v>
      </c>
      <c r="D209">
        <v>0.2311706095220491</v>
      </c>
    </row>
    <row r="210" spans="1:4" x14ac:dyDescent="0.4">
      <c r="A210" t="s">
        <v>23</v>
      </c>
      <c r="B210">
        <v>2010</v>
      </c>
      <c r="C210">
        <v>2.7786870900846292E-2</v>
      </c>
      <c r="D210">
        <v>0.3046380752669377</v>
      </c>
    </row>
    <row r="211" spans="1:4" x14ac:dyDescent="0.4">
      <c r="A211" t="s">
        <v>23</v>
      </c>
      <c r="B211">
        <v>2011</v>
      </c>
      <c r="C211">
        <v>2.3469817472592466E-2</v>
      </c>
      <c r="D211">
        <v>0.25154515954037032</v>
      </c>
    </row>
    <row r="212" spans="1:4" x14ac:dyDescent="0.4">
      <c r="A212" t="s">
        <v>23</v>
      </c>
      <c r="B212">
        <v>2012</v>
      </c>
      <c r="C212">
        <v>2.4933057395525138E-2</v>
      </c>
      <c r="D212">
        <v>0.24244730998126632</v>
      </c>
    </row>
    <row r="213" spans="1:4" x14ac:dyDescent="0.4">
      <c r="A213" t="s">
        <v>23</v>
      </c>
      <c r="B213">
        <v>2013</v>
      </c>
      <c r="C213">
        <v>2.3664162694877318E-2</v>
      </c>
      <c r="D213">
        <v>0.2342616043210238</v>
      </c>
    </row>
    <row r="214" spans="1:4" x14ac:dyDescent="0.4">
      <c r="A214" t="s">
        <v>23</v>
      </c>
      <c r="B214">
        <v>2014</v>
      </c>
      <c r="C214">
        <v>2.0789093841549425E-2</v>
      </c>
      <c r="D214">
        <v>0.20406441281186843</v>
      </c>
    </row>
    <row r="215" spans="1:4" x14ac:dyDescent="0.4">
      <c r="A215" t="s">
        <v>23</v>
      </c>
      <c r="B215">
        <v>2015</v>
      </c>
      <c r="C215">
        <v>2.3931833534801362E-2</v>
      </c>
      <c r="D215">
        <v>0.20308667155969387</v>
      </c>
    </row>
    <row r="216" spans="1:4" x14ac:dyDescent="0.4">
      <c r="A216" t="s">
        <v>23</v>
      </c>
      <c r="B216">
        <v>2016</v>
      </c>
      <c r="C216">
        <v>3.4155407889712962E-2</v>
      </c>
      <c r="D216">
        <v>0.20859407467391863</v>
      </c>
    </row>
    <row r="217" spans="1:4" x14ac:dyDescent="0.4">
      <c r="A217" t="s">
        <v>23</v>
      </c>
      <c r="B217">
        <v>2017</v>
      </c>
      <c r="C217">
        <v>4.0372845637300481E-2</v>
      </c>
      <c r="D217">
        <v>0.21911211098192063</v>
      </c>
    </row>
    <row r="218" spans="1:4" x14ac:dyDescent="0.4">
      <c r="A218" t="s">
        <v>23</v>
      </c>
      <c r="B218">
        <v>2018</v>
      </c>
      <c r="C218">
        <v>3.4622043016895337E-2</v>
      </c>
      <c r="D218">
        <v>0.22202926569916753</v>
      </c>
    </row>
    <row r="219" spans="1:4" x14ac:dyDescent="0.4">
      <c r="A219" t="s">
        <v>23</v>
      </c>
      <c r="B219">
        <v>2019</v>
      </c>
      <c r="C219">
        <v>1.6217349919757987E-2</v>
      </c>
      <c r="D219">
        <v>0.21766854015164813</v>
      </c>
    </row>
    <row r="220" spans="1:4" x14ac:dyDescent="0.4">
      <c r="A220" t="s">
        <v>23</v>
      </c>
      <c r="B220">
        <v>2020</v>
      </c>
      <c r="C220">
        <v>3.2061745921414475E-2</v>
      </c>
      <c r="D220">
        <v>0.226648615659512</v>
      </c>
    </row>
    <row r="221" spans="1:4" x14ac:dyDescent="0.4">
      <c r="A221" t="s">
        <v>23</v>
      </c>
      <c r="B221">
        <v>2021</v>
      </c>
      <c r="C221">
        <v>3.4025465402514332E-2</v>
      </c>
      <c r="D221">
        <v>0.22310974368777947</v>
      </c>
    </row>
    <row r="222" spans="1:4" x14ac:dyDescent="0.4">
      <c r="A222" t="s">
        <v>23</v>
      </c>
      <c r="B222">
        <v>2022</v>
      </c>
      <c r="C222">
        <v>4.3056062463193351E-2</v>
      </c>
      <c r="D222">
        <v>0.21661734653375125</v>
      </c>
    </row>
    <row r="223" spans="1:4" x14ac:dyDescent="0.4">
      <c r="A223" t="s">
        <v>23</v>
      </c>
      <c r="B223">
        <v>2023</v>
      </c>
      <c r="C223">
        <v>6.9820058171088814E-2</v>
      </c>
      <c r="D223">
        <v>0.22523962914928822</v>
      </c>
    </row>
    <row r="224" spans="1:4" x14ac:dyDescent="0.4">
      <c r="A224" t="s">
        <v>24</v>
      </c>
      <c r="B224">
        <v>2010</v>
      </c>
      <c r="C224">
        <v>-0.11474798451088682</v>
      </c>
      <c r="D224">
        <v>8.7752684825227856E-2</v>
      </c>
    </row>
    <row r="225" spans="1:4" x14ac:dyDescent="0.4">
      <c r="A225" t="s">
        <v>24</v>
      </c>
      <c r="B225">
        <v>2011</v>
      </c>
      <c r="C225">
        <v>-0.34657838865801999</v>
      </c>
      <c r="D225">
        <v>5.472324792329946E-2</v>
      </c>
    </row>
    <row r="226" spans="1:4" x14ac:dyDescent="0.4">
      <c r="A226" t="s">
        <v>24</v>
      </c>
      <c r="B226">
        <v>2012</v>
      </c>
      <c r="C226">
        <v>-0.33367452450831914</v>
      </c>
      <c r="D226">
        <v>6.3067027201496595E-2</v>
      </c>
    </row>
    <row r="227" spans="1:4" x14ac:dyDescent="0.4">
      <c r="A227" t="s">
        <v>24</v>
      </c>
      <c r="B227">
        <v>2013</v>
      </c>
      <c r="C227">
        <v>-0.53627378184606767</v>
      </c>
      <c r="D227">
        <v>7.8732430203589929E-2</v>
      </c>
    </row>
    <row r="228" spans="1:4" x14ac:dyDescent="0.4">
      <c r="A228" t="s">
        <v>24</v>
      </c>
      <c r="B228">
        <v>2014</v>
      </c>
      <c r="C228">
        <v>-0.13514752527588714</v>
      </c>
      <c r="D228">
        <v>0.10590742897783811</v>
      </c>
    </row>
    <row r="229" spans="1:4" x14ac:dyDescent="0.4">
      <c r="A229" t="s">
        <v>24</v>
      </c>
      <c r="B229">
        <v>2015</v>
      </c>
      <c r="C229">
        <v>0.19158200290275762</v>
      </c>
      <c r="D229">
        <v>0.10228175496774508</v>
      </c>
    </row>
    <row r="230" spans="1:4" x14ac:dyDescent="0.4">
      <c r="A230" t="s">
        <v>24</v>
      </c>
      <c r="B230">
        <v>2016</v>
      </c>
      <c r="C230">
        <v>0.16483642730938969</v>
      </c>
      <c r="D230">
        <v>9.0854415037376401E-2</v>
      </c>
    </row>
    <row r="231" spans="1:4" x14ac:dyDescent="0.4">
      <c r="A231" t="s">
        <v>24</v>
      </c>
      <c r="B231">
        <v>2017</v>
      </c>
      <c r="C231">
        <v>0.17397609996598526</v>
      </c>
      <c r="D231">
        <v>9.6874450052251829E-2</v>
      </c>
    </row>
    <row r="232" spans="1:4" x14ac:dyDescent="0.4">
      <c r="A232" t="s">
        <v>24</v>
      </c>
      <c r="B232">
        <v>2018</v>
      </c>
      <c r="C232">
        <v>0.22307276883273466</v>
      </c>
      <c r="D232">
        <v>0.10833813247956721</v>
      </c>
    </row>
    <row r="233" spans="1:4" x14ac:dyDescent="0.4">
      <c r="A233" t="s">
        <v>24</v>
      </c>
      <c r="B233">
        <v>2019</v>
      </c>
      <c r="C233">
        <v>0.13604721464128514</v>
      </c>
      <c r="D233">
        <v>0.10754267428993664</v>
      </c>
    </row>
    <row r="234" spans="1:4" x14ac:dyDescent="0.4">
      <c r="A234" t="s">
        <v>24</v>
      </c>
      <c r="B234">
        <v>2020</v>
      </c>
      <c r="C234">
        <v>0.13741050219144166</v>
      </c>
      <c r="D234">
        <v>0.1375134321911933</v>
      </c>
    </row>
    <row r="235" spans="1:4" x14ac:dyDescent="0.4">
      <c r="A235" t="s">
        <v>24</v>
      </c>
      <c r="B235">
        <v>2021</v>
      </c>
      <c r="C235">
        <v>0.13687073799879948</v>
      </c>
      <c r="D235">
        <v>0.14188626683591352</v>
      </c>
    </row>
    <row r="236" spans="1:4" x14ac:dyDescent="0.4">
      <c r="A236" t="s">
        <v>24</v>
      </c>
      <c r="B236">
        <v>2022</v>
      </c>
      <c r="C236">
        <v>3.4940233229705166E-2</v>
      </c>
      <c r="D236">
        <v>0.15030246069606173</v>
      </c>
    </row>
    <row r="237" spans="1:4" x14ac:dyDescent="0.4">
      <c r="A237" t="s">
        <v>24</v>
      </c>
      <c r="B237">
        <v>2023</v>
      </c>
      <c r="C237">
        <v>7.7299379604193239E-2</v>
      </c>
      <c r="D237">
        <v>0.15280430817927804</v>
      </c>
    </row>
    <row r="238" spans="1:4" ht="40.5" x14ac:dyDescent="0.4">
      <c r="A238" t="s">
        <v>26</v>
      </c>
      <c r="B238">
        <v>2010</v>
      </c>
      <c r="C238">
        <v>-0.12034615863528826</v>
      </c>
      <c r="D238">
        <v>0.16467934587583943</v>
      </c>
    </row>
    <row r="239" spans="1:4" ht="40.5" x14ac:dyDescent="0.4">
      <c r="A239" t="s">
        <v>26</v>
      </c>
      <c r="B239">
        <v>2011</v>
      </c>
      <c r="C239">
        <v>-8.2970460162410262E-2</v>
      </c>
      <c r="D239">
        <v>0.2556257521058965</v>
      </c>
    </row>
    <row r="240" spans="1:4" ht="40.5" x14ac:dyDescent="0.4">
      <c r="A240" t="s">
        <v>26</v>
      </c>
      <c r="B240">
        <v>2012</v>
      </c>
      <c r="C240">
        <v>-0.1269873974108032</v>
      </c>
      <c r="D240">
        <v>0.22690509583917717</v>
      </c>
    </row>
    <row r="241" spans="1:4" ht="40.5" x14ac:dyDescent="0.4">
      <c r="A241" t="s">
        <v>26</v>
      </c>
      <c r="B241">
        <v>2013</v>
      </c>
      <c r="C241">
        <v>-3.4912280701754388E-2</v>
      </c>
      <c r="D241">
        <v>0.39070086251213798</v>
      </c>
    </row>
    <row r="242" spans="1:4" ht="40.5" x14ac:dyDescent="0.4">
      <c r="A242" t="s">
        <v>26</v>
      </c>
      <c r="B242">
        <v>2014</v>
      </c>
      <c r="C242">
        <v>-3.4619555155907013E-2</v>
      </c>
      <c r="D242">
        <v>0.42202602852869614</v>
      </c>
    </row>
    <row r="243" spans="1:4" ht="40.5" x14ac:dyDescent="0.4">
      <c r="A243" t="s">
        <v>26</v>
      </c>
      <c r="B243">
        <v>2015</v>
      </c>
      <c r="C243">
        <v>0.18988823842469399</v>
      </c>
      <c r="D243">
        <v>0.38707152274225443</v>
      </c>
    </row>
    <row r="244" spans="1:4" ht="40.5" x14ac:dyDescent="0.4">
      <c r="A244" t="s">
        <v>26</v>
      </c>
      <c r="B244">
        <v>2016</v>
      </c>
      <c r="C244">
        <v>9.5507024620948677E-2</v>
      </c>
      <c r="D244">
        <v>0.32018278343903656</v>
      </c>
    </row>
    <row r="245" spans="1:4" ht="40.5" x14ac:dyDescent="0.4">
      <c r="A245" t="s">
        <v>26</v>
      </c>
      <c r="B245">
        <v>2017</v>
      </c>
      <c r="C245">
        <v>3.3824435075086458E-2</v>
      </c>
      <c r="D245">
        <v>0.34304333341458859</v>
      </c>
    </row>
    <row r="246" spans="1:4" ht="40.5" x14ac:dyDescent="0.4">
      <c r="A246" t="s">
        <v>26</v>
      </c>
      <c r="B246">
        <v>2018</v>
      </c>
      <c r="C246">
        <v>-4.6474549651381383E-2</v>
      </c>
      <c r="D246">
        <v>0.28499830451000341</v>
      </c>
    </row>
    <row r="247" spans="1:4" ht="40.5" x14ac:dyDescent="0.4">
      <c r="A247" t="s">
        <v>26</v>
      </c>
      <c r="B247">
        <v>2019</v>
      </c>
      <c r="C247">
        <v>1.4262877073515062E-2</v>
      </c>
      <c r="D247">
        <v>0.30268011436830367</v>
      </c>
    </row>
    <row r="248" spans="1:4" ht="40.5" x14ac:dyDescent="0.4">
      <c r="A248" t="s">
        <v>26</v>
      </c>
      <c r="B248">
        <v>2020</v>
      </c>
      <c r="C248">
        <v>0.13348951263300785</v>
      </c>
      <c r="D248">
        <v>0.23885951562884053</v>
      </c>
    </row>
    <row r="249" spans="1:4" ht="40.5" x14ac:dyDescent="0.4">
      <c r="A249" t="s">
        <v>26</v>
      </c>
      <c r="B249">
        <v>2021</v>
      </c>
      <c r="C249">
        <v>3.2376909677031815E-2</v>
      </c>
      <c r="D249">
        <v>0.21030225448665582</v>
      </c>
    </row>
    <row r="250" spans="1:4" ht="40.5" x14ac:dyDescent="0.4">
      <c r="A250" t="s">
        <v>26</v>
      </c>
      <c r="B250">
        <v>2022</v>
      </c>
      <c r="C250">
        <v>6.3222755359177055E-2</v>
      </c>
      <c r="D250">
        <v>0.23496348085634453</v>
      </c>
    </row>
    <row r="251" spans="1:4" ht="40.5" x14ac:dyDescent="0.4">
      <c r="A251" t="s">
        <v>26</v>
      </c>
      <c r="B251">
        <v>2023</v>
      </c>
      <c r="C251">
        <v>4.6300813008130083E-2</v>
      </c>
      <c r="D251">
        <v>0.1894778191565156</v>
      </c>
    </row>
    <row r="252" spans="1:4" x14ac:dyDescent="0.4">
      <c r="A252" t="s">
        <v>27</v>
      </c>
      <c r="B252">
        <v>2010</v>
      </c>
      <c r="C252">
        <v>-0.31256849315068491</v>
      </c>
      <c r="D252">
        <v>0.12545649838882922</v>
      </c>
    </row>
    <row r="253" spans="1:4" x14ac:dyDescent="0.4">
      <c r="A253" t="s">
        <v>27</v>
      </c>
      <c r="B253">
        <v>2011</v>
      </c>
      <c r="C253">
        <v>-8.8354006694231144E-2</v>
      </c>
      <c r="D253">
        <v>0.20015566349100009</v>
      </c>
    </row>
    <row r="254" spans="1:4" x14ac:dyDescent="0.4">
      <c r="A254" t="s">
        <v>27</v>
      </c>
      <c r="B254">
        <v>2012</v>
      </c>
      <c r="C254">
        <v>-8.370056699921051E-2</v>
      </c>
      <c r="D254">
        <v>0.18119042355358467</v>
      </c>
    </row>
    <row r="255" spans="1:4" x14ac:dyDescent="0.4">
      <c r="A255" t="s">
        <v>27</v>
      </c>
      <c r="B255">
        <v>2013</v>
      </c>
      <c r="C255">
        <v>-2.5973878349038911E-2</v>
      </c>
      <c r="D255">
        <v>0.2198714856627286</v>
      </c>
    </row>
    <row r="256" spans="1:4" x14ac:dyDescent="0.4">
      <c r="A256" t="s">
        <v>27</v>
      </c>
      <c r="B256">
        <v>2014</v>
      </c>
      <c r="C256">
        <v>-8.3188769382689695E-2</v>
      </c>
      <c r="D256">
        <v>0.1343309534095411</v>
      </c>
    </row>
    <row r="257" spans="1:4" x14ac:dyDescent="0.4">
      <c r="A257" t="s">
        <v>27</v>
      </c>
      <c r="B257">
        <v>2015</v>
      </c>
      <c r="C257">
        <v>0.21970776503585079</v>
      </c>
      <c r="D257">
        <v>0.14661444688372588</v>
      </c>
    </row>
    <row r="258" spans="1:4" x14ac:dyDescent="0.4">
      <c r="A258" t="s">
        <v>27</v>
      </c>
      <c r="B258">
        <v>2016</v>
      </c>
      <c r="C258">
        <v>0.16987690792712951</v>
      </c>
      <c r="D258">
        <v>0.13168541773648912</v>
      </c>
    </row>
    <row r="259" spans="1:4" x14ac:dyDescent="0.4">
      <c r="A259" t="s">
        <v>27</v>
      </c>
      <c r="B259">
        <v>2017</v>
      </c>
      <c r="C259">
        <v>9.6837477974968666E-2</v>
      </c>
      <c r="D259">
        <v>0.18022503985831068</v>
      </c>
    </row>
    <row r="260" spans="1:4" x14ac:dyDescent="0.4">
      <c r="A260" t="s">
        <v>27</v>
      </c>
      <c r="B260">
        <v>2018</v>
      </c>
      <c r="C260">
        <v>7.4033587328124831E-2</v>
      </c>
      <c r="D260">
        <v>0.16750140019818191</v>
      </c>
    </row>
    <row r="261" spans="1:4" x14ac:dyDescent="0.4">
      <c r="A261" t="s">
        <v>27</v>
      </c>
      <c r="B261">
        <v>2019</v>
      </c>
      <c r="C261">
        <v>0.31341682466819681</v>
      </c>
      <c r="D261">
        <v>6.8038850244596299E-2</v>
      </c>
    </row>
    <row r="262" spans="1:4" x14ac:dyDescent="0.4">
      <c r="A262" t="s">
        <v>27</v>
      </c>
      <c r="B262">
        <v>2020</v>
      </c>
      <c r="C262">
        <v>0.79223850148367958</v>
      </c>
      <c r="D262">
        <v>2.9357438519932104E-2</v>
      </c>
    </row>
    <row r="263" spans="1:4" x14ac:dyDescent="0.4">
      <c r="A263" t="s">
        <v>27</v>
      </c>
      <c r="B263">
        <v>2021</v>
      </c>
      <c r="C263">
        <v>0.21236961560749468</v>
      </c>
      <c r="D263">
        <v>9.1163124454525749E-2</v>
      </c>
    </row>
    <row r="264" spans="1:4" x14ac:dyDescent="0.4">
      <c r="A264" t="s">
        <v>27</v>
      </c>
      <c r="B264">
        <v>2022</v>
      </c>
      <c r="C264">
        <v>0.37387319194616092</v>
      </c>
      <c r="D264">
        <v>6.0040042670315624E-2</v>
      </c>
    </row>
    <row r="265" spans="1:4" x14ac:dyDescent="0.4">
      <c r="A265" t="s">
        <v>28</v>
      </c>
      <c r="B265">
        <v>2001</v>
      </c>
      <c r="C265">
        <v>0</v>
      </c>
      <c r="D265">
        <v>0.12733529403440608</v>
      </c>
    </row>
    <row r="266" spans="1:4" x14ac:dyDescent="0.4">
      <c r="A266" t="s">
        <v>28</v>
      </c>
      <c r="B266">
        <v>2002</v>
      </c>
      <c r="C266">
        <v>0</v>
      </c>
      <c r="D266">
        <v>0.14011755497288464</v>
      </c>
    </row>
    <row r="267" spans="1:4" x14ac:dyDescent="0.4">
      <c r="A267" t="s">
        <v>28</v>
      </c>
      <c r="B267">
        <v>2003</v>
      </c>
      <c r="C267">
        <v>0</v>
      </c>
      <c r="D267">
        <v>0.14064122082892277</v>
      </c>
    </row>
    <row r="268" spans="1:4" x14ac:dyDescent="0.4">
      <c r="A268" t="s">
        <v>28</v>
      </c>
      <c r="B268">
        <v>2004</v>
      </c>
      <c r="C268">
        <v>0</v>
      </c>
      <c r="D268">
        <v>0.13546638594320418</v>
      </c>
    </row>
    <row r="269" spans="1:4" x14ac:dyDescent="0.4">
      <c r="A269" t="s">
        <v>28</v>
      </c>
      <c r="B269">
        <v>2005</v>
      </c>
      <c r="C269">
        <v>4.1774820168295333E-2</v>
      </c>
      <c r="D269">
        <v>0.12950216417324298</v>
      </c>
    </row>
    <row r="270" spans="1:4" x14ac:dyDescent="0.4">
      <c r="A270" t="s">
        <v>28</v>
      </c>
      <c r="B270">
        <v>2006</v>
      </c>
      <c r="C270">
        <v>0</v>
      </c>
      <c r="D270">
        <v>0.1253571059867003</v>
      </c>
    </row>
    <row r="271" spans="1:4" x14ac:dyDescent="0.4">
      <c r="A271" t="s">
        <v>28</v>
      </c>
      <c r="B271">
        <v>2007</v>
      </c>
      <c r="C271">
        <v>0</v>
      </c>
      <c r="D271">
        <v>0.12180330333455117</v>
      </c>
    </row>
    <row r="272" spans="1:4" x14ac:dyDescent="0.4">
      <c r="A272" t="s">
        <v>28</v>
      </c>
      <c r="B272">
        <v>2008</v>
      </c>
      <c r="C272">
        <v>0.11292715856500715</v>
      </c>
      <c r="D272">
        <v>0.12526017579433629</v>
      </c>
    </row>
    <row r="273" spans="1:4" x14ac:dyDescent="0.4">
      <c r="A273" t="s">
        <v>28</v>
      </c>
      <c r="B273">
        <v>2009</v>
      </c>
      <c r="C273">
        <v>0.12963465298016974</v>
      </c>
      <c r="D273">
        <v>0.14338511845818991</v>
      </c>
    </row>
    <row r="274" spans="1:4" x14ac:dyDescent="0.4">
      <c r="A274" t="s">
        <v>28</v>
      </c>
      <c r="B274">
        <v>2010</v>
      </c>
      <c r="C274">
        <v>9.2286936613788825E-2</v>
      </c>
      <c r="D274">
        <v>0.14138363299330481</v>
      </c>
    </row>
    <row r="275" spans="1:4" x14ac:dyDescent="0.4">
      <c r="A275" t="s">
        <v>28</v>
      </c>
      <c r="B275">
        <v>2011</v>
      </c>
      <c r="C275">
        <v>7.5626142289933945E-2</v>
      </c>
      <c r="D275">
        <v>0.13934589933817859</v>
      </c>
    </row>
    <row r="276" spans="1:4" x14ac:dyDescent="0.4">
      <c r="A276" t="s">
        <v>28</v>
      </c>
      <c r="B276">
        <v>2012</v>
      </c>
      <c r="C276">
        <v>9.1984153290615656E-2</v>
      </c>
      <c r="D276">
        <v>0.13312122485950875</v>
      </c>
    </row>
    <row r="277" spans="1:4" x14ac:dyDescent="0.4">
      <c r="A277" t="s">
        <v>28</v>
      </c>
      <c r="B277">
        <v>2013</v>
      </c>
      <c r="C277">
        <v>9.4858089609402521E-2</v>
      </c>
      <c r="D277">
        <v>0.13324353756301754</v>
      </c>
    </row>
    <row r="278" spans="1:4" x14ac:dyDescent="0.4">
      <c r="A278" t="s">
        <v>28</v>
      </c>
      <c r="B278">
        <v>2014</v>
      </c>
      <c r="C278">
        <v>9.4443989559730643E-2</v>
      </c>
      <c r="D278">
        <v>0.13385049776324975</v>
      </c>
    </row>
    <row r="279" spans="1:4" x14ac:dyDescent="0.4">
      <c r="A279" t="s">
        <v>28</v>
      </c>
      <c r="B279">
        <v>2015</v>
      </c>
      <c r="C279">
        <v>9.6791198603240799E-2</v>
      </c>
      <c r="D279">
        <v>0.1262035091045231</v>
      </c>
    </row>
    <row r="280" spans="1:4" x14ac:dyDescent="0.4">
      <c r="A280" t="s">
        <v>28</v>
      </c>
      <c r="B280">
        <v>2016</v>
      </c>
      <c r="C280">
        <v>9.0232843084274816E-2</v>
      </c>
      <c r="D280">
        <v>0.13779784370824003</v>
      </c>
    </row>
    <row r="281" spans="1:4" x14ac:dyDescent="0.4">
      <c r="A281" t="s">
        <v>28</v>
      </c>
      <c r="B281">
        <v>2017</v>
      </c>
      <c r="C281">
        <v>8.9591915486817664E-2</v>
      </c>
      <c r="D281">
        <v>0.1376440914040645</v>
      </c>
    </row>
    <row r="282" spans="1:4" x14ac:dyDescent="0.4">
      <c r="A282" t="s">
        <v>28</v>
      </c>
      <c r="B282">
        <v>2018</v>
      </c>
      <c r="C282">
        <v>8.5821270963503643E-2</v>
      </c>
      <c r="D282">
        <v>0.13320456173772569</v>
      </c>
    </row>
    <row r="283" spans="1:4" x14ac:dyDescent="0.4">
      <c r="A283" t="s">
        <v>28</v>
      </c>
      <c r="B283">
        <v>2019</v>
      </c>
      <c r="C283">
        <v>0.1169328266638163</v>
      </c>
      <c r="D283">
        <v>0.12836554346813955</v>
      </c>
    </row>
    <row r="284" spans="1:4" x14ac:dyDescent="0.4">
      <c r="A284" t="s">
        <v>28</v>
      </c>
      <c r="B284">
        <v>2020</v>
      </c>
      <c r="C284">
        <v>0.10792800071299796</v>
      </c>
      <c r="D284">
        <v>0.14668478719596592</v>
      </c>
    </row>
    <row r="285" spans="1:4" x14ac:dyDescent="0.4">
      <c r="A285" t="s">
        <v>28</v>
      </c>
      <c r="B285">
        <v>2021</v>
      </c>
      <c r="C285">
        <v>5.755086392320384E-2</v>
      </c>
      <c r="D285">
        <v>0.1484528537232411</v>
      </c>
    </row>
    <row r="286" spans="1:4" x14ac:dyDescent="0.4">
      <c r="A286" t="s">
        <v>28</v>
      </c>
      <c r="B286">
        <v>2022</v>
      </c>
      <c r="C286">
        <v>8.2783841107615844E-2</v>
      </c>
      <c r="D286">
        <v>0.15603366912280731</v>
      </c>
    </row>
    <row r="287" spans="1:4" x14ac:dyDescent="0.4">
      <c r="A287" t="s">
        <v>28</v>
      </c>
      <c r="B287">
        <v>2023</v>
      </c>
      <c r="C287">
        <v>9.2394396719092484E-2</v>
      </c>
      <c r="D287">
        <v>0.16163731060399708</v>
      </c>
    </row>
    <row r="288" spans="1:4" ht="40.5" x14ac:dyDescent="0.4">
      <c r="A288" t="s">
        <v>30</v>
      </c>
      <c r="B288">
        <v>2010</v>
      </c>
      <c r="C288">
        <v>4.4287519056083864E-2</v>
      </c>
      <c r="D288">
        <v>0.14398557251842387</v>
      </c>
    </row>
    <row r="289" spans="1:4" ht="40.5" x14ac:dyDescent="0.4">
      <c r="A289" t="s">
        <v>30</v>
      </c>
      <c r="B289">
        <v>2011</v>
      </c>
      <c r="C289">
        <v>5.2318600190845714E-2</v>
      </c>
      <c r="D289">
        <v>0.140814259305587</v>
      </c>
    </row>
    <row r="290" spans="1:4" ht="40.5" x14ac:dyDescent="0.4">
      <c r="A290" t="s">
        <v>30</v>
      </c>
      <c r="B290">
        <v>2012</v>
      </c>
      <c r="C290">
        <v>3.3468526501226906E-2</v>
      </c>
      <c r="D290">
        <v>0.1458798407713201</v>
      </c>
    </row>
    <row r="291" spans="1:4" ht="40.5" x14ac:dyDescent="0.4">
      <c r="A291" t="s">
        <v>30</v>
      </c>
      <c r="B291">
        <v>2013</v>
      </c>
      <c r="C291">
        <v>4.6962132149293345E-2</v>
      </c>
      <c r="D291">
        <v>0.14800857862154923</v>
      </c>
    </row>
    <row r="292" spans="1:4" ht="40.5" x14ac:dyDescent="0.4">
      <c r="A292" t="s">
        <v>30</v>
      </c>
      <c r="B292">
        <v>2014</v>
      </c>
      <c r="C292">
        <v>4.6616325269119331E-2</v>
      </c>
      <c r="D292">
        <v>0.14236606363944912</v>
      </c>
    </row>
    <row r="293" spans="1:4" ht="40.5" x14ac:dyDescent="0.4">
      <c r="A293" t="s">
        <v>30</v>
      </c>
      <c r="B293">
        <v>2015</v>
      </c>
      <c r="C293">
        <v>2.9695932816016936E-2</v>
      </c>
      <c r="D293">
        <v>0.15109738054561736</v>
      </c>
    </row>
    <row r="294" spans="1:4" ht="40.5" x14ac:dyDescent="0.4">
      <c r="A294" t="s">
        <v>30</v>
      </c>
      <c r="B294">
        <v>2016</v>
      </c>
      <c r="C294">
        <v>1.2041710905412726E-2</v>
      </c>
      <c r="D294">
        <v>0.160968946359828</v>
      </c>
    </row>
    <row r="295" spans="1:4" ht="40.5" x14ac:dyDescent="0.4">
      <c r="A295" t="s">
        <v>30</v>
      </c>
      <c r="B295">
        <v>2017</v>
      </c>
      <c r="C295">
        <v>2.170085837799152E-2</v>
      </c>
      <c r="D295">
        <v>0.15740878485924151</v>
      </c>
    </row>
    <row r="296" spans="1:4" ht="40.5" x14ac:dyDescent="0.4">
      <c r="A296" t="s">
        <v>30</v>
      </c>
      <c r="B296">
        <v>2018</v>
      </c>
      <c r="C296">
        <v>2.008243362558888E-2</v>
      </c>
      <c r="D296">
        <v>0.14760838568135703</v>
      </c>
    </row>
    <row r="297" spans="1:4" ht="40.5" x14ac:dyDescent="0.4">
      <c r="A297" t="s">
        <v>30</v>
      </c>
      <c r="B297">
        <v>2019</v>
      </c>
      <c r="C297">
        <v>1.2543967656082714E-2</v>
      </c>
      <c r="D297">
        <v>0.14243637908182571</v>
      </c>
    </row>
    <row r="298" spans="1:4" ht="40.5" x14ac:dyDescent="0.4">
      <c r="A298" t="s">
        <v>30</v>
      </c>
      <c r="B298">
        <v>2020</v>
      </c>
      <c r="C298">
        <v>2.6769753342162285E-2</v>
      </c>
      <c r="D298">
        <v>0.14586942286621016</v>
      </c>
    </row>
    <row r="299" spans="1:4" ht="40.5" x14ac:dyDescent="0.4">
      <c r="A299" t="s">
        <v>30</v>
      </c>
      <c r="B299">
        <v>2021</v>
      </c>
      <c r="C299">
        <v>4.7343545878152059E-2</v>
      </c>
      <c r="D299">
        <v>0.14724395706674637</v>
      </c>
    </row>
    <row r="300" spans="1:4" ht="40.5" x14ac:dyDescent="0.4">
      <c r="A300" t="s">
        <v>30</v>
      </c>
      <c r="B300">
        <v>2022</v>
      </c>
      <c r="C300">
        <v>4.3747357460198352E-2</v>
      </c>
      <c r="D300">
        <v>0.15098122864465774</v>
      </c>
    </row>
    <row r="301" spans="1:4" ht="40.5" x14ac:dyDescent="0.4">
      <c r="A301" t="s">
        <v>30</v>
      </c>
      <c r="B301">
        <v>2023</v>
      </c>
      <c r="C301">
        <v>0.11047537444825171</v>
      </c>
      <c r="D301">
        <v>0.1400448063666983</v>
      </c>
    </row>
    <row r="302" spans="1:4" ht="40.5" x14ac:dyDescent="0.4">
      <c r="A302" t="s">
        <v>33</v>
      </c>
      <c r="B302">
        <v>2010</v>
      </c>
      <c r="C302">
        <v>4.0920056358646123E-2</v>
      </c>
      <c r="D302">
        <v>0.21202197425570432</v>
      </c>
    </row>
    <row r="303" spans="1:4" ht="40.5" x14ac:dyDescent="0.4">
      <c r="A303" t="s">
        <v>33</v>
      </c>
      <c r="B303">
        <v>2011</v>
      </c>
      <c r="C303">
        <v>4.356591785111482E-2</v>
      </c>
      <c r="D303">
        <v>0.34771718489425524</v>
      </c>
    </row>
    <row r="304" spans="1:4" ht="40.5" x14ac:dyDescent="0.4">
      <c r="A304" t="s">
        <v>33</v>
      </c>
      <c r="B304">
        <v>2012</v>
      </c>
      <c r="C304">
        <v>0.21510568296859103</v>
      </c>
      <c r="D304">
        <v>0.24152064637979764</v>
      </c>
    </row>
    <row r="305" spans="1:4" ht="40.5" x14ac:dyDescent="0.4">
      <c r="A305" t="s">
        <v>33</v>
      </c>
      <c r="B305">
        <v>2013</v>
      </c>
      <c r="C305">
        <v>0.10337117899563233</v>
      </c>
      <c r="D305">
        <v>0.22540618125702877</v>
      </c>
    </row>
    <row r="306" spans="1:4" ht="40.5" x14ac:dyDescent="0.4">
      <c r="A306" t="s">
        <v>33</v>
      </c>
      <c r="B306">
        <v>2014</v>
      </c>
      <c r="C306">
        <v>5.7671920542125173E-2</v>
      </c>
      <c r="D306">
        <v>0.24817663822360497</v>
      </c>
    </row>
    <row r="307" spans="1:4" ht="40.5" x14ac:dyDescent="0.4">
      <c r="A307" t="s">
        <v>33</v>
      </c>
      <c r="B307">
        <v>2015</v>
      </c>
      <c r="C307">
        <v>9.5697052962136236E-2</v>
      </c>
      <c r="D307">
        <v>0.22408100048872986</v>
      </c>
    </row>
    <row r="308" spans="1:4" ht="40.5" x14ac:dyDescent="0.4">
      <c r="A308" t="s">
        <v>33</v>
      </c>
      <c r="B308">
        <v>2016</v>
      </c>
      <c r="C308">
        <v>-3.3631984650006795E-2</v>
      </c>
      <c r="D308">
        <v>0.34845155698134833</v>
      </c>
    </row>
    <row r="309" spans="1:4" ht="40.5" x14ac:dyDescent="0.4">
      <c r="A309" t="s">
        <v>33</v>
      </c>
      <c r="B309">
        <v>2017</v>
      </c>
      <c r="C309">
        <v>0.19972270139263879</v>
      </c>
      <c r="D309">
        <v>5.9923851262876103E-2</v>
      </c>
    </row>
    <row r="310" spans="1:4" ht="40.5" x14ac:dyDescent="0.4">
      <c r="A310" t="s">
        <v>33</v>
      </c>
      <c r="B310">
        <v>2018</v>
      </c>
      <c r="C310">
        <v>0.1355431573619634</v>
      </c>
      <c r="D310">
        <v>0.21359720931546025</v>
      </c>
    </row>
    <row r="311" spans="1:4" ht="40.5" x14ac:dyDescent="0.4">
      <c r="A311" t="s">
        <v>33</v>
      </c>
      <c r="B311">
        <v>2019</v>
      </c>
      <c r="C311">
        <v>0.1770808543664843</v>
      </c>
      <c r="D311">
        <v>0.1232679978943278</v>
      </c>
    </row>
    <row r="312" spans="1:4" ht="40.5" x14ac:dyDescent="0.4">
      <c r="A312" t="s">
        <v>33</v>
      </c>
      <c r="B312">
        <v>2020</v>
      </c>
      <c r="C312">
        <v>0.16487682223165764</v>
      </c>
      <c r="D312">
        <v>0.11493821204256524</v>
      </c>
    </row>
    <row r="313" spans="1:4" ht="40.5" x14ac:dyDescent="0.4">
      <c r="A313" t="s">
        <v>33</v>
      </c>
      <c r="B313">
        <v>2021</v>
      </c>
      <c r="C313">
        <v>0.12047820152812154</v>
      </c>
      <c r="D313">
        <v>6.6588851382702652E-2</v>
      </c>
    </row>
    <row r="314" spans="1:4" ht="40.5" x14ac:dyDescent="0.4">
      <c r="A314" t="s">
        <v>33</v>
      </c>
      <c r="B314">
        <v>2022</v>
      </c>
      <c r="C314">
        <v>0.11120185607010896</v>
      </c>
      <c r="D314">
        <v>7.8797020714372765E-2</v>
      </c>
    </row>
    <row r="315" spans="1:4" ht="40.5" x14ac:dyDescent="0.4">
      <c r="A315" t="s">
        <v>34</v>
      </c>
      <c r="B315">
        <v>2018</v>
      </c>
      <c r="C315">
        <v>0.11483950382700939</v>
      </c>
      <c r="D315">
        <v>0.13320502503832149</v>
      </c>
    </row>
    <row r="316" spans="1:4" ht="40.5" x14ac:dyDescent="0.4">
      <c r="A316" t="s">
        <v>34</v>
      </c>
      <c r="B316">
        <v>2019</v>
      </c>
      <c r="C316">
        <v>0.12320844767241945</v>
      </c>
      <c r="D316">
        <v>0.14340193695247794</v>
      </c>
    </row>
    <row r="317" spans="1:4" ht="40.5" x14ac:dyDescent="0.4">
      <c r="A317" t="s">
        <v>34</v>
      </c>
      <c r="B317">
        <v>2020</v>
      </c>
      <c r="C317">
        <v>0.22862964966745841</v>
      </c>
      <c r="D317">
        <v>0.13984884590463001</v>
      </c>
    </row>
    <row r="318" spans="1:4" ht="40.5" x14ac:dyDescent="0.4">
      <c r="A318" t="s">
        <v>34</v>
      </c>
      <c r="B318">
        <v>2021</v>
      </c>
      <c r="C318">
        <v>0.20163726737731807</v>
      </c>
      <c r="D318">
        <v>0.12141745726567549</v>
      </c>
    </row>
    <row r="319" spans="1:4" ht="40.5" x14ac:dyDescent="0.4">
      <c r="A319" t="s">
        <v>34</v>
      </c>
      <c r="B319">
        <v>2022</v>
      </c>
      <c r="C319">
        <v>0.23034392471329243</v>
      </c>
      <c r="D319">
        <v>0.12065277071674695</v>
      </c>
    </row>
    <row r="320" spans="1:4" ht="40.5" x14ac:dyDescent="0.4">
      <c r="A320" t="s">
        <v>34</v>
      </c>
      <c r="B320">
        <v>2023</v>
      </c>
      <c r="C320">
        <v>0.20583595438260335</v>
      </c>
      <c r="D320">
        <v>0.13181880359986098</v>
      </c>
    </row>
    <row r="321" spans="1:4" ht="27" x14ac:dyDescent="0.4">
      <c r="A321" t="s">
        <v>35</v>
      </c>
      <c r="B321">
        <v>2010</v>
      </c>
      <c r="C321">
        <v>-2.0792043529962886E-2</v>
      </c>
      <c r="D321">
        <v>0.13080006692951426</v>
      </c>
    </row>
    <row r="322" spans="1:4" ht="27" x14ac:dyDescent="0.4">
      <c r="A322" t="s">
        <v>35</v>
      </c>
      <c r="B322">
        <v>2011</v>
      </c>
      <c r="C322">
        <v>-3.0163724112651964E-2</v>
      </c>
      <c r="D322">
        <v>9.9187876162097552E-2</v>
      </c>
    </row>
    <row r="323" spans="1:4" ht="27" x14ac:dyDescent="0.4">
      <c r="A323" t="s">
        <v>35</v>
      </c>
      <c r="B323">
        <v>2012</v>
      </c>
      <c r="C323">
        <v>-4.4717832957110612E-2</v>
      </c>
      <c r="D323">
        <v>0.12777248997721438</v>
      </c>
    </row>
    <row r="324" spans="1:4" ht="27" x14ac:dyDescent="0.4">
      <c r="A324" t="s">
        <v>35</v>
      </c>
      <c r="B324">
        <v>2013</v>
      </c>
      <c r="C324">
        <v>-2.4219479735817551E-2</v>
      </c>
      <c r="D324">
        <v>0.118599785891589</v>
      </c>
    </row>
    <row r="325" spans="1:4" ht="27" x14ac:dyDescent="0.4">
      <c r="A325" t="s">
        <v>35</v>
      </c>
      <c r="B325">
        <v>2014</v>
      </c>
      <c r="C325">
        <v>-6.761090326028861E-2</v>
      </c>
      <c r="D325">
        <v>0.16108777604900157</v>
      </c>
    </row>
    <row r="326" spans="1:4" ht="27" x14ac:dyDescent="0.4">
      <c r="A326" t="s">
        <v>35</v>
      </c>
      <c r="B326">
        <v>2015</v>
      </c>
      <c r="C326">
        <v>7.1037492383239545E-2</v>
      </c>
      <c r="D326">
        <v>0.1954031340914523</v>
      </c>
    </row>
    <row r="327" spans="1:4" ht="27" x14ac:dyDescent="0.4">
      <c r="A327" t="s">
        <v>35</v>
      </c>
      <c r="B327">
        <v>2016</v>
      </c>
      <c r="C327">
        <v>6.4957352426011278E-2</v>
      </c>
      <c r="D327">
        <v>0.19091357230562522</v>
      </c>
    </row>
    <row r="328" spans="1:4" ht="27" x14ac:dyDescent="0.4">
      <c r="A328" t="s">
        <v>35</v>
      </c>
      <c r="B328">
        <v>2017</v>
      </c>
      <c r="C328">
        <v>0.11417645348946949</v>
      </c>
      <c r="D328">
        <v>0.2278391844830211</v>
      </c>
    </row>
    <row r="329" spans="1:4" ht="27" x14ac:dyDescent="0.4">
      <c r="A329" t="s">
        <v>35</v>
      </c>
      <c r="B329">
        <v>2018</v>
      </c>
      <c r="C329">
        <v>0.14598814080912709</v>
      </c>
      <c r="D329">
        <v>0.24946586039837748</v>
      </c>
    </row>
    <row r="330" spans="1:4" ht="27" x14ac:dyDescent="0.4">
      <c r="A330" t="s">
        <v>35</v>
      </c>
      <c r="B330">
        <v>2019</v>
      </c>
      <c r="C330">
        <v>9.0606977436529415E-2</v>
      </c>
      <c r="D330">
        <v>0.29638650883955625</v>
      </c>
    </row>
    <row r="331" spans="1:4" ht="27" x14ac:dyDescent="0.4">
      <c r="A331" t="s">
        <v>35</v>
      </c>
      <c r="B331">
        <v>2020</v>
      </c>
      <c r="C331">
        <v>6.5068911908047582E-4</v>
      </c>
      <c r="D331">
        <v>0.18811371207235775</v>
      </c>
    </row>
    <row r="332" spans="1:4" ht="27" x14ac:dyDescent="0.4">
      <c r="A332" t="s">
        <v>35</v>
      </c>
      <c r="B332">
        <v>2021</v>
      </c>
      <c r="C332">
        <v>2.5351988227977584E-2</v>
      </c>
      <c r="D332">
        <v>0.21843024947592835</v>
      </c>
    </row>
    <row r="333" spans="1:4" ht="27" x14ac:dyDescent="0.4">
      <c r="A333" t="s">
        <v>35</v>
      </c>
      <c r="B333">
        <v>2022</v>
      </c>
      <c r="C333">
        <v>3.0044794377088277E-2</v>
      </c>
      <c r="D333">
        <v>0.23070150267861736</v>
      </c>
    </row>
    <row r="334" spans="1:4" ht="27" x14ac:dyDescent="0.4">
      <c r="A334" t="s">
        <v>35</v>
      </c>
      <c r="B334">
        <v>2023</v>
      </c>
      <c r="C334">
        <v>8.9989894822441868E-4</v>
      </c>
      <c r="D334">
        <v>0.17382885277696791</v>
      </c>
    </row>
    <row r="335" spans="1:4" x14ac:dyDescent="0.4">
      <c r="A335" t="s">
        <v>36</v>
      </c>
      <c r="B335">
        <v>2008</v>
      </c>
      <c r="C335">
        <v>5.9907812638566253E-2</v>
      </c>
      <c r="D335">
        <v>0.15418279810308019</v>
      </c>
    </row>
    <row r="336" spans="1:4" x14ac:dyDescent="0.4">
      <c r="A336" t="s">
        <v>36</v>
      </c>
      <c r="B336">
        <v>2009</v>
      </c>
      <c r="C336">
        <v>8.0422999215861463E-2</v>
      </c>
      <c r="D336">
        <v>0.1626485796528227</v>
      </c>
    </row>
    <row r="337" spans="1:4" x14ac:dyDescent="0.4">
      <c r="A337" t="s">
        <v>36</v>
      </c>
      <c r="B337">
        <v>2010</v>
      </c>
      <c r="C337">
        <v>6.6845107214337438E-2</v>
      </c>
      <c r="D337">
        <v>0.17626039122239376</v>
      </c>
    </row>
    <row r="338" spans="1:4" x14ac:dyDescent="0.4">
      <c r="A338" t="s">
        <v>36</v>
      </c>
      <c r="B338">
        <v>2011</v>
      </c>
      <c r="C338">
        <v>7.1110673837950944E-2</v>
      </c>
      <c r="D338">
        <v>0.17624975111943481</v>
      </c>
    </row>
    <row r="339" spans="1:4" x14ac:dyDescent="0.4">
      <c r="A339" t="s">
        <v>36</v>
      </c>
      <c r="B339">
        <v>2012</v>
      </c>
      <c r="C339">
        <v>6.4844398636840633E-2</v>
      </c>
      <c r="D339">
        <v>0.16762000473804953</v>
      </c>
    </row>
    <row r="340" spans="1:4" x14ac:dyDescent="0.4">
      <c r="A340" t="s">
        <v>36</v>
      </c>
      <c r="B340">
        <v>2013</v>
      </c>
      <c r="C340">
        <v>6.4426856525605092E-2</v>
      </c>
      <c r="D340">
        <v>0.16506283847564326</v>
      </c>
    </row>
    <row r="341" spans="1:4" x14ac:dyDescent="0.4">
      <c r="A341" t="s">
        <v>36</v>
      </c>
      <c r="B341">
        <v>2014</v>
      </c>
      <c r="C341">
        <v>7.3931335213330521E-2</v>
      </c>
      <c r="D341">
        <v>0.16571339490606904</v>
      </c>
    </row>
    <row r="342" spans="1:4" x14ac:dyDescent="0.4">
      <c r="A342" t="s">
        <v>36</v>
      </c>
      <c r="B342">
        <v>2015</v>
      </c>
      <c r="C342">
        <v>9.063870120903296E-2</v>
      </c>
      <c r="D342">
        <v>0.16126034439797532</v>
      </c>
    </row>
    <row r="343" spans="1:4" x14ac:dyDescent="0.4">
      <c r="A343" t="s">
        <v>36</v>
      </c>
      <c r="B343">
        <v>2016</v>
      </c>
      <c r="C343">
        <v>9.5060211775303868E-2</v>
      </c>
      <c r="D343">
        <v>0.16378428745431808</v>
      </c>
    </row>
    <row r="344" spans="1:4" x14ac:dyDescent="0.4">
      <c r="A344" t="s">
        <v>36</v>
      </c>
      <c r="B344">
        <v>2017</v>
      </c>
      <c r="C344">
        <v>0.13470845495349368</v>
      </c>
      <c r="D344">
        <v>0.16408358232668954</v>
      </c>
    </row>
    <row r="345" spans="1:4" x14ac:dyDescent="0.4">
      <c r="A345" t="s">
        <v>36</v>
      </c>
      <c r="B345">
        <v>2018</v>
      </c>
      <c r="C345">
        <v>0.14252921728052695</v>
      </c>
      <c r="D345">
        <v>0.16629275496201848</v>
      </c>
    </row>
    <row r="346" spans="1:4" x14ac:dyDescent="0.4">
      <c r="A346" t="s">
        <v>36</v>
      </c>
      <c r="B346">
        <v>2019</v>
      </c>
      <c r="C346">
        <v>0.12626674287832995</v>
      </c>
      <c r="D346">
        <v>0.17412569317426191</v>
      </c>
    </row>
    <row r="347" spans="1:4" x14ac:dyDescent="0.4">
      <c r="A347" t="s">
        <v>36</v>
      </c>
      <c r="B347">
        <v>2020</v>
      </c>
      <c r="C347">
        <v>0.13222301082288565</v>
      </c>
      <c r="D347">
        <v>0.16660386507350236</v>
      </c>
    </row>
    <row r="348" spans="1:4" x14ac:dyDescent="0.4">
      <c r="A348" t="s">
        <v>36</v>
      </c>
      <c r="B348">
        <v>2021</v>
      </c>
      <c r="C348">
        <v>0.12955509804246071</v>
      </c>
      <c r="D348">
        <v>0.16379580167847141</v>
      </c>
    </row>
    <row r="349" spans="1:4" x14ac:dyDescent="0.4">
      <c r="A349" t="s">
        <v>36</v>
      </c>
      <c r="B349">
        <v>2022</v>
      </c>
      <c r="C349">
        <v>8.1614148680825505E-2</v>
      </c>
      <c r="D349">
        <v>0.17578390840188943</v>
      </c>
    </row>
    <row r="350" spans="1:4" x14ac:dyDescent="0.4">
      <c r="A350" t="s">
        <v>36</v>
      </c>
      <c r="B350">
        <v>2023</v>
      </c>
      <c r="C350">
        <v>9.0050499703968834E-2</v>
      </c>
      <c r="D350">
        <v>0.18530583236268958</v>
      </c>
    </row>
    <row r="351" spans="1:4" ht="67.5" x14ac:dyDescent="0.4">
      <c r="A351" t="s">
        <v>37</v>
      </c>
      <c r="B351">
        <v>2018</v>
      </c>
      <c r="C351">
        <v>-2.4675689952048076E-2</v>
      </c>
      <c r="D351">
        <v>0.13104394588854396</v>
      </c>
    </row>
    <row r="352" spans="1:4" ht="67.5" x14ac:dyDescent="0.4">
      <c r="A352" t="s">
        <v>37</v>
      </c>
      <c r="B352">
        <v>2019</v>
      </c>
      <c r="C352">
        <v>1.260149624369042E-2</v>
      </c>
      <c r="D352">
        <v>0.1470722560595184</v>
      </c>
    </row>
    <row r="353" spans="1:4" ht="67.5" x14ac:dyDescent="0.4">
      <c r="A353" t="s">
        <v>37</v>
      </c>
      <c r="B353">
        <v>2020</v>
      </c>
      <c r="C353">
        <v>8.9527020932970477E-2</v>
      </c>
      <c r="D353">
        <v>0.15622359606100897</v>
      </c>
    </row>
    <row r="354" spans="1:4" ht="67.5" x14ac:dyDescent="0.4">
      <c r="A354" t="s">
        <v>37</v>
      </c>
      <c r="B354">
        <v>2021</v>
      </c>
      <c r="C354">
        <v>-1.9627481731556894E-2</v>
      </c>
      <c r="D354">
        <v>0.17450840353338612</v>
      </c>
    </row>
    <row r="355" spans="1:4" ht="67.5" x14ac:dyDescent="0.4">
      <c r="A355" t="s">
        <v>37</v>
      </c>
      <c r="B355">
        <v>2022</v>
      </c>
      <c r="C355">
        <v>-3.3139342563587526E-2</v>
      </c>
      <c r="D355">
        <v>0.18114501074073938</v>
      </c>
    </row>
    <row r="356" spans="1:4" ht="27" x14ac:dyDescent="0.4">
      <c r="A356" t="s">
        <v>38</v>
      </c>
      <c r="B356">
        <v>2005</v>
      </c>
      <c r="C356">
        <v>6.3924398258660376E-3</v>
      </c>
      <c r="D356">
        <v>0.11579390868806941</v>
      </c>
    </row>
    <row r="357" spans="1:4" ht="27" x14ac:dyDescent="0.4">
      <c r="A357" t="s">
        <v>38</v>
      </c>
      <c r="B357">
        <v>2007</v>
      </c>
      <c r="C357">
        <v>0</v>
      </c>
      <c r="D357">
        <v>0.1104984720098411</v>
      </c>
    </row>
    <row r="358" spans="1:4" ht="27" x14ac:dyDescent="0.4">
      <c r="A358" t="s">
        <v>38</v>
      </c>
      <c r="B358">
        <v>2008</v>
      </c>
      <c r="C358">
        <v>7.5179786262041179E-2</v>
      </c>
      <c r="D358">
        <v>0.11576871341825377</v>
      </c>
    </row>
    <row r="359" spans="1:4" ht="27" x14ac:dyDescent="0.4">
      <c r="A359" t="s">
        <v>38</v>
      </c>
      <c r="B359">
        <v>2009</v>
      </c>
      <c r="C359">
        <v>0.12048403912990145</v>
      </c>
      <c r="D359">
        <v>0.13978743402892221</v>
      </c>
    </row>
    <row r="360" spans="1:4" ht="27" x14ac:dyDescent="0.4">
      <c r="A360" t="s">
        <v>38</v>
      </c>
      <c r="B360">
        <v>2010</v>
      </c>
      <c r="C360">
        <v>8.8049294135529449E-2</v>
      </c>
      <c r="D360">
        <v>0.15274717374793859</v>
      </c>
    </row>
    <row r="361" spans="1:4" ht="27" x14ac:dyDescent="0.4">
      <c r="A361" t="s">
        <v>38</v>
      </c>
      <c r="B361">
        <v>2011</v>
      </c>
      <c r="C361">
        <v>5.4182762964327925E-2</v>
      </c>
      <c r="D361">
        <v>0.14973612031806854</v>
      </c>
    </row>
    <row r="362" spans="1:4" ht="27" x14ac:dyDescent="0.4">
      <c r="A362" t="s">
        <v>38</v>
      </c>
      <c r="B362">
        <v>2012</v>
      </c>
      <c r="C362">
        <v>5.5399380842843814E-2</v>
      </c>
      <c r="D362">
        <v>0.15621717758045484</v>
      </c>
    </row>
    <row r="363" spans="1:4" ht="27" x14ac:dyDescent="0.4">
      <c r="A363" t="s">
        <v>38</v>
      </c>
      <c r="B363">
        <v>2013</v>
      </c>
      <c r="C363">
        <v>6.5067227751882714E-2</v>
      </c>
      <c r="D363">
        <v>0.16521051101922801</v>
      </c>
    </row>
    <row r="364" spans="1:4" ht="27" x14ac:dyDescent="0.4">
      <c r="A364" t="s">
        <v>38</v>
      </c>
      <c r="B364">
        <v>2014</v>
      </c>
      <c r="C364">
        <v>4.8716616486238568E-2</v>
      </c>
      <c r="D364">
        <v>0.16982534972608965</v>
      </c>
    </row>
    <row r="365" spans="1:4" ht="27" x14ac:dyDescent="0.4">
      <c r="A365" t="s">
        <v>38</v>
      </c>
      <c r="B365">
        <v>2015</v>
      </c>
      <c r="C365">
        <v>4.4617584169818432E-2</v>
      </c>
      <c r="D365">
        <v>0.17573082256912767</v>
      </c>
    </row>
    <row r="366" spans="1:4" ht="27" x14ac:dyDescent="0.4">
      <c r="A366" t="s">
        <v>38</v>
      </c>
      <c r="B366">
        <v>2016</v>
      </c>
      <c r="C366">
        <v>3.0610237648732247E-2</v>
      </c>
      <c r="D366">
        <v>0.17656947752273508</v>
      </c>
    </row>
    <row r="367" spans="1:4" ht="27" x14ac:dyDescent="0.4">
      <c r="A367" t="s">
        <v>38</v>
      </c>
      <c r="B367">
        <v>2017</v>
      </c>
      <c r="C367">
        <v>1.4381728261121478E-2</v>
      </c>
      <c r="D367">
        <v>0.18067228088865453</v>
      </c>
    </row>
    <row r="368" spans="1:4" ht="27" x14ac:dyDescent="0.4">
      <c r="A368" t="s">
        <v>38</v>
      </c>
      <c r="B368">
        <v>2018</v>
      </c>
      <c r="C368">
        <v>1.3687123738459022E-2</v>
      </c>
      <c r="D368">
        <v>0.18288696970311805</v>
      </c>
    </row>
    <row r="369" spans="1:4" ht="27" x14ac:dyDescent="0.4">
      <c r="A369" t="s">
        <v>38</v>
      </c>
      <c r="B369">
        <v>2019</v>
      </c>
      <c r="C369">
        <v>8.8820634213260218E-3</v>
      </c>
      <c r="D369">
        <v>0.1968521419398607</v>
      </c>
    </row>
    <row r="370" spans="1:4" ht="27" x14ac:dyDescent="0.4">
      <c r="A370" t="s">
        <v>38</v>
      </c>
      <c r="B370">
        <v>2020</v>
      </c>
      <c r="C370">
        <v>5.4055474285957937E-2</v>
      </c>
      <c r="D370">
        <v>0.2211094272982575</v>
      </c>
    </row>
    <row r="371" spans="1:4" ht="27" x14ac:dyDescent="0.4">
      <c r="A371" t="s">
        <v>38</v>
      </c>
      <c r="B371">
        <v>2021</v>
      </c>
      <c r="C371">
        <v>5.3228119824300021E-3</v>
      </c>
      <c r="D371">
        <v>0.21189694415037111</v>
      </c>
    </row>
    <row r="372" spans="1:4" ht="27" x14ac:dyDescent="0.4">
      <c r="A372" t="s">
        <v>38</v>
      </c>
      <c r="B372">
        <v>2022</v>
      </c>
      <c r="C372">
        <v>1.4612431146173919E-2</v>
      </c>
      <c r="D372">
        <v>0.2027337077738918</v>
      </c>
    </row>
    <row r="373" spans="1:4" ht="27" x14ac:dyDescent="0.4">
      <c r="A373" t="s">
        <v>38</v>
      </c>
      <c r="B373">
        <v>2023</v>
      </c>
      <c r="C373">
        <v>8.1717183095062779E-3</v>
      </c>
      <c r="D373">
        <v>0.20617017412544036</v>
      </c>
    </row>
    <row r="374" spans="1:4" x14ac:dyDescent="0.4">
      <c r="A374" t="s">
        <v>39</v>
      </c>
      <c r="B374">
        <v>2010</v>
      </c>
      <c r="C374">
        <v>0</v>
      </c>
      <c r="D374">
        <v>0.16006470183075278</v>
      </c>
    </row>
    <row r="375" spans="1:4" x14ac:dyDescent="0.4">
      <c r="A375" t="s">
        <v>39</v>
      </c>
      <c r="B375">
        <v>2011</v>
      </c>
      <c r="C375">
        <v>0</v>
      </c>
      <c r="D375">
        <v>0.17192129492927635</v>
      </c>
    </row>
    <row r="376" spans="1:4" x14ac:dyDescent="0.4">
      <c r="A376" t="s">
        <v>39</v>
      </c>
      <c r="B376">
        <v>2012</v>
      </c>
      <c r="C376">
        <v>0</v>
      </c>
      <c r="D376">
        <v>0.18877233907062435</v>
      </c>
    </row>
    <row r="377" spans="1:4" x14ac:dyDescent="0.4">
      <c r="A377" t="s">
        <v>39</v>
      </c>
      <c r="B377">
        <v>2013</v>
      </c>
      <c r="C377">
        <v>0</v>
      </c>
      <c r="D377">
        <v>0.19235342998014168</v>
      </c>
    </row>
    <row r="378" spans="1:4" x14ac:dyDescent="0.4">
      <c r="A378" t="s">
        <v>39</v>
      </c>
      <c r="B378">
        <v>2014</v>
      </c>
      <c r="C378">
        <v>0</v>
      </c>
      <c r="D378">
        <v>0.18209503440926758</v>
      </c>
    </row>
    <row r="379" spans="1:4" x14ac:dyDescent="0.4">
      <c r="A379" t="s">
        <v>39</v>
      </c>
      <c r="B379">
        <v>2015</v>
      </c>
      <c r="C379">
        <v>1.9484634334692469E-2</v>
      </c>
      <c r="D379">
        <v>0.1919120306817125</v>
      </c>
    </row>
    <row r="380" spans="1:4" x14ac:dyDescent="0.4">
      <c r="A380" t="s">
        <v>39</v>
      </c>
      <c r="B380">
        <v>2016</v>
      </c>
      <c r="C380">
        <v>9.5289532326802498E-3</v>
      </c>
      <c r="D380">
        <v>0.20753435440427676</v>
      </c>
    </row>
    <row r="381" spans="1:4" x14ac:dyDescent="0.4">
      <c r="A381" t="s">
        <v>39</v>
      </c>
      <c r="B381">
        <v>2017</v>
      </c>
      <c r="C381">
        <v>-4.6575519117269214E-4</v>
      </c>
      <c r="D381">
        <v>0.22146090555909845</v>
      </c>
    </row>
    <row r="382" spans="1:4" x14ac:dyDescent="0.4">
      <c r="A382" t="s">
        <v>39</v>
      </c>
      <c r="B382">
        <v>2018</v>
      </c>
      <c r="C382">
        <v>4.1068532972806651E-3</v>
      </c>
      <c r="D382">
        <v>0.21678999168084653</v>
      </c>
    </row>
    <row r="383" spans="1:4" x14ac:dyDescent="0.4">
      <c r="A383" t="s">
        <v>39</v>
      </c>
      <c r="B383">
        <v>2019</v>
      </c>
      <c r="C383">
        <v>7.913444575223116E-3</v>
      </c>
      <c r="D383">
        <v>0.22467846066726829</v>
      </c>
    </row>
    <row r="384" spans="1:4" x14ac:dyDescent="0.4">
      <c r="A384" t="s">
        <v>39</v>
      </c>
      <c r="B384">
        <v>2020</v>
      </c>
      <c r="C384">
        <v>2.9354526483492523E-2</v>
      </c>
      <c r="D384">
        <v>0.23286965304728194</v>
      </c>
    </row>
    <row r="385" spans="1:4" x14ac:dyDescent="0.4">
      <c r="A385" t="s">
        <v>39</v>
      </c>
      <c r="B385">
        <v>2021</v>
      </c>
      <c r="C385">
        <v>-2.5646447261705218E-3</v>
      </c>
      <c r="D385">
        <v>0.22867124092102445</v>
      </c>
    </row>
    <row r="386" spans="1:4" x14ac:dyDescent="0.4">
      <c r="A386" t="s">
        <v>39</v>
      </c>
      <c r="B386">
        <v>2022</v>
      </c>
      <c r="C386">
        <v>2.6057111008611282E-3</v>
      </c>
      <c r="D386">
        <v>0.22564567026667892</v>
      </c>
    </row>
    <row r="387" spans="1:4" x14ac:dyDescent="0.4">
      <c r="A387" t="s">
        <v>39</v>
      </c>
      <c r="B387">
        <v>2023</v>
      </c>
      <c r="C387">
        <v>3.1945148212614355E-3</v>
      </c>
      <c r="D387">
        <v>0.23467823494830228</v>
      </c>
    </row>
    <row r="388" spans="1:4" x14ac:dyDescent="0.4">
      <c r="A388" t="s">
        <v>40</v>
      </c>
      <c r="B388">
        <v>2012</v>
      </c>
      <c r="C388">
        <v>0.33988159630998943</v>
      </c>
      <c r="D388">
        <v>9.4710327651864143E-2</v>
      </c>
    </row>
    <row r="389" spans="1:4" x14ac:dyDescent="0.4">
      <c r="A389" t="s">
        <v>40</v>
      </c>
      <c r="B389">
        <v>2013</v>
      </c>
      <c r="C389">
        <v>0.17816343022899964</v>
      </c>
      <c r="D389">
        <v>0.10451589811178251</v>
      </c>
    </row>
    <row r="390" spans="1:4" x14ac:dyDescent="0.4">
      <c r="A390" t="s">
        <v>40</v>
      </c>
      <c r="B390">
        <v>2014</v>
      </c>
      <c r="C390">
        <v>0.1826447191809924</v>
      </c>
      <c r="D390">
        <v>0.1172386753473053</v>
      </c>
    </row>
    <row r="391" spans="1:4" x14ac:dyDescent="0.4">
      <c r="A391" t="s">
        <v>40</v>
      </c>
      <c r="B391">
        <v>2015</v>
      </c>
      <c r="C391">
        <v>0.10043708986523844</v>
      </c>
      <c r="D391">
        <v>0.13819165480063131</v>
      </c>
    </row>
    <row r="392" spans="1:4" x14ac:dyDescent="0.4">
      <c r="A392" t="s">
        <v>40</v>
      </c>
      <c r="B392">
        <v>2016</v>
      </c>
      <c r="C392">
        <v>8.6129594461755235E-2</v>
      </c>
      <c r="D392">
        <v>0.13666392301835176</v>
      </c>
    </row>
    <row r="393" spans="1:4" x14ac:dyDescent="0.4">
      <c r="A393" t="s">
        <v>40</v>
      </c>
      <c r="B393">
        <v>2017</v>
      </c>
      <c r="C393">
        <v>7.1693742821304141E-2</v>
      </c>
      <c r="D393">
        <v>0.13928742566768562</v>
      </c>
    </row>
    <row r="394" spans="1:4" x14ac:dyDescent="0.4">
      <c r="A394" t="s">
        <v>40</v>
      </c>
      <c r="B394">
        <v>2018</v>
      </c>
      <c r="C394">
        <v>8.3700442350605628E-2</v>
      </c>
      <c r="D394">
        <v>0.15572930408193689</v>
      </c>
    </row>
    <row r="395" spans="1:4" x14ac:dyDescent="0.4">
      <c r="A395" t="s">
        <v>40</v>
      </c>
      <c r="B395">
        <v>2019</v>
      </c>
      <c r="C395">
        <v>7.5245775831885839E-2</v>
      </c>
      <c r="D395">
        <v>0.17066027680603804</v>
      </c>
    </row>
    <row r="396" spans="1:4" x14ac:dyDescent="0.4">
      <c r="A396" t="s">
        <v>40</v>
      </c>
      <c r="B396">
        <v>2020</v>
      </c>
      <c r="C396">
        <v>5.39908874589533E-2</v>
      </c>
      <c r="D396">
        <v>0.15161909000684601</v>
      </c>
    </row>
    <row r="397" spans="1:4" x14ac:dyDescent="0.4">
      <c r="A397" t="s">
        <v>40</v>
      </c>
      <c r="B397">
        <v>2021</v>
      </c>
      <c r="C397">
        <v>2.7937397123047564E-2</v>
      </c>
      <c r="D397">
        <v>0.11289034595741639</v>
      </c>
    </row>
    <row r="398" spans="1:4" x14ac:dyDescent="0.4">
      <c r="A398" t="s">
        <v>40</v>
      </c>
      <c r="B398">
        <v>2022</v>
      </c>
      <c r="C398">
        <v>6.8135624050381051E-3</v>
      </c>
      <c r="D398">
        <v>0.166825837119535</v>
      </c>
    </row>
    <row r="399" spans="1:4" x14ac:dyDescent="0.4">
      <c r="A399" t="s">
        <v>40</v>
      </c>
      <c r="B399">
        <v>2023</v>
      </c>
      <c r="C399">
        <v>1.4850066314935899E-2</v>
      </c>
      <c r="D399">
        <v>0.19384470599071602</v>
      </c>
    </row>
    <row r="400" spans="1:4" ht="27" x14ac:dyDescent="0.4">
      <c r="A400" t="s">
        <v>42</v>
      </c>
      <c r="B400">
        <v>2017</v>
      </c>
      <c r="C400">
        <v>0.10054128939950457</v>
      </c>
      <c r="D400">
        <v>0.18255402329479858</v>
      </c>
    </row>
    <row r="401" spans="1:4" ht="27" x14ac:dyDescent="0.4">
      <c r="A401" t="s">
        <v>42</v>
      </c>
      <c r="B401">
        <v>2018</v>
      </c>
      <c r="C401">
        <v>7.7620255733226506E-2</v>
      </c>
      <c r="D401">
        <v>0.17104241164477044</v>
      </c>
    </row>
    <row r="402" spans="1:4" ht="27" x14ac:dyDescent="0.4">
      <c r="A402" t="s">
        <v>42</v>
      </c>
      <c r="B402">
        <v>2019</v>
      </c>
      <c r="C402">
        <v>7.5753871602722483E-2</v>
      </c>
      <c r="D402">
        <v>0.16568069699150526</v>
      </c>
    </row>
    <row r="403" spans="1:4" ht="27" x14ac:dyDescent="0.4">
      <c r="A403" t="s">
        <v>42</v>
      </c>
      <c r="B403">
        <v>2020</v>
      </c>
      <c r="C403">
        <v>0.12092714229476072</v>
      </c>
      <c r="D403">
        <v>0.21018734193427641</v>
      </c>
    </row>
    <row r="404" spans="1:4" ht="27" x14ac:dyDescent="0.4">
      <c r="A404" t="s">
        <v>42</v>
      </c>
      <c r="B404">
        <v>2021</v>
      </c>
      <c r="C404">
        <v>9.290966944287439E-2</v>
      </c>
      <c r="D404">
        <v>0.19056095271209572</v>
      </c>
    </row>
    <row r="405" spans="1:4" ht="27" x14ac:dyDescent="0.4">
      <c r="A405" t="s">
        <v>42</v>
      </c>
      <c r="B405">
        <v>2022</v>
      </c>
      <c r="C405">
        <v>4.7578268069839162E-2</v>
      </c>
      <c r="D405">
        <v>0.16716081289135101</v>
      </c>
    </row>
    <row r="406" spans="1:4" ht="27" x14ac:dyDescent="0.4">
      <c r="A406" t="s">
        <v>42</v>
      </c>
      <c r="B406">
        <v>2023</v>
      </c>
      <c r="C406">
        <v>4.9715447754387909E-2</v>
      </c>
      <c r="D406">
        <v>0.16113738359542878</v>
      </c>
    </row>
    <row r="407" spans="1:4" ht="40.5" x14ac:dyDescent="0.4">
      <c r="A407" t="s">
        <v>44</v>
      </c>
      <c r="B407">
        <v>2010</v>
      </c>
      <c r="C407">
        <v>-8.3413642739234559E-2</v>
      </c>
      <c r="D407">
        <v>0.2024271244582139</v>
      </c>
    </row>
    <row r="408" spans="1:4" ht="40.5" x14ac:dyDescent="0.4">
      <c r="A408" t="s">
        <v>44</v>
      </c>
      <c r="B408">
        <v>2011</v>
      </c>
      <c r="C408">
        <v>-5.6384234833425501E-2</v>
      </c>
      <c r="D408">
        <v>0.18203930712586197</v>
      </c>
    </row>
    <row r="409" spans="1:4" ht="40.5" x14ac:dyDescent="0.4">
      <c r="A409" t="s">
        <v>44</v>
      </c>
      <c r="B409">
        <v>2012</v>
      </c>
      <c r="C409">
        <v>-5.6673732246919344E-2</v>
      </c>
      <c r="D409">
        <v>0.24473002899911797</v>
      </c>
    </row>
    <row r="410" spans="1:4" ht="40.5" x14ac:dyDescent="0.4">
      <c r="A410" t="s">
        <v>44</v>
      </c>
      <c r="B410">
        <v>2013</v>
      </c>
      <c r="C410">
        <v>-3.9154432684647772E-2</v>
      </c>
      <c r="D410">
        <v>0.2229074364630092</v>
      </c>
    </row>
    <row r="411" spans="1:4" ht="40.5" x14ac:dyDescent="0.4">
      <c r="A411" t="s">
        <v>44</v>
      </c>
      <c r="B411">
        <v>2014</v>
      </c>
      <c r="C411">
        <v>-0.1680793149543755</v>
      </c>
      <c r="D411">
        <v>0.25479338791981093</v>
      </c>
    </row>
    <row r="412" spans="1:4" ht="40.5" x14ac:dyDescent="0.4">
      <c r="A412" t="s">
        <v>44</v>
      </c>
      <c r="B412">
        <v>2015</v>
      </c>
      <c r="C412">
        <v>0.10010016361567992</v>
      </c>
      <c r="D412">
        <v>0.23847476624200586</v>
      </c>
    </row>
    <row r="413" spans="1:4" ht="40.5" x14ac:dyDescent="0.4">
      <c r="A413" t="s">
        <v>44</v>
      </c>
      <c r="B413">
        <v>2016</v>
      </c>
      <c r="C413">
        <v>8.866924197106707E-2</v>
      </c>
      <c r="D413">
        <v>0.27267420640723394</v>
      </c>
    </row>
    <row r="414" spans="1:4" ht="40.5" x14ac:dyDescent="0.4">
      <c r="A414" t="s">
        <v>44</v>
      </c>
      <c r="B414">
        <v>2017</v>
      </c>
      <c r="C414">
        <v>7.1513499152900395E-2</v>
      </c>
      <c r="D414">
        <v>0.31785938750252646</v>
      </c>
    </row>
    <row r="415" spans="1:4" ht="40.5" x14ac:dyDescent="0.4">
      <c r="A415" t="s">
        <v>44</v>
      </c>
      <c r="B415">
        <v>2018</v>
      </c>
      <c r="C415">
        <v>8.9864632782293938E-2</v>
      </c>
      <c r="D415">
        <v>0.29518331481012083</v>
      </c>
    </row>
    <row r="416" spans="1:4" ht="40.5" x14ac:dyDescent="0.4">
      <c r="A416" t="s">
        <v>44</v>
      </c>
      <c r="B416">
        <v>2022</v>
      </c>
      <c r="C416">
        <v>1.8720991561181435</v>
      </c>
      <c r="D416">
        <v>5.8192979090734703E-3</v>
      </c>
    </row>
    <row r="417" spans="1:4" ht="40.5" x14ac:dyDescent="0.4">
      <c r="A417" t="s">
        <v>45</v>
      </c>
      <c r="B417">
        <v>2009</v>
      </c>
      <c r="C417">
        <v>5.1840525903782686E-2</v>
      </c>
      <c r="D417">
        <v>0.20424985724210629</v>
      </c>
    </row>
    <row r="418" spans="1:4" ht="40.5" x14ac:dyDescent="0.4">
      <c r="A418" t="s">
        <v>45</v>
      </c>
      <c r="B418">
        <v>2010</v>
      </c>
      <c r="C418">
        <v>2.8933052755801207E-2</v>
      </c>
      <c r="D418">
        <v>0.23000005366197079</v>
      </c>
    </row>
    <row r="419" spans="1:4" ht="40.5" x14ac:dyDescent="0.4">
      <c r="A419" t="s">
        <v>45</v>
      </c>
      <c r="B419">
        <v>2011</v>
      </c>
      <c r="C419">
        <v>2.8538984810662572E-2</v>
      </c>
      <c r="D419">
        <v>0.20637518814049288</v>
      </c>
    </row>
    <row r="420" spans="1:4" ht="40.5" x14ac:dyDescent="0.4">
      <c r="A420" t="s">
        <v>45</v>
      </c>
      <c r="B420">
        <v>2012</v>
      </c>
      <c r="C420">
        <v>1.3090485960975612E-2</v>
      </c>
      <c r="D420">
        <v>0.21066141844870873</v>
      </c>
    </row>
    <row r="421" spans="1:4" ht="40.5" x14ac:dyDescent="0.4">
      <c r="A421" t="s">
        <v>45</v>
      </c>
      <c r="B421">
        <v>2013</v>
      </c>
      <c r="C421">
        <v>4.1885878529808525E-2</v>
      </c>
      <c r="D421">
        <v>0.22242073684311559</v>
      </c>
    </row>
    <row r="422" spans="1:4" ht="40.5" x14ac:dyDescent="0.4">
      <c r="A422" t="s">
        <v>45</v>
      </c>
      <c r="B422">
        <v>2014</v>
      </c>
      <c r="C422">
        <v>5.1757833757960829E-2</v>
      </c>
      <c r="D422">
        <v>0.248944048982496</v>
      </c>
    </row>
    <row r="423" spans="1:4" ht="40.5" x14ac:dyDescent="0.4">
      <c r="A423" t="s">
        <v>45</v>
      </c>
      <c r="B423">
        <v>2015</v>
      </c>
      <c r="C423">
        <v>4.1169579788262051E-2</v>
      </c>
      <c r="D423">
        <v>0.22476788093980271</v>
      </c>
    </row>
    <row r="424" spans="1:4" ht="40.5" x14ac:dyDescent="0.4">
      <c r="A424" t="s">
        <v>45</v>
      </c>
      <c r="B424">
        <v>2016</v>
      </c>
      <c r="C424">
        <v>4.3990533541815056E-2</v>
      </c>
      <c r="D424">
        <v>0.22209319413442896</v>
      </c>
    </row>
    <row r="425" spans="1:4" ht="40.5" x14ac:dyDescent="0.4">
      <c r="A425" t="s">
        <v>45</v>
      </c>
      <c r="B425">
        <v>2017</v>
      </c>
      <c r="C425">
        <v>4.2523934611850223E-2</v>
      </c>
      <c r="D425">
        <v>0.23192223416217012</v>
      </c>
    </row>
    <row r="426" spans="1:4" ht="40.5" x14ac:dyDescent="0.4">
      <c r="A426" t="s">
        <v>45</v>
      </c>
      <c r="B426">
        <v>2018</v>
      </c>
      <c r="C426">
        <v>2.3281923059199194E-2</v>
      </c>
      <c r="D426">
        <v>0.18754800467523794</v>
      </c>
    </row>
    <row r="427" spans="1:4" ht="40.5" x14ac:dyDescent="0.4">
      <c r="A427" t="s">
        <v>45</v>
      </c>
      <c r="B427">
        <v>2019</v>
      </c>
      <c r="C427">
        <v>7.808682341359216E-2</v>
      </c>
      <c r="D427">
        <v>0.31577691564706073</v>
      </c>
    </row>
    <row r="428" spans="1:4" ht="40.5" x14ac:dyDescent="0.4">
      <c r="A428" t="s">
        <v>45</v>
      </c>
      <c r="B428">
        <v>2020</v>
      </c>
      <c r="C428">
        <v>4.4749062176319847E-2</v>
      </c>
      <c r="D428">
        <v>0.21508273837001249</v>
      </c>
    </row>
    <row r="429" spans="1:4" ht="40.5" x14ac:dyDescent="0.4">
      <c r="A429" t="s">
        <v>45</v>
      </c>
      <c r="B429">
        <v>2021</v>
      </c>
      <c r="C429">
        <v>4.5596305629371454E-2</v>
      </c>
      <c r="D429">
        <v>0.23459289397826169</v>
      </c>
    </row>
    <row r="430" spans="1:4" ht="40.5" x14ac:dyDescent="0.4">
      <c r="A430" t="s">
        <v>45</v>
      </c>
      <c r="B430">
        <v>2022</v>
      </c>
      <c r="C430">
        <v>3.5550635614900579E-2</v>
      </c>
      <c r="D430">
        <v>0.18397179665108135</v>
      </c>
    </row>
    <row r="431" spans="1:4" ht="40.5" x14ac:dyDescent="0.4">
      <c r="A431" t="s">
        <v>45</v>
      </c>
      <c r="B431">
        <v>2023</v>
      </c>
      <c r="C431">
        <v>3.8834653513710252E-2</v>
      </c>
      <c r="D431">
        <v>0.247001154409038</v>
      </c>
    </row>
    <row r="432" spans="1:4" ht="67.5" x14ac:dyDescent="0.4">
      <c r="A432" t="s">
        <v>46</v>
      </c>
      <c r="B432">
        <v>2017</v>
      </c>
      <c r="C432">
        <v>3.528959991934524E-3</v>
      </c>
      <c r="D432">
        <v>0.23223644593793966</v>
      </c>
    </row>
    <row r="433" spans="1:4" ht="67.5" x14ac:dyDescent="0.4">
      <c r="A433" t="s">
        <v>46</v>
      </c>
      <c r="B433">
        <v>2018</v>
      </c>
      <c r="C433">
        <v>1.3016599967313429E-2</v>
      </c>
      <c r="D433">
        <v>0.20954208844557703</v>
      </c>
    </row>
    <row r="434" spans="1:4" ht="67.5" x14ac:dyDescent="0.4">
      <c r="A434" t="s">
        <v>46</v>
      </c>
      <c r="B434">
        <v>2019</v>
      </c>
      <c r="C434">
        <v>1.7996739296626044E-2</v>
      </c>
      <c r="D434">
        <v>0.1769083306885082</v>
      </c>
    </row>
    <row r="435" spans="1:4" ht="67.5" x14ac:dyDescent="0.4">
      <c r="A435" t="s">
        <v>46</v>
      </c>
      <c r="B435">
        <v>2020</v>
      </c>
      <c r="C435">
        <v>1.7992107411298777E-2</v>
      </c>
      <c r="D435">
        <v>0.16179218779529381</v>
      </c>
    </row>
    <row r="436" spans="1:4" ht="67.5" x14ac:dyDescent="0.4">
      <c r="A436" t="s">
        <v>46</v>
      </c>
      <c r="B436">
        <v>2021</v>
      </c>
      <c r="C436">
        <v>0.15131403146570727</v>
      </c>
      <c r="D436">
        <v>0.16522896573220175</v>
      </c>
    </row>
    <row r="437" spans="1:4" ht="27" x14ac:dyDescent="0.4">
      <c r="A437" t="s">
        <v>47</v>
      </c>
      <c r="B437">
        <v>2000</v>
      </c>
      <c r="C437">
        <v>0</v>
      </c>
      <c r="D437">
        <v>0.11443039648757013</v>
      </c>
    </row>
    <row r="438" spans="1:4" ht="27" x14ac:dyDescent="0.4">
      <c r="A438" t="s">
        <v>47</v>
      </c>
      <c r="B438">
        <v>2001</v>
      </c>
      <c r="C438">
        <v>0</v>
      </c>
      <c r="D438">
        <v>0.13969657975235231</v>
      </c>
    </row>
    <row r="439" spans="1:4" ht="27" x14ac:dyDescent="0.4">
      <c r="A439" t="s">
        <v>47</v>
      </c>
      <c r="B439">
        <v>2002</v>
      </c>
      <c r="C439">
        <v>0</v>
      </c>
      <c r="D439">
        <v>0.12982289128814711</v>
      </c>
    </row>
    <row r="440" spans="1:4" ht="27" x14ac:dyDescent="0.4">
      <c r="A440" t="s">
        <v>47</v>
      </c>
      <c r="B440">
        <v>2003</v>
      </c>
      <c r="C440">
        <v>0</v>
      </c>
      <c r="D440">
        <v>0.13534253500426557</v>
      </c>
    </row>
    <row r="441" spans="1:4" ht="27" x14ac:dyDescent="0.4">
      <c r="A441" t="s">
        <v>47</v>
      </c>
      <c r="B441">
        <v>2004</v>
      </c>
      <c r="C441">
        <v>0</v>
      </c>
      <c r="D441">
        <v>0.13192493623641105</v>
      </c>
    </row>
    <row r="442" spans="1:4" ht="27" x14ac:dyDescent="0.4">
      <c r="A442" t="s">
        <v>47</v>
      </c>
      <c r="B442">
        <v>2005</v>
      </c>
      <c r="C442">
        <v>3.3223284466081547E-2</v>
      </c>
      <c r="D442">
        <v>0.13081932435702004</v>
      </c>
    </row>
    <row r="443" spans="1:4" ht="27" x14ac:dyDescent="0.4">
      <c r="A443" t="s">
        <v>47</v>
      </c>
      <c r="B443">
        <v>2006</v>
      </c>
      <c r="C443">
        <v>5.2511767756899565E-3</v>
      </c>
      <c r="D443">
        <v>0.12784971735188516</v>
      </c>
    </row>
    <row r="444" spans="1:4" ht="27" x14ac:dyDescent="0.4">
      <c r="A444" t="s">
        <v>47</v>
      </c>
      <c r="B444">
        <v>2007</v>
      </c>
      <c r="C444">
        <v>7.626044846669057E-2</v>
      </c>
      <c r="D444">
        <v>0.14125369443398003</v>
      </c>
    </row>
    <row r="445" spans="1:4" ht="27" x14ac:dyDescent="0.4">
      <c r="A445" t="s">
        <v>47</v>
      </c>
      <c r="B445">
        <v>2008</v>
      </c>
      <c r="C445">
        <v>1.9305978421890888E-2</v>
      </c>
      <c r="D445">
        <v>0.15434206800488512</v>
      </c>
    </row>
    <row r="446" spans="1:4" ht="27" x14ac:dyDescent="0.4">
      <c r="A446" t="s">
        <v>47</v>
      </c>
      <c r="B446">
        <v>2009</v>
      </c>
      <c r="C446">
        <v>6.4516038453858851E-2</v>
      </c>
      <c r="D446">
        <v>0.17535538162302775</v>
      </c>
    </row>
    <row r="447" spans="1:4" ht="27" x14ac:dyDescent="0.4">
      <c r="A447" t="s">
        <v>47</v>
      </c>
      <c r="B447">
        <v>2010</v>
      </c>
      <c r="C447">
        <v>-5.9101158813815707E-3</v>
      </c>
      <c r="D447">
        <v>0.19452278002292525</v>
      </c>
    </row>
    <row r="448" spans="1:4" ht="27" x14ac:dyDescent="0.4">
      <c r="A448" t="s">
        <v>47</v>
      </c>
      <c r="B448">
        <v>2011</v>
      </c>
      <c r="C448">
        <v>1.880968583485346E-2</v>
      </c>
      <c r="D448">
        <v>0.1653878677700292</v>
      </c>
    </row>
    <row r="449" spans="1:4" ht="27" x14ac:dyDescent="0.4">
      <c r="A449" t="s">
        <v>47</v>
      </c>
      <c r="B449">
        <v>2012</v>
      </c>
      <c r="C449">
        <v>1.6826065726875353E-2</v>
      </c>
      <c r="D449">
        <v>0.1575638355762547</v>
      </c>
    </row>
    <row r="450" spans="1:4" ht="27" x14ac:dyDescent="0.4">
      <c r="A450" t="s">
        <v>47</v>
      </c>
      <c r="B450">
        <v>2013</v>
      </c>
      <c r="C450">
        <v>2.5894807394271975E-2</v>
      </c>
      <c r="D450">
        <v>0.14896143413328888</v>
      </c>
    </row>
    <row r="451" spans="1:4" ht="27" x14ac:dyDescent="0.4">
      <c r="A451" t="s">
        <v>47</v>
      </c>
      <c r="B451">
        <v>2014</v>
      </c>
      <c r="C451">
        <v>4.9155884777472736E-2</v>
      </c>
      <c r="D451">
        <v>0.14711663250739218</v>
      </c>
    </row>
    <row r="452" spans="1:4" ht="27" x14ac:dyDescent="0.4">
      <c r="A452" t="s">
        <v>47</v>
      </c>
      <c r="B452">
        <v>2015</v>
      </c>
      <c r="C452">
        <v>1.6692798225379505E-2</v>
      </c>
      <c r="D452">
        <v>0.15570268790668457</v>
      </c>
    </row>
    <row r="453" spans="1:4" ht="27" x14ac:dyDescent="0.4">
      <c r="A453" t="s">
        <v>47</v>
      </c>
      <c r="B453">
        <v>2016</v>
      </c>
      <c r="C453">
        <v>2.8337819881843199E-2</v>
      </c>
      <c r="D453">
        <v>0.16430814720839579</v>
      </c>
    </row>
    <row r="454" spans="1:4" ht="27" x14ac:dyDescent="0.4">
      <c r="A454" t="s">
        <v>47</v>
      </c>
      <c r="B454">
        <v>2017</v>
      </c>
      <c r="C454">
        <v>2.7316455095827249E-2</v>
      </c>
      <c r="D454">
        <v>0.15541928035567942</v>
      </c>
    </row>
    <row r="455" spans="1:4" ht="27" x14ac:dyDescent="0.4">
      <c r="A455" t="s">
        <v>47</v>
      </c>
      <c r="B455">
        <v>2018</v>
      </c>
      <c r="C455">
        <v>8.7977783409688964E-3</v>
      </c>
      <c r="D455">
        <v>0.16941420046609815</v>
      </c>
    </row>
    <row r="456" spans="1:4" ht="27" x14ac:dyDescent="0.4">
      <c r="A456" t="s">
        <v>47</v>
      </c>
      <c r="B456">
        <v>2019</v>
      </c>
      <c r="C456">
        <v>2.191586164603453E-2</v>
      </c>
      <c r="D456">
        <v>0.18486704947866814</v>
      </c>
    </row>
    <row r="457" spans="1:4" ht="27" x14ac:dyDescent="0.4">
      <c r="A457" t="s">
        <v>47</v>
      </c>
      <c r="B457">
        <v>2020</v>
      </c>
      <c r="C457">
        <v>0.10367776570451351</v>
      </c>
      <c r="D457">
        <v>0.19657101473295316</v>
      </c>
    </row>
    <row r="458" spans="1:4" ht="27" x14ac:dyDescent="0.4">
      <c r="A458" t="s">
        <v>47</v>
      </c>
      <c r="B458">
        <v>2021</v>
      </c>
      <c r="C458">
        <v>4.8427134496935996E-2</v>
      </c>
      <c r="D458">
        <v>0.21137305029790965</v>
      </c>
    </row>
    <row r="459" spans="1:4" x14ac:dyDescent="0.4">
      <c r="A459" t="s">
        <v>48</v>
      </c>
      <c r="B459">
        <v>2007</v>
      </c>
      <c r="C459">
        <v>3.0705752530825695E-3</v>
      </c>
      <c r="D459">
        <v>0.150992465951898</v>
      </c>
    </row>
    <row r="460" spans="1:4" x14ac:dyDescent="0.4">
      <c r="A460" t="s">
        <v>48</v>
      </c>
      <c r="B460">
        <v>2008</v>
      </c>
      <c r="C460">
        <v>1.2232859491345132E-2</v>
      </c>
      <c r="D460">
        <v>0.13614909122028609</v>
      </c>
    </row>
    <row r="461" spans="1:4" x14ac:dyDescent="0.4">
      <c r="A461" t="s">
        <v>48</v>
      </c>
      <c r="B461">
        <v>2009</v>
      </c>
      <c r="C461">
        <v>4.0194767996944818E-2</v>
      </c>
      <c r="D461">
        <v>0.14556421071649445</v>
      </c>
    </row>
    <row r="462" spans="1:4" x14ac:dyDescent="0.4">
      <c r="A462" t="s">
        <v>48</v>
      </c>
      <c r="B462">
        <v>2010</v>
      </c>
      <c r="C462">
        <v>2.2442274767479526E-2</v>
      </c>
      <c r="D462">
        <v>0.14408582077113349</v>
      </c>
    </row>
    <row r="463" spans="1:4" x14ac:dyDescent="0.4">
      <c r="A463" t="s">
        <v>48</v>
      </c>
      <c r="B463">
        <v>2011</v>
      </c>
      <c r="C463">
        <v>1.1924067537918534E-2</v>
      </c>
      <c r="D463">
        <v>0.1418797750603967</v>
      </c>
    </row>
    <row r="464" spans="1:4" x14ac:dyDescent="0.4">
      <c r="A464" t="s">
        <v>48</v>
      </c>
      <c r="B464">
        <v>2012</v>
      </c>
      <c r="C464">
        <v>1.5828583061889251E-2</v>
      </c>
      <c r="D464">
        <v>0.16982143165828278</v>
      </c>
    </row>
    <row r="465" spans="1:4" x14ac:dyDescent="0.4">
      <c r="A465" t="s">
        <v>48</v>
      </c>
      <c r="B465">
        <v>2013</v>
      </c>
      <c r="C465">
        <v>7.4135492366970684E-3</v>
      </c>
      <c r="D465">
        <v>0.1597628064269796</v>
      </c>
    </row>
    <row r="466" spans="1:4" x14ac:dyDescent="0.4">
      <c r="A466" t="s">
        <v>48</v>
      </c>
      <c r="B466">
        <v>2014</v>
      </c>
      <c r="C466">
        <v>8.5171032641222777E-3</v>
      </c>
      <c r="D466">
        <v>0.17285257277458579</v>
      </c>
    </row>
    <row r="467" spans="1:4" x14ac:dyDescent="0.4">
      <c r="A467" t="s">
        <v>48</v>
      </c>
      <c r="B467">
        <v>2015</v>
      </c>
      <c r="C467">
        <v>7.9696394686907014E-3</v>
      </c>
      <c r="D467">
        <v>0.22907266863138862</v>
      </c>
    </row>
    <row r="468" spans="1:4" x14ac:dyDescent="0.4">
      <c r="A468" t="s">
        <v>48</v>
      </c>
      <c r="B468">
        <v>2016</v>
      </c>
      <c r="C468">
        <v>6.1148227833767409E-3</v>
      </c>
      <c r="D468">
        <v>0.2333650441308599</v>
      </c>
    </row>
    <row r="469" spans="1:4" x14ac:dyDescent="0.4">
      <c r="A469" t="s">
        <v>48</v>
      </c>
      <c r="B469">
        <v>2017</v>
      </c>
      <c r="C469">
        <v>4.4807267370488586E-3</v>
      </c>
      <c r="D469">
        <v>0.21418805216659656</v>
      </c>
    </row>
    <row r="470" spans="1:4" x14ac:dyDescent="0.4">
      <c r="A470" t="s">
        <v>48</v>
      </c>
      <c r="B470">
        <v>2018</v>
      </c>
      <c r="C470">
        <v>1.6650977874919207E-2</v>
      </c>
      <c r="D470">
        <v>0.21526570227217459</v>
      </c>
    </row>
    <row r="471" spans="1:4" x14ac:dyDescent="0.4">
      <c r="A471" t="s">
        <v>48</v>
      </c>
      <c r="B471">
        <v>2019</v>
      </c>
      <c r="C471">
        <v>1.3779071345387474E-2</v>
      </c>
      <c r="D471">
        <v>0.20503651677553722</v>
      </c>
    </row>
    <row r="472" spans="1:4" x14ac:dyDescent="0.4">
      <c r="A472" t="s">
        <v>48</v>
      </c>
      <c r="B472">
        <v>2020</v>
      </c>
      <c r="C472">
        <v>2.3259928788373505E-2</v>
      </c>
      <c r="D472">
        <v>0.20563156646034206</v>
      </c>
    </row>
    <row r="473" spans="1:4" x14ac:dyDescent="0.4">
      <c r="A473" t="s">
        <v>48</v>
      </c>
      <c r="B473">
        <v>2021</v>
      </c>
      <c r="C473">
        <v>7.440964631569188E-3</v>
      </c>
      <c r="D473">
        <v>0.20585775223250766</v>
      </c>
    </row>
    <row r="474" spans="1:4" x14ac:dyDescent="0.4">
      <c r="A474" t="s">
        <v>48</v>
      </c>
      <c r="B474">
        <v>2022</v>
      </c>
      <c r="C474">
        <v>5.9045770795053366E-3</v>
      </c>
      <c r="D474">
        <v>0.20328704111739251</v>
      </c>
    </row>
    <row r="475" spans="1:4" x14ac:dyDescent="0.4">
      <c r="A475" t="s">
        <v>48</v>
      </c>
      <c r="B475">
        <v>2023</v>
      </c>
      <c r="C475">
        <v>1.1479930548462873E-2</v>
      </c>
      <c r="D475">
        <v>0.20739250158864647</v>
      </c>
    </row>
    <row r="476" spans="1:4" x14ac:dyDescent="0.4">
      <c r="A476" t="s">
        <v>49</v>
      </c>
      <c r="B476">
        <v>2010</v>
      </c>
      <c r="C476">
        <v>-0.11866110171796115</v>
      </c>
      <c r="D476">
        <v>0.24684969449150748</v>
      </c>
    </row>
    <row r="477" spans="1:4" x14ac:dyDescent="0.4">
      <c r="A477" t="s">
        <v>49</v>
      </c>
      <c r="B477">
        <v>2011</v>
      </c>
      <c r="C477">
        <v>-2.7167945462016747E-2</v>
      </c>
      <c r="D477">
        <v>0.12855692905107569</v>
      </c>
    </row>
    <row r="478" spans="1:4" x14ac:dyDescent="0.4">
      <c r="A478" t="s">
        <v>49</v>
      </c>
      <c r="B478">
        <v>2012</v>
      </c>
      <c r="C478">
        <v>-6.1736688574990622E-2</v>
      </c>
      <c r="D478">
        <v>0.10870629287817664</v>
      </c>
    </row>
    <row r="479" spans="1:4" x14ac:dyDescent="0.4">
      <c r="A479" t="s">
        <v>49</v>
      </c>
      <c r="B479">
        <v>2013</v>
      </c>
      <c r="C479">
        <v>-5.8128639133378471E-2</v>
      </c>
      <c r="D479">
        <v>0.12278529250000499</v>
      </c>
    </row>
    <row r="480" spans="1:4" x14ac:dyDescent="0.4">
      <c r="A480" t="s">
        <v>49</v>
      </c>
      <c r="B480">
        <v>2014</v>
      </c>
      <c r="C480">
        <v>-6.237488626023658E-2</v>
      </c>
      <c r="D480">
        <v>9.3684714948453929E-2</v>
      </c>
    </row>
    <row r="481" spans="1:4" x14ac:dyDescent="0.4">
      <c r="A481" t="s">
        <v>49</v>
      </c>
      <c r="B481">
        <v>2015</v>
      </c>
      <c r="C481">
        <v>9.1612943508733585E-2</v>
      </c>
      <c r="D481">
        <v>8.3073551532755849E-2</v>
      </c>
    </row>
    <row r="482" spans="1:4" x14ac:dyDescent="0.4">
      <c r="A482" t="s">
        <v>49</v>
      </c>
      <c r="B482">
        <v>2016</v>
      </c>
      <c r="C482">
        <v>0.15149614433826514</v>
      </c>
      <c r="D482">
        <v>8.1082277734997404E-2</v>
      </c>
    </row>
    <row r="483" spans="1:4" x14ac:dyDescent="0.4">
      <c r="A483" t="s">
        <v>49</v>
      </c>
      <c r="B483">
        <v>2017</v>
      </c>
      <c r="C483">
        <v>5.7611338921550868E-2</v>
      </c>
      <c r="D483">
        <v>0.12906066529271362</v>
      </c>
    </row>
    <row r="484" spans="1:4" x14ac:dyDescent="0.4">
      <c r="A484" t="s">
        <v>49</v>
      </c>
      <c r="B484">
        <v>2018</v>
      </c>
      <c r="C484">
        <v>0.12227211564734571</v>
      </c>
      <c r="D484">
        <v>0.13661972723808666</v>
      </c>
    </row>
    <row r="485" spans="1:4" x14ac:dyDescent="0.4">
      <c r="A485" t="s">
        <v>49</v>
      </c>
      <c r="B485">
        <v>2019</v>
      </c>
      <c r="C485">
        <v>3.8429812217963023E-2</v>
      </c>
      <c r="D485">
        <v>0.17023422081643702</v>
      </c>
    </row>
    <row r="486" spans="1:4" x14ac:dyDescent="0.4">
      <c r="A486" t="s">
        <v>49</v>
      </c>
      <c r="B486">
        <v>2020</v>
      </c>
      <c r="C486">
        <v>4.4743288506723988E-2</v>
      </c>
      <c r="D486">
        <v>0.17466752656731238</v>
      </c>
    </row>
    <row r="487" spans="1:4" x14ac:dyDescent="0.4">
      <c r="A487" t="s">
        <v>49</v>
      </c>
      <c r="B487">
        <v>2021</v>
      </c>
      <c r="C487">
        <v>1.1103977149989199E-2</v>
      </c>
      <c r="D487">
        <v>0.16862721488151461</v>
      </c>
    </row>
    <row r="488" spans="1:4" x14ac:dyDescent="0.4">
      <c r="A488" t="s">
        <v>49</v>
      </c>
      <c r="B488">
        <v>2022</v>
      </c>
      <c r="C488">
        <v>1.8698859605148898E-2</v>
      </c>
      <c r="D488">
        <v>0.16057367692953961</v>
      </c>
    </row>
    <row r="489" spans="1:4" x14ac:dyDescent="0.4">
      <c r="A489" t="s">
        <v>49</v>
      </c>
      <c r="B489">
        <v>2023</v>
      </c>
      <c r="C489">
        <v>1.7861932811879699E-2</v>
      </c>
      <c r="D489">
        <v>0.14726697857857288</v>
      </c>
    </row>
    <row r="490" spans="1:4" ht="27" x14ac:dyDescent="0.4">
      <c r="A490" t="s">
        <v>50</v>
      </c>
      <c r="B490">
        <v>2005</v>
      </c>
      <c r="C490">
        <v>8.4000457390494832E-2</v>
      </c>
      <c r="D490">
        <v>0.22112310937891083</v>
      </c>
    </row>
    <row r="491" spans="1:4" ht="27" x14ac:dyDescent="0.4">
      <c r="A491" t="s">
        <v>50</v>
      </c>
      <c r="B491">
        <v>2006</v>
      </c>
      <c r="C491">
        <v>8.9752824831697886E-2</v>
      </c>
      <c r="D491">
        <v>0.23495869031567038</v>
      </c>
    </row>
    <row r="492" spans="1:4" ht="27" x14ac:dyDescent="0.4">
      <c r="A492" t="s">
        <v>50</v>
      </c>
      <c r="B492">
        <v>2007</v>
      </c>
      <c r="C492">
        <v>2.2030041203253678E-2</v>
      </c>
      <c r="D492">
        <v>0.2046172824120438</v>
      </c>
    </row>
    <row r="493" spans="1:4" ht="27" x14ac:dyDescent="0.4">
      <c r="A493" t="s">
        <v>50</v>
      </c>
      <c r="B493">
        <v>2008</v>
      </c>
      <c r="C493">
        <v>3.0678830226391181E-2</v>
      </c>
      <c r="D493">
        <v>0.19565846273680809</v>
      </c>
    </row>
    <row r="494" spans="1:4" ht="27" x14ac:dyDescent="0.4">
      <c r="A494" t="s">
        <v>50</v>
      </c>
      <c r="B494">
        <v>2009</v>
      </c>
      <c r="C494">
        <v>0.13575381188267108</v>
      </c>
      <c r="D494">
        <v>0.1860296757777844</v>
      </c>
    </row>
    <row r="495" spans="1:4" ht="27" x14ac:dyDescent="0.4">
      <c r="A495" t="s">
        <v>50</v>
      </c>
      <c r="B495">
        <v>2010</v>
      </c>
      <c r="C495">
        <v>4.1419323426848141E-2</v>
      </c>
      <c r="D495">
        <v>0.25566201845808756</v>
      </c>
    </row>
    <row r="496" spans="1:4" ht="27" x14ac:dyDescent="0.4">
      <c r="A496" t="s">
        <v>50</v>
      </c>
      <c r="B496">
        <v>2011</v>
      </c>
      <c r="C496">
        <v>5.5719985841747616E-2</v>
      </c>
      <c r="D496">
        <v>0.26715163405981074</v>
      </c>
    </row>
    <row r="497" spans="1:4" ht="27" x14ac:dyDescent="0.4">
      <c r="A497" t="s">
        <v>50</v>
      </c>
      <c r="B497">
        <v>2012</v>
      </c>
      <c r="C497">
        <v>5.1038108912006983E-2</v>
      </c>
      <c r="D497">
        <v>0.28899559378679429</v>
      </c>
    </row>
    <row r="498" spans="1:4" ht="27" x14ac:dyDescent="0.4">
      <c r="A498" t="s">
        <v>50</v>
      </c>
      <c r="B498">
        <v>2013</v>
      </c>
      <c r="C498">
        <v>2.9158443328588156E-2</v>
      </c>
      <c r="D498">
        <v>0.2781910400630398</v>
      </c>
    </row>
    <row r="499" spans="1:4" ht="27" x14ac:dyDescent="0.4">
      <c r="A499" t="s">
        <v>50</v>
      </c>
      <c r="B499">
        <v>2014</v>
      </c>
      <c r="C499">
        <v>1.5767180803332483E-2</v>
      </c>
      <c r="D499">
        <v>0.29562116571487862</v>
      </c>
    </row>
    <row r="500" spans="1:4" ht="27" x14ac:dyDescent="0.4">
      <c r="A500" t="s">
        <v>50</v>
      </c>
      <c r="B500">
        <v>2015</v>
      </c>
      <c r="C500">
        <v>2.3824317456291367E-2</v>
      </c>
      <c r="D500">
        <v>0.33123544416972084</v>
      </c>
    </row>
    <row r="501" spans="1:4" ht="27" x14ac:dyDescent="0.4">
      <c r="A501" t="s">
        <v>50</v>
      </c>
      <c r="B501">
        <v>2016</v>
      </c>
      <c r="C501">
        <v>1.0177804204966537E-2</v>
      </c>
      <c r="D501">
        <v>0.37491669640189162</v>
      </c>
    </row>
    <row r="502" spans="1:4" ht="27" x14ac:dyDescent="0.4">
      <c r="A502" t="s">
        <v>50</v>
      </c>
      <c r="B502">
        <v>2017</v>
      </c>
      <c r="C502">
        <v>1.8906807063302519E-3</v>
      </c>
      <c r="D502">
        <v>0.33394314504788059</v>
      </c>
    </row>
    <row r="503" spans="1:4" ht="27" x14ac:dyDescent="0.4">
      <c r="A503" t="s">
        <v>50</v>
      </c>
      <c r="B503">
        <v>2018</v>
      </c>
      <c r="C503">
        <v>8.8666976941097989E-3</v>
      </c>
      <c r="D503">
        <v>0.31626983196702096</v>
      </c>
    </row>
    <row r="504" spans="1:4" ht="27" x14ac:dyDescent="0.4">
      <c r="A504" t="s">
        <v>50</v>
      </c>
      <c r="B504">
        <v>2019</v>
      </c>
      <c r="C504">
        <v>1.8074232281369312E-2</v>
      </c>
      <c r="D504">
        <v>0.31397343412973444</v>
      </c>
    </row>
    <row r="505" spans="1:4" ht="27" x14ac:dyDescent="0.4">
      <c r="A505" t="s">
        <v>50</v>
      </c>
      <c r="B505">
        <v>2020</v>
      </c>
      <c r="C505">
        <v>1.5245464572453311E-2</v>
      </c>
      <c r="D505">
        <v>0.34013590965600699</v>
      </c>
    </row>
    <row r="506" spans="1:4" ht="27" x14ac:dyDescent="0.4">
      <c r="A506" t="s">
        <v>50</v>
      </c>
      <c r="B506">
        <v>2021</v>
      </c>
      <c r="C506">
        <v>2.1177509824729164E-2</v>
      </c>
      <c r="D506">
        <v>0.28180300411060988</v>
      </c>
    </row>
    <row r="507" spans="1:4" ht="27" x14ac:dyDescent="0.4">
      <c r="A507" t="s">
        <v>50</v>
      </c>
      <c r="B507">
        <v>2022</v>
      </c>
      <c r="C507">
        <v>1.9222328106702602E-2</v>
      </c>
      <c r="D507">
        <v>0.26127758143692226</v>
      </c>
    </row>
    <row r="508" spans="1:4" x14ac:dyDescent="0.4">
      <c r="A508" t="s">
        <v>51</v>
      </c>
      <c r="B508">
        <v>2002</v>
      </c>
      <c r="C508">
        <v>4.110643113814634E-2</v>
      </c>
      <c r="D508">
        <v>0.21932781604523321</v>
      </c>
    </row>
    <row r="509" spans="1:4" x14ac:dyDescent="0.4">
      <c r="A509" t="s">
        <v>51</v>
      </c>
      <c r="B509">
        <v>2003</v>
      </c>
      <c r="C509">
        <v>5.673543272498182E-2</v>
      </c>
      <c r="D509">
        <v>0.20272974681596692</v>
      </c>
    </row>
    <row r="510" spans="1:4" x14ac:dyDescent="0.4">
      <c r="A510" t="s">
        <v>51</v>
      </c>
      <c r="B510">
        <v>2004</v>
      </c>
      <c r="C510">
        <v>8.6512535921765873E-2</v>
      </c>
      <c r="D510">
        <v>0.18945081524132051</v>
      </c>
    </row>
    <row r="511" spans="1:4" x14ac:dyDescent="0.4">
      <c r="A511" t="s">
        <v>51</v>
      </c>
      <c r="B511">
        <v>2005</v>
      </c>
      <c r="C511">
        <v>6.4013339243299924E-2</v>
      </c>
      <c r="D511">
        <v>0.17581654931725937</v>
      </c>
    </row>
    <row r="512" spans="1:4" x14ac:dyDescent="0.4">
      <c r="A512" t="s">
        <v>51</v>
      </c>
      <c r="B512">
        <v>2006</v>
      </c>
      <c r="C512">
        <v>3.6251153041575113E-2</v>
      </c>
      <c r="D512">
        <v>0.20585745930209168</v>
      </c>
    </row>
    <row r="513" spans="1:4" x14ac:dyDescent="0.4">
      <c r="A513" t="s">
        <v>51</v>
      </c>
      <c r="B513">
        <v>2007</v>
      </c>
      <c r="C513">
        <v>8.0811040859226427E-2</v>
      </c>
      <c r="D513">
        <v>0.16007757552314286</v>
      </c>
    </row>
    <row r="514" spans="1:4" x14ac:dyDescent="0.4">
      <c r="A514" t="s">
        <v>51</v>
      </c>
      <c r="B514">
        <v>2008</v>
      </c>
      <c r="C514">
        <v>0.37451394382376113</v>
      </c>
      <c r="D514">
        <v>0.13909557007815848</v>
      </c>
    </row>
    <row r="515" spans="1:4" x14ac:dyDescent="0.4">
      <c r="A515" t="s">
        <v>51</v>
      </c>
      <c r="B515">
        <v>2009</v>
      </c>
      <c r="C515">
        <v>0.20075366323913227</v>
      </c>
      <c r="D515">
        <v>0.19079770299058624</v>
      </c>
    </row>
    <row r="516" spans="1:4" x14ac:dyDescent="0.4">
      <c r="A516" t="s">
        <v>51</v>
      </c>
      <c r="B516">
        <v>2010</v>
      </c>
      <c r="C516">
        <v>5.6664234555558184E-2</v>
      </c>
      <c r="D516">
        <v>0.17378746145192742</v>
      </c>
    </row>
    <row r="517" spans="1:4" x14ac:dyDescent="0.4">
      <c r="A517" t="s">
        <v>51</v>
      </c>
      <c r="B517">
        <v>2011</v>
      </c>
      <c r="C517">
        <v>1.2487152303933489E-2</v>
      </c>
      <c r="D517">
        <v>0.17135707791896643</v>
      </c>
    </row>
    <row r="518" spans="1:4" x14ac:dyDescent="0.4">
      <c r="A518" t="s">
        <v>51</v>
      </c>
      <c r="B518">
        <v>2012</v>
      </c>
      <c r="C518">
        <v>0.1023689401598596</v>
      </c>
      <c r="D518">
        <v>0.1698577365495994</v>
      </c>
    </row>
    <row r="519" spans="1:4" x14ac:dyDescent="0.4">
      <c r="A519" t="s">
        <v>51</v>
      </c>
      <c r="B519">
        <v>2013</v>
      </c>
      <c r="C519">
        <v>4.4760697343809615E-2</v>
      </c>
      <c r="D519">
        <v>0.17163436546751626</v>
      </c>
    </row>
    <row r="520" spans="1:4" x14ac:dyDescent="0.4">
      <c r="A520" t="s">
        <v>51</v>
      </c>
      <c r="B520">
        <v>2014</v>
      </c>
      <c r="C520">
        <v>5.9579564876715112E-2</v>
      </c>
      <c r="D520">
        <v>0.17352216095782896</v>
      </c>
    </row>
    <row r="521" spans="1:4" x14ac:dyDescent="0.4">
      <c r="A521" t="s">
        <v>51</v>
      </c>
      <c r="B521">
        <v>2015</v>
      </c>
      <c r="C521">
        <v>8.9898486477555342E-2</v>
      </c>
      <c r="D521">
        <v>0.17485734664404604</v>
      </c>
    </row>
    <row r="522" spans="1:4" x14ac:dyDescent="0.4">
      <c r="A522" t="s">
        <v>51</v>
      </c>
      <c r="B522">
        <v>2016</v>
      </c>
      <c r="C522">
        <v>6.3087365568688228E-2</v>
      </c>
      <c r="D522">
        <v>0.15002231868597107</v>
      </c>
    </row>
    <row r="523" spans="1:4" x14ac:dyDescent="0.4">
      <c r="A523" t="s">
        <v>51</v>
      </c>
      <c r="B523">
        <v>2017</v>
      </c>
      <c r="C523">
        <v>3.6733326430223943E-2</v>
      </c>
      <c r="D523">
        <v>0.15951740780297144</v>
      </c>
    </row>
    <row r="524" spans="1:4" x14ac:dyDescent="0.4">
      <c r="A524" t="s">
        <v>51</v>
      </c>
      <c r="B524">
        <v>2018</v>
      </c>
      <c r="C524">
        <v>5.9043218371006241E-2</v>
      </c>
      <c r="D524">
        <v>0.18399204365417543</v>
      </c>
    </row>
    <row r="525" spans="1:4" x14ac:dyDescent="0.4">
      <c r="A525" t="s">
        <v>51</v>
      </c>
      <c r="B525">
        <v>2019</v>
      </c>
      <c r="C525">
        <v>3.968407129133944E-2</v>
      </c>
      <c r="D525">
        <v>0.1945337395480824</v>
      </c>
    </row>
    <row r="526" spans="1:4" x14ac:dyDescent="0.4">
      <c r="A526" t="s">
        <v>51</v>
      </c>
      <c r="B526">
        <v>2020</v>
      </c>
      <c r="C526">
        <v>0.13948108570161907</v>
      </c>
      <c r="D526">
        <v>0.17587926159640496</v>
      </c>
    </row>
    <row r="527" spans="1:4" x14ac:dyDescent="0.4">
      <c r="A527" t="s">
        <v>51</v>
      </c>
      <c r="B527">
        <v>2021</v>
      </c>
      <c r="C527">
        <v>-2.2120973257372691E-2</v>
      </c>
      <c r="D527">
        <v>0.19567149603005821</v>
      </c>
    </row>
    <row r="528" spans="1:4" x14ac:dyDescent="0.4">
      <c r="A528" t="s">
        <v>51</v>
      </c>
      <c r="B528">
        <v>2022</v>
      </c>
      <c r="C528">
        <v>2.060599796840884E-2</v>
      </c>
      <c r="D528">
        <v>0.20326957006361757</v>
      </c>
    </row>
    <row r="529" spans="1:4" x14ac:dyDescent="0.4">
      <c r="A529" t="s">
        <v>51</v>
      </c>
      <c r="B529">
        <v>2023</v>
      </c>
      <c r="C529">
        <v>2.4278165930912365E-2</v>
      </c>
      <c r="D529">
        <v>0.22136166494854614</v>
      </c>
    </row>
    <row r="530" spans="1:4" x14ac:dyDescent="0.4">
      <c r="A530" t="s">
        <v>52</v>
      </c>
      <c r="B530">
        <v>2008</v>
      </c>
      <c r="C530">
        <v>0.11037903729666762</v>
      </c>
      <c r="D530">
        <v>0.13841527527322794</v>
      </c>
    </row>
    <row r="531" spans="1:4" x14ac:dyDescent="0.4">
      <c r="A531" t="s">
        <v>52</v>
      </c>
      <c r="B531">
        <v>2009</v>
      </c>
      <c r="C531">
        <v>0.14336505719451009</v>
      </c>
      <c r="D531">
        <v>0.18243733034997384</v>
      </c>
    </row>
    <row r="532" spans="1:4" x14ac:dyDescent="0.4">
      <c r="A532" t="s">
        <v>52</v>
      </c>
      <c r="B532">
        <v>2010</v>
      </c>
      <c r="C532">
        <v>0.10869301176369588</v>
      </c>
      <c r="D532">
        <v>0.19133002326850926</v>
      </c>
    </row>
    <row r="533" spans="1:4" x14ac:dyDescent="0.4">
      <c r="A533" t="s">
        <v>52</v>
      </c>
      <c r="B533">
        <v>2011</v>
      </c>
      <c r="C533">
        <v>7.5509578106303085E-2</v>
      </c>
      <c r="D533">
        <v>0.1740954089977356</v>
      </c>
    </row>
    <row r="534" spans="1:4" x14ac:dyDescent="0.4">
      <c r="A534" t="s">
        <v>52</v>
      </c>
      <c r="B534">
        <v>2012</v>
      </c>
      <c r="C534">
        <v>8.9131327519257092E-2</v>
      </c>
      <c r="D534">
        <v>0.1855866044485622</v>
      </c>
    </row>
    <row r="535" spans="1:4" x14ac:dyDescent="0.4">
      <c r="A535" t="s">
        <v>52</v>
      </c>
      <c r="B535">
        <v>2013</v>
      </c>
      <c r="C535">
        <v>9.005818545809148E-2</v>
      </c>
      <c r="D535">
        <v>0.18454273017618483</v>
      </c>
    </row>
    <row r="536" spans="1:4" x14ac:dyDescent="0.4">
      <c r="A536" t="s">
        <v>52</v>
      </c>
      <c r="B536">
        <v>2014</v>
      </c>
      <c r="C536">
        <v>7.9952508691215785E-2</v>
      </c>
      <c r="D536">
        <v>0.17926453974248496</v>
      </c>
    </row>
    <row r="537" spans="1:4" x14ac:dyDescent="0.4">
      <c r="A537" t="s">
        <v>52</v>
      </c>
      <c r="B537">
        <v>2015</v>
      </c>
      <c r="C537">
        <v>0.13776035854814911</v>
      </c>
      <c r="D537">
        <v>0.1780665531155245</v>
      </c>
    </row>
    <row r="538" spans="1:4" x14ac:dyDescent="0.4">
      <c r="A538" t="s">
        <v>52</v>
      </c>
      <c r="B538">
        <v>2016</v>
      </c>
      <c r="C538">
        <v>0.13131413205660852</v>
      </c>
      <c r="D538">
        <v>0.17754866080402976</v>
      </c>
    </row>
    <row r="539" spans="1:4" x14ac:dyDescent="0.4">
      <c r="A539" t="s">
        <v>52</v>
      </c>
      <c r="B539">
        <v>2017</v>
      </c>
      <c r="C539">
        <v>8.9631990327600483E-2</v>
      </c>
      <c r="D539">
        <v>0.15630633521732942</v>
      </c>
    </row>
    <row r="540" spans="1:4" x14ac:dyDescent="0.4">
      <c r="A540" t="s">
        <v>52</v>
      </c>
      <c r="B540">
        <v>2018</v>
      </c>
      <c r="C540">
        <v>6.3404397214984087E-2</v>
      </c>
      <c r="D540">
        <v>0.21945306739604192</v>
      </c>
    </row>
    <row r="541" spans="1:4" x14ac:dyDescent="0.4">
      <c r="A541" t="s">
        <v>52</v>
      </c>
      <c r="B541">
        <v>2019</v>
      </c>
      <c r="C541">
        <v>6.8959350114205967E-2</v>
      </c>
      <c r="D541">
        <v>0.20915669076142837</v>
      </c>
    </row>
    <row r="542" spans="1:4" x14ac:dyDescent="0.4">
      <c r="A542" t="s">
        <v>52</v>
      </c>
      <c r="B542">
        <v>2020</v>
      </c>
      <c r="C542">
        <v>7.4175226344228629E-2</v>
      </c>
      <c r="D542">
        <v>0.19829333550102912</v>
      </c>
    </row>
    <row r="543" spans="1:4" x14ac:dyDescent="0.4">
      <c r="A543" t="s">
        <v>52</v>
      </c>
      <c r="B543">
        <v>2021</v>
      </c>
      <c r="C543">
        <v>6.1706077512060087E-2</v>
      </c>
      <c r="D543">
        <v>0.19602608085627968</v>
      </c>
    </row>
    <row r="544" spans="1:4" x14ac:dyDescent="0.4">
      <c r="A544" t="s">
        <v>52</v>
      </c>
      <c r="B544">
        <v>2022</v>
      </c>
      <c r="C544">
        <v>0.24766831254962721</v>
      </c>
      <c r="D544">
        <v>0.16560137381842835</v>
      </c>
    </row>
    <row r="545" spans="1:4" x14ac:dyDescent="0.4">
      <c r="A545" t="s">
        <v>52</v>
      </c>
      <c r="B545">
        <v>2023</v>
      </c>
      <c r="C545">
        <v>0.17139485837540561</v>
      </c>
      <c r="D545">
        <v>0.13865467635002834</v>
      </c>
    </row>
    <row r="546" spans="1:4" ht="27" x14ac:dyDescent="0.4">
      <c r="A546" t="s">
        <v>54</v>
      </c>
      <c r="B546">
        <v>2009</v>
      </c>
      <c r="C546">
        <v>9.2552680376357208E-2</v>
      </c>
      <c r="D546">
        <v>0.15935636649269747</v>
      </c>
    </row>
    <row r="547" spans="1:4" ht="27" x14ac:dyDescent="0.4">
      <c r="A547" t="s">
        <v>54</v>
      </c>
      <c r="B547">
        <v>2010</v>
      </c>
      <c r="C547">
        <v>6.9400595589762276E-2</v>
      </c>
      <c r="D547">
        <v>0.15719191195047605</v>
      </c>
    </row>
    <row r="548" spans="1:4" ht="27" x14ac:dyDescent="0.4">
      <c r="A548" t="s">
        <v>54</v>
      </c>
      <c r="B548">
        <v>2011</v>
      </c>
      <c r="C548">
        <v>6.3134288944487915E-2</v>
      </c>
      <c r="D548">
        <v>0.15339799230574999</v>
      </c>
    </row>
    <row r="549" spans="1:4" ht="27" x14ac:dyDescent="0.4">
      <c r="A549" t="s">
        <v>54</v>
      </c>
      <c r="B549">
        <v>2012</v>
      </c>
      <c r="C549">
        <v>6.9940612435653915E-2</v>
      </c>
      <c r="D549">
        <v>0.1466158727717127</v>
      </c>
    </row>
    <row r="550" spans="1:4" ht="27" x14ac:dyDescent="0.4">
      <c r="A550" t="s">
        <v>54</v>
      </c>
      <c r="B550">
        <v>2013</v>
      </c>
      <c r="C550">
        <v>6.9824246031814585E-2</v>
      </c>
      <c r="D550">
        <v>0.14777432002172003</v>
      </c>
    </row>
    <row r="551" spans="1:4" ht="27" x14ac:dyDescent="0.4">
      <c r="A551" t="s">
        <v>54</v>
      </c>
      <c r="B551">
        <v>2014</v>
      </c>
      <c r="C551">
        <v>7.4825716211787588E-2</v>
      </c>
      <c r="D551">
        <v>0.14558301536837187</v>
      </c>
    </row>
    <row r="552" spans="1:4" ht="27" x14ac:dyDescent="0.4">
      <c r="A552" t="s">
        <v>54</v>
      </c>
      <c r="B552">
        <v>2015</v>
      </c>
      <c r="C552">
        <v>8.6834428414274717E-2</v>
      </c>
      <c r="D552">
        <v>0.14109800045157195</v>
      </c>
    </row>
    <row r="553" spans="1:4" ht="27" x14ac:dyDescent="0.4">
      <c r="A553" t="s">
        <v>54</v>
      </c>
      <c r="B553">
        <v>2016</v>
      </c>
      <c r="C553">
        <v>9.9666583703045319E-2</v>
      </c>
      <c r="D553">
        <v>0.14942717494293786</v>
      </c>
    </row>
    <row r="554" spans="1:4" ht="27" x14ac:dyDescent="0.4">
      <c r="A554" t="s">
        <v>54</v>
      </c>
      <c r="B554">
        <v>2017</v>
      </c>
      <c r="C554">
        <v>9.9955395423256155E-2</v>
      </c>
      <c r="D554">
        <v>0.15908316059888933</v>
      </c>
    </row>
    <row r="555" spans="1:4" ht="27" x14ac:dyDescent="0.4">
      <c r="A555" t="s">
        <v>54</v>
      </c>
      <c r="B555">
        <v>2018</v>
      </c>
      <c r="C555">
        <v>9.8490140031363499E-2</v>
      </c>
      <c r="D555">
        <v>0.1590235316845045</v>
      </c>
    </row>
    <row r="556" spans="1:4" ht="27" x14ac:dyDescent="0.4">
      <c r="A556" t="s">
        <v>54</v>
      </c>
      <c r="B556">
        <v>2019</v>
      </c>
      <c r="C556">
        <v>0.1062033451158905</v>
      </c>
      <c r="D556">
        <v>0.16422205388143321</v>
      </c>
    </row>
    <row r="557" spans="1:4" ht="27" x14ac:dyDescent="0.4">
      <c r="A557" t="s">
        <v>54</v>
      </c>
      <c r="B557">
        <v>2020</v>
      </c>
      <c r="C557">
        <v>0.12233995315969075</v>
      </c>
      <c r="D557">
        <v>0.16241881602786742</v>
      </c>
    </row>
    <row r="558" spans="1:4" ht="27" x14ac:dyDescent="0.4">
      <c r="A558" t="s">
        <v>54</v>
      </c>
      <c r="B558">
        <v>2021</v>
      </c>
      <c r="C558">
        <v>8.7682839101711915E-2</v>
      </c>
      <c r="D558">
        <v>0.17364416539977506</v>
      </c>
    </row>
    <row r="559" spans="1:4" ht="27" x14ac:dyDescent="0.4">
      <c r="A559" t="s">
        <v>54</v>
      </c>
      <c r="B559">
        <v>2022</v>
      </c>
      <c r="C559">
        <v>7.7642514756408029E-2</v>
      </c>
      <c r="D559">
        <v>0.16583095818054486</v>
      </c>
    </row>
    <row r="560" spans="1:4" ht="27" x14ac:dyDescent="0.4">
      <c r="A560" t="s">
        <v>54</v>
      </c>
      <c r="B560">
        <v>2023</v>
      </c>
      <c r="C560">
        <v>9.1068754977136915E-2</v>
      </c>
      <c r="D560">
        <v>0.16785750367054769</v>
      </c>
    </row>
    <row r="561" spans="1:4" x14ac:dyDescent="0.4">
      <c r="A561" t="s">
        <v>55</v>
      </c>
      <c r="B561">
        <v>2013</v>
      </c>
      <c r="C561">
        <v>0</v>
      </c>
      <c r="D561">
        <v>0.15674721006335826</v>
      </c>
    </row>
    <row r="562" spans="1:4" x14ac:dyDescent="0.4">
      <c r="A562" t="s">
        <v>55</v>
      </c>
      <c r="B562">
        <v>2014</v>
      </c>
      <c r="C562">
        <v>0</v>
      </c>
      <c r="D562">
        <v>0.1834030958491811</v>
      </c>
    </row>
    <row r="563" spans="1:4" x14ac:dyDescent="0.4">
      <c r="A563" t="s">
        <v>55</v>
      </c>
      <c r="B563">
        <v>2015</v>
      </c>
      <c r="C563">
        <v>0</v>
      </c>
      <c r="D563">
        <v>0.16460499786288255</v>
      </c>
    </row>
    <row r="564" spans="1:4" x14ac:dyDescent="0.4">
      <c r="A564" t="s">
        <v>55</v>
      </c>
      <c r="B564">
        <v>2016</v>
      </c>
      <c r="C564">
        <v>0</v>
      </c>
      <c r="D564">
        <v>0.17890453738874726</v>
      </c>
    </row>
    <row r="565" spans="1:4" x14ac:dyDescent="0.4">
      <c r="A565" t="s">
        <v>55</v>
      </c>
      <c r="B565">
        <v>2017</v>
      </c>
      <c r="C565">
        <v>0</v>
      </c>
      <c r="D565">
        <v>0.16831377746558426</v>
      </c>
    </row>
    <row r="566" spans="1:4" x14ac:dyDescent="0.4">
      <c r="A566" t="s">
        <v>55</v>
      </c>
      <c r="B566">
        <v>2018</v>
      </c>
      <c r="C566">
        <v>0.12108804503765237</v>
      </c>
      <c r="D566">
        <v>0.152386750266641</v>
      </c>
    </row>
    <row r="567" spans="1:4" x14ac:dyDescent="0.4">
      <c r="A567" t="s">
        <v>55</v>
      </c>
      <c r="B567">
        <v>2019</v>
      </c>
      <c r="C567">
        <v>0.12306649037605091</v>
      </c>
      <c r="D567">
        <v>0.1540832839184382</v>
      </c>
    </row>
    <row r="568" spans="1:4" x14ac:dyDescent="0.4">
      <c r="A568" t="s">
        <v>55</v>
      </c>
      <c r="B568">
        <v>2020</v>
      </c>
      <c r="C568">
        <v>8.6173227084232695E-2</v>
      </c>
      <c r="D568">
        <v>0.14022606800374957</v>
      </c>
    </row>
    <row r="569" spans="1:4" x14ac:dyDescent="0.4">
      <c r="A569" t="s">
        <v>55</v>
      </c>
      <c r="B569">
        <v>2021</v>
      </c>
      <c r="C569">
        <v>8.4499812538671504E-2</v>
      </c>
      <c r="D569">
        <v>0.18470329027216537</v>
      </c>
    </row>
    <row r="570" spans="1:4" x14ac:dyDescent="0.4">
      <c r="A570" t="s">
        <v>56</v>
      </c>
      <c r="B570">
        <v>2010</v>
      </c>
      <c r="C570">
        <v>0.10825835690263368</v>
      </c>
      <c r="D570">
        <v>0.15296699933755564</v>
      </c>
    </row>
    <row r="571" spans="1:4" x14ac:dyDescent="0.4">
      <c r="A571" t="s">
        <v>56</v>
      </c>
      <c r="B571">
        <v>2011</v>
      </c>
      <c r="C571">
        <v>0.11114748277820284</v>
      </c>
      <c r="D571">
        <v>0.15250910935203338</v>
      </c>
    </row>
    <row r="572" spans="1:4" x14ac:dyDescent="0.4">
      <c r="A572" t="s">
        <v>56</v>
      </c>
      <c r="B572">
        <v>2012</v>
      </c>
      <c r="C572">
        <v>0.1059836370842103</v>
      </c>
      <c r="D572">
        <v>0.14972273165588038</v>
      </c>
    </row>
    <row r="573" spans="1:4" x14ac:dyDescent="0.4">
      <c r="A573" t="s">
        <v>56</v>
      </c>
      <c r="B573">
        <v>2013</v>
      </c>
      <c r="C573">
        <v>0.11320331469765577</v>
      </c>
      <c r="D573">
        <v>0.14843402518812623</v>
      </c>
    </row>
    <row r="574" spans="1:4" x14ac:dyDescent="0.4">
      <c r="A574" t="s">
        <v>56</v>
      </c>
      <c r="B574">
        <v>2014</v>
      </c>
      <c r="C574">
        <v>0.10321303055171198</v>
      </c>
      <c r="D574">
        <v>0.14949278641590666</v>
      </c>
    </row>
    <row r="575" spans="1:4" x14ac:dyDescent="0.4">
      <c r="A575" t="s">
        <v>56</v>
      </c>
      <c r="B575">
        <v>2015</v>
      </c>
      <c r="C575">
        <v>0.10590122997723808</v>
      </c>
      <c r="D575">
        <v>0.14382716647889721</v>
      </c>
    </row>
    <row r="576" spans="1:4" x14ac:dyDescent="0.4">
      <c r="A576" t="s">
        <v>56</v>
      </c>
      <c r="B576">
        <v>2016</v>
      </c>
      <c r="C576">
        <v>0.12014506616432158</v>
      </c>
      <c r="D576">
        <v>0.14026953583946966</v>
      </c>
    </row>
    <row r="577" spans="1:4" x14ac:dyDescent="0.4">
      <c r="A577" t="s">
        <v>56</v>
      </c>
      <c r="B577">
        <v>2017</v>
      </c>
      <c r="C577">
        <v>0.10700589462099774</v>
      </c>
      <c r="D577">
        <v>0.14027948731401932</v>
      </c>
    </row>
    <row r="578" spans="1:4" x14ac:dyDescent="0.4">
      <c r="A578" t="s">
        <v>56</v>
      </c>
      <c r="B578">
        <v>2018</v>
      </c>
      <c r="C578">
        <v>9.8037070156721265E-2</v>
      </c>
      <c r="D578">
        <v>0.13795741473112966</v>
      </c>
    </row>
    <row r="579" spans="1:4" x14ac:dyDescent="0.4">
      <c r="A579" t="s">
        <v>56</v>
      </c>
      <c r="B579">
        <v>2019</v>
      </c>
      <c r="C579">
        <v>9.11920137541926E-2</v>
      </c>
      <c r="D579">
        <v>0.14052920237533786</v>
      </c>
    </row>
    <row r="580" spans="1:4" x14ac:dyDescent="0.4">
      <c r="A580" t="s">
        <v>56</v>
      </c>
      <c r="B580">
        <v>2020</v>
      </c>
      <c r="C580">
        <v>0.11461048497173189</v>
      </c>
      <c r="D580">
        <v>0.14481724916533675</v>
      </c>
    </row>
    <row r="581" spans="1:4" x14ac:dyDescent="0.4">
      <c r="A581" t="s">
        <v>56</v>
      </c>
      <c r="B581">
        <v>2021</v>
      </c>
      <c r="C581">
        <v>9.8812684988719229E-2</v>
      </c>
      <c r="D581">
        <v>0.14441579931005566</v>
      </c>
    </row>
    <row r="582" spans="1:4" x14ac:dyDescent="0.4">
      <c r="A582" t="s">
        <v>56</v>
      </c>
      <c r="B582">
        <v>2022</v>
      </c>
      <c r="C582">
        <v>7.9843624261815488E-2</v>
      </c>
      <c r="D582">
        <v>0.13965223153135342</v>
      </c>
    </row>
    <row r="583" spans="1:4" x14ac:dyDescent="0.4">
      <c r="A583" t="s">
        <v>56</v>
      </c>
      <c r="B583">
        <v>2023</v>
      </c>
      <c r="C583">
        <v>8.8519196453044402E-2</v>
      </c>
      <c r="D583">
        <v>0.13876423212507433</v>
      </c>
    </row>
    <row r="584" spans="1:4" x14ac:dyDescent="0.4">
      <c r="A584" t="s">
        <v>57</v>
      </c>
      <c r="B584">
        <v>2008</v>
      </c>
      <c r="C584">
        <v>0</v>
      </c>
      <c r="D584">
        <v>0.12278312865863854</v>
      </c>
    </row>
    <row r="585" spans="1:4" x14ac:dyDescent="0.4">
      <c r="A585" t="s">
        <v>57</v>
      </c>
      <c r="B585">
        <v>2009</v>
      </c>
      <c r="C585">
        <v>0</v>
      </c>
      <c r="D585">
        <v>0.13883515012549613</v>
      </c>
    </row>
    <row r="586" spans="1:4" x14ac:dyDescent="0.4">
      <c r="A586" t="s">
        <v>57</v>
      </c>
      <c r="B586">
        <v>2010</v>
      </c>
      <c r="C586">
        <v>0</v>
      </c>
      <c r="D586">
        <v>0.13891681837635189</v>
      </c>
    </row>
    <row r="587" spans="1:4" x14ac:dyDescent="0.4">
      <c r="A587" t="s">
        <v>57</v>
      </c>
      <c r="B587">
        <v>2011</v>
      </c>
      <c r="C587">
        <v>0</v>
      </c>
      <c r="D587">
        <v>0.13815243092000795</v>
      </c>
    </row>
    <row r="588" spans="1:4" x14ac:dyDescent="0.4">
      <c r="A588" t="s">
        <v>57</v>
      </c>
      <c r="B588">
        <v>2012</v>
      </c>
      <c r="C588">
        <v>0</v>
      </c>
      <c r="D588">
        <v>0.16312016942847235</v>
      </c>
    </row>
    <row r="589" spans="1:4" x14ac:dyDescent="0.4">
      <c r="A589" t="s">
        <v>57</v>
      </c>
      <c r="B589">
        <v>2013</v>
      </c>
      <c r="C589">
        <v>0</v>
      </c>
      <c r="D589">
        <v>0.17415037874916861</v>
      </c>
    </row>
    <row r="590" spans="1:4" x14ac:dyDescent="0.4">
      <c r="A590" t="s">
        <v>57</v>
      </c>
      <c r="B590">
        <v>2014</v>
      </c>
      <c r="C590">
        <v>0</v>
      </c>
      <c r="D590">
        <v>0.16922187547918438</v>
      </c>
    </row>
    <row r="591" spans="1:4" x14ac:dyDescent="0.4">
      <c r="A591" t="s">
        <v>57</v>
      </c>
      <c r="B591">
        <v>2015</v>
      </c>
      <c r="C591">
        <v>0</v>
      </c>
      <c r="D591">
        <v>0.16949213992450529</v>
      </c>
    </row>
    <row r="592" spans="1:4" x14ac:dyDescent="0.4">
      <c r="A592" t="s">
        <v>57</v>
      </c>
      <c r="B592">
        <v>2016</v>
      </c>
      <c r="C592">
        <v>0</v>
      </c>
      <c r="D592">
        <v>0.1797377345296621</v>
      </c>
    </row>
    <row r="593" spans="1:4" x14ac:dyDescent="0.4">
      <c r="A593" t="s">
        <v>57</v>
      </c>
      <c r="B593">
        <v>2017</v>
      </c>
      <c r="C593">
        <v>0</v>
      </c>
      <c r="D593">
        <v>0.18139725868441953</v>
      </c>
    </row>
    <row r="594" spans="1:4" x14ac:dyDescent="0.4">
      <c r="A594" t="s">
        <v>57</v>
      </c>
      <c r="B594">
        <v>2018</v>
      </c>
      <c r="C594">
        <v>0</v>
      </c>
      <c r="D594">
        <v>0.18457136346668146</v>
      </c>
    </row>
    <row r="595" spans="1:4" x14ac:dyDescent="0.4">
      <c r="A595" t="s">
        <v>57</v>
      </c>
      <c r="B595">
        <v>2019</v>
      </c>
      <c r="C595">
        <v>0</v>
      </c>
      <c r="D595">
        <v>0.1800936909340741</v>
      </c>
    </row>
    <row r="596" spans="1:4" x14ac:dyDescent="0.4">
      <c r="A596" t="s">
        <v>57</v>
      </c>
      <c r="B596">
        <v>2020</v>
      </c>
      <c r="C596">
        <v>0</v>
      </c>
      <c r="D596">
        <v>0.18309710338515198</v>
      </c>
    </row>
    <row r="597" spans="1:4" x14ac:dyDescent="0.4">
      <c r="A597" t="s">
        <v>57</v>
      </c>
      <c r="B597">
        <v>2021</v>
      </c>
      <c r="C597">
        <v>1.5834633541700161E-2</v>
      </c>
      <c r="D597">
        <v>0.19587960785876482</v>
      </c>
    </row>
    <row r="598" spans="1:4" x14ac:dyDescent="0.4">
      <c r="A598" t="s">
        <v>57</v>
      </c>
      <c r="B598">
        <v>2022</v>
      </c>
      <c r="C598">
        <v>4.8040052111776907E-2</v>
      </c>
      <c r="D598">
        <v>0.19087405624366902</v>
      </c>
    </row>
    <row r="599" spans="1:4" x14ac:dyDescent="0.4">
      <c r="A599" t="s">
        <v>57</v>
      </c>
      <c r="B599">
        <v>2023</v>
      </c>
      <c r="C599">
        <v>1.7655122100707441E-2</v>
      </c>
      <c r="D599">
        <v>0.19979580982781328</v>
      </c>
    </row>
    <row r="600" spans="1:4" x14ac:dyDescent="0.4">
      <c r="A600" t="s">
        <v>58</v>
      </c>
      <c r="B600">
        <v>2014</v>
      </c>
      <c r="C600">
        <v>1.069417855845246E-2</v>
      </c>
      <c r="D600">
        <v>0.28547924725356283</v>
      </c>
    </row>
    <row r="601" spans="1:4" x14ac:dyDescent="0.4">
      <c r="A601" t="s">
        <v>58</v>
      </c>
      <c r="B601">
        <v>2015</v>
      </c>
      <c r="C601">
        <v>-8.0978973755410234E-3</v>
      </c>
      <c r="D601">
        <v>0.28219875864848076</v>
      </c>
    </row>
    <row r="602" spans="1:4" x14ac:dyDescent="0.4">
      <c r="A602" t="s">
        <v>58</v>
      </c>
      <c r="B602">
        <v>2016</v>
      </c>
      <c r="C602">
        <v>-1.2566824028472101E-3</v>
      </c>
      <c r="D602">
        <v>0.27661665264494978</v>
      </c>
    </row>
    <row r="603" spans="1:4" x14ac:dyDescent="0.4">
      <c r="A603" t="s">
        <v>58</v>
      </c>
      <c r="B603">
        <v>2017</v>
      </c>
      <c r="C603">
        <v>-7.3422130742974026E-4</v>
      </c>
      <c r="D603">
        <v>0.25050557579367594</v>
      </c>
    </row>
    <row r="604" spans="1:4" x14ac:dyDescent="0.4">
      <c r="A604" t="s">
        <v>58</v>
      </c>
      <c r="B604">
        <v>2018</v>
      </c>
      <c r="C604">
        <v>2.9518975957907711E-3</v>
      </c>
      <c r="D604">
        <v>0.23180951684377749</v>
      </c>
    </row>
    <row r="605" spans="1:4" x14ac:dyDescent="0.4">
      <c r="A605" t="s">
        <v>58</v>
      </c>
      <c r="B605">
        <v>2019</v>
      </c>
      <c r="C605">
        <v>1.8030992190016967E-2</v>
      </c>
      <c r="D605">
        <v>0.24172113483868157</v>
      </c>
    </row>
    <row r="606" spans="1:4" x14ac:dyDescent="0.4">
      <c r="A606" t="s">
        <v>58</v>
      </c>
      <c r="B606">
        <v>2020</v>
      </c>
      <c r="C606">
        <v>3.756774665098337E-2</v>
      </c>
      <c r="D606">
        <v>0.24915722759453174</v>
      </c>
    </row>
    <row r="607" spans="1:4" x14ac:dyDescent="0.4">
      <c r="A607" t="s">
        <v>58</v>
      </c>
      <c r="B607">
        <v>2021</v>
      </c>
      <c r="C607">
        <v>-1.7278713661720815E-2</v>
      </c>
      <c r="D607">
        <v>0.25387824854717223</v>
      </c>
    </row>
    <row r="608" spans="1:4" x14ac:dyDescent="0.4">
      <c r="A608" t="s">
        <v>58</v>
      </c>
      <c r="B608">
        <v>2022</v>
      </c>
      <c r="C608">
        <v>-5.7143101418217967E-3</v>
      </c>
      <c r="D608">
        <v>0.2369912063199355</v>
      </c>
    </row>
    <row r="609" spans="1:4" x14ac:dyDescent="0.4">
      <c r="A609" t="s">
        <v>58</v>
      </c>
      <c r="B609">
        <v>2023</v>
      </c>
      <c r="C609">
        <v>7.3266680574736159E-3</v>
      </c>
      <c r="D609">
        <v>0.24288304094812643</v>
      </c>
    </row>
    <row r="610" spans="1:4" x14ac:dyDescent="0.4">
      <c r="A610" t="s">
        <v>59</v>
      </c>
      <c r="B610">
        <v>2005</v>
      </c>
      <c r="C610">
        <v>3.8929548069245104E-2</v>
      </c>
      <c r="D610">
        <v>0.12680887711379157</v>
      </c>
    </row>
    <row r="611" spans="1:4" x14ac:dyDescent="0.4">
      <c r="A611" t="s">
        <v>59</v>
      </c>
      <c r="B611">
        <v>2008</v>
      </c>
      <c r="C611">
        <v>3.740974409067932E-2</v>
      </c>
      <c r="D611">
        <v>0.12982785435193828</v>
      </c>
    </row>
    <row r="612" spans="1:4" x14ac:dyDescent="0.4">
      <c r="A612" t="s">
        <v>59</v>
      </c>
      <c r="B612">
        <v>2011</v>
      </c>
      <c r="C612">
        <v>4.1308992734846117E-2</v>
      </c>
      <c r="D612">
        <v>0.13052356266024673</v>
      </c>
    </row>
    <row r="613" spans="1:4" x14ac:dyDescent="0.4">
      <c r="A613" t="s">
        <v>59</v>
      </c>
      <c r="B613">
        <v>2012</v>
      </c>
      <c r="C613">
        <v>4.8269441858326136E-2</v>
      </c>
      <c r="D613">
        <v>0.13127012886029912</v>
      </c>
    </row>
    <row r="614" spans="1:4" x14ac:dyDescent="0.4">
      <c r="A614" t="s">
        <v>59</v>
      </c>
      <c r="B614">
        <v>2013</v>
      </c>
      <c r="C614">
        <v>5.1180341576293406E-2</v>
      </c>
      <c r="D614">
        <v>0.12318221284549362</v>
      </c>
    </row>
    <row r="615" spans="1:4" x14ac:dyDescent="0.4">
      <c r="A615" t="s">
        <v>59</v>
      </c>
      <c r="B615">
        <v>2014</v>
      </c>
      <c r="C615">
        <v>6.5972625723348499E-2</v>
      </c>
      <c r="D615">
        <v>0.12476665876386063</v>
      </c>
    </row>
    <row r="616" spans="1:4" x14ac:dyDescent="0.4">
      <c r="A616" t="s">
        <v>59</v>
      </c>
      <c r="B616">
        <v>2015</v>
      </c>
      <c r="C616">
        <v>8.7095581064164151E-2</v>
      </c>
      <c r="D616">
        <v>0.12684558306777713</v>
      </c>
    </row>
    <row r="617" spans="1:4" x14ac:dyDescent="0.4">
      <c r="A617" t="s">
        <v>59</v>
      </c>
      <c r="B617">
        <v>2016</v>
      </c>
      <c r="C617">
        <v>0.11281464475341393</v>
      </c>
      <c r="D617">
        <v>0.12972568285834854</v>
      </c>
    </row>
    <row r="618" spans="1:4" x14ac:dyDescent="0.4">
      <c r="A618" t="s">
        <v>59</v>
      </c>
      <c r="B618">
        <v>2017</v>
      </c>
      <c r="C618">
        <v>0.13692795787709136</v>
      </c>
      <c r="D618">
        <v>0.12821368537712524</v>
      </c>
    </row>
    <row r="619" spans="1:4" x14ac:dyDescent="0.4">
      <c r="A619" t="s">
        <v>59</v>
      </c>
      <c r="B619">
        <v>2018</v>
      </c>
      <c r="C619">
        <v>0.15277664816121944</v>
      </c>
      <c r="D619">
        <v>0.12916110761365573</v>
      </c>
    </row>
    <row r="620" spans="1:4" x14ac:dyDescent="0.4">
      <c r="A620" t="s">
        <v>59</v>
      </c>
      <c r="B620">
        <v>2019</v>
      </c>
      <c r="C620">
        <v>0.10726777130063216</v>
      </c>
      <c r="D620">
        <v>0.15421020776142988</v>
      </c>
    </row>
    <row r="621" spans="1:4" x14ac:dyDescent="0.4">
      <c r="A621" t="s">
        <v>59</v>
      </c>
      <c r="B621">
        <v>2020</v>
      </c>
      <c r="C621">
        <v>5.5047319903542509E-2</v>
      </c>
      <c r="D621">
        <v>0.15586550801844723</v>
      </c>
    </row>
    <row r="622" spans="1:4" x14ac:dyDescent="0.4">
      <c r="A622" t="s">
        <v>59</v>
      </c>
      <c r="B622">
        <v>2021</v>
      </c>
      <c r="C622">
        <v>5.3598833409428059E-2</v>
      </c>
      <c r="D622">
        <v>0.14789995975713172</v>
      </c>
    </row>
    <row r="623" spans="1:4" x14ac:dyDescent="0.4">
      <c r="A623" t="s">
        <v>59</v>
      </c>
      <c r="B623">
        <v>2022</v>
      </c>
      <c r="C623">
        <v>3.8078203347525472E-2</v>
      </c>
      <c r="D623">
        <v>0.15818911586368634</v>
      </c>
    </row>
    <row r="624" spans="1:4" x14ac:dyDescent="0.4">
      <c r="A624" t="s">
        <v>59</v>
      </c>
      <c r="B624">
        <v>2023</v>
      </c>
      <c r="C624">
        <v>3.2144389836045811E-2</v>
      </c>
      <c r="D624">
        <v>0.15588742928073221</v>
      </c>
    </row>
    <row r="625" spans="1:4" x14ac:dyDescent="0.4">
      <c r="A625" t="s">
        <v>60</v>
      </c>
      <c r="B625">
        <v>2005</v>
      </c>
      <c r="C625">
        <v>0.11619846187840398</v>
      </c>
      <c r="D625">
        <v>0.20184097766986162</v>
      </c>
    </row>
    <row r="626" spans="1:4" x14ac:dyDescent="0.4">
      <c r="A626" t="s">
        <v>60</v>
      </c>
      <c r="B626">
        <v>2006</v>
      </c>
      <c r="C626">
        <v>0.14104071623989159</v>
      </c>
      <c r="D626">
        <v>0.21258338421173417</v>
      </c>
    </row>
    <row r="627" spans="1:4" x14ac:dyDescent="0.4">
      <c r="A627" t="s">
        <v>60</v>
      </c>
      <c r="B627">
        <v>2007</v>
      </c>
      <c r="C627">
        <v>0.11114003260189156</v>
      </c>
      <c r="D627">
        <v>0.19526521488351481</v>
      </c>
    </row>
    <row r="628" spans="1:4" x14ac:dyDescent="0.4">
      <c r="A628" t="s">
        <v>60</v>
      </c>
      <c r="B628">
        <v>2008</v>
      </c>
      <c r="C628">
        <v>0.13750690282890946</v>
      </c>
      <c r="D628">
        <v>0.16632609247723115</v>
      </c>
    </row>
    <row r="629" spans="1:4" x14ac:dyDescent="0.4">
      <c r="A629" t="s">
        <v>60</v>
      </c>
      <c r="B629">
        <v>2009</v>
      </c>
      <c r="C629">
        <v>0.16232316259721558</v>
      </c>
      <c r="D629">
        <v>0.17156333803823146</v>
      </c>
    </row>
    <row r="630" spans="1:4" x14ac:dyDescent="0.4">
      <c r="A630" t="s">
        <v>60</v>
      </c>
      <c r="B630">
        <v>2010</v>
      </c>
      <c r="C630">
        <v>0.15767519608027775</v>
      </c>
      <c r="D630">
        <v>0.15837152797697462</v>
      </c>
    </row>
    <row r="631" spans="1:4" x14ac:dyDescent="0.4">
      <c r="A631" t="s">
        <v>60</v>
      </c>
      <c r="B631">
        <v>2011</v>
      </c>
      <c r="C631">
        <v>0.15477472114851668</v>
      </c>
      <c r="D631">
        <v>0.15249848768540097</v>
      </c>
    </row>
    <row r="632" spans="1:4" x14ac:dyDescent="0.4">
      <c r="A632" t="s">
        <v>60</v>
      </c>
      <c r="B632">
        <v>2012</v>
      </c>
      <c r="C632">
        <v>9.8336850173932844E-2</v>
      </c>
      <c r="D632">
        <v>0.161644530685086</v>
      </c>
    </row>
    <row r="633" spans="1:4" x14ac:dyDescent="0.4">
      <c r="A633" t="s">
        <v>60</v>
      </c>
      <c r="B633">
        <v>2013</v>
      </c>
      <c r="C633">
        <v>7.4941442148646467E-2</v>
      </c>
      <c r="D633">
        <v>0.16507363554680504</v>
      </c>
    </row>
    <row r="634" spans="1:4" x14ac:dyDescent="0.4">
      <c r="A634" t="s">
        <v>60</v>
      </c>
      <c r="B634">
        <v>2014</v>
      </c>
      <c r="C634">
        <v>8.6214011339570934E-2</v>
      </c>
      <c r="D634">
        <v>0.17095318765600906</v>
      </c>
    </row>
    <row r="635" spans="1:4" x14ac:dyDescent="0.4">
      <c r="A635" t="s">
        <v>60</v>
      </c>
      <c r="B635">
        <v>2015</v>
      </c>
      <c r="C635">
        <v>0.10895194665149459</v>
      </c>
      <c r="D635">
        <v>0.18858616352060237</v>
      </c>
    </row>
    <row r="636" spans="1:4" x14ac:dyDescent="0.4">
      <c r="A636" t="s">
        <v>60</v>
      </c>
      <c r="B636">
        <v>2016</v>
      </c>
      <c r="C636">
        <v>0.14239157594798021</v>
      </c>
      <c r="D636">
        <v>0.20660640414418358</v>
      </c>
    </row>
    <row r="637" spans="1:4" x14ac:dyDescent="0.4">
      <c r="A637" t="s">
        <v>60</v>
      </c>
      <c r="B637">
        <v>2017</v>
      </c>
      <c r="C637">
        <v>7.8162258258567902E-2</v>
      </c>
      <c r="D637">
        <v>0.20727804774915165</v>
      </c>
    </row>
    <row r="638" spans="1:4" x14ac:dyDescent="0.4">
      <c r="A638" t="s">
        <v>60</v>
      </c>
      <c r="B638">
        <v>2018</v>
      </c>
      <c r="C638">
        <v>7.5792242337970966E-2</v>
      </c>
      <c r="D638">
        <v>0.20967800833402944</v>
      </c>
    </row>
    <row r="639" spans="1:4" x14ac:dyDescent="0.4">
      <c r="A639" t="s">
        <v>60</v>
      </c>
      <c r="B639">
        <v>2019</v>
      </c>
      <c r="C639">
        <v>9.2054415924395672E-2</v>
      </c>
      <c r="D639">
        <v>0.21591152550732776</v>
      </c>
    </row>
    <row r="640" spans="1:4" x14ac:dyDescent="0.4">
      <c r="A640" t="s">
        <v>60</v>
      </c>
      <c r="B640">
        <v>2020</v>
      </c>
      <c r="C640">
        <v>0.15121772946389192</v>
      </c>
      <c r="D640">
        <v>0.22142678845499791</v>
      </c>
    </row>
    <row r="641" spans="1:4" x14ac:dyDescent="0.4">
      <c r="A641" t="s">
        <v>60</v>
      </c>
      <c r="B641">
        <v>2021</v>
      </c>
      <c r="C641">
        <v>0.15579979447474154</v>
      </c>
      <c r="D641">
        <v>0.24019021359133219</v>
      </c>
    </row>
    <row r="642" spans="1:4" x14ac:dyDescent="0.4">
      <c r="A642" t="s">
        <v>60</v>
      </c>
      <c r="B642">
        <v>2022</v>
      </c>
      <c r="C642">
        <v>9.1725215401027307E-2</v>
      </c>
      <c r="D642">
        <v>0.2413404711584855</v>
      </c>
    </row>
    <row r="643" spans="1:4" x14ac:dyDescent="0.4">
      <c r="A643" t="s">
        <v>60</v>
      </c>
      <c r="B643">
        <v>2023</v>
      </c>
      <c r="C643">
        <v>8.6603188194299477E-2</v>
      </c>
      <c r="D643">
        <v>0.25841108889813286</v>
      </c>
    </row>
    <row r="644" spans="1:4" x14ac:dyDescent="0.4">
      <c r="A644" t="s">
        <v>61</v>
      </c>
      <c r="B644">
        <v>2015</v>
      </c>
      <c r="C644">
        <v>1.3451257482721059E-2</v>
      </c>
      <c r="D644">
        <v>0.20501245461679296</v>
      </c>
    </row>
    <row r="645" spans="1:4" x14ac:dyDescent="0.4">
      <c r="A645" t="s">
        <v>61</v>
      </c>
      <c r="B645">
        <v>2016</v>
      </c>
      <c r="C645">
        <v>1.3617519985633583E-2</v>
      </c>
      <c r="D645">
        <v>0.52756834343489389</v>
      </c>
    </row>
    <row r="646" spans="1:4" x14ac:dyDescent="0.4">
      <c r="A646" t="s">
        <v>61</v>
      </c>
      <c r="B646">
        <v>2017</v>
      </c>
      <c r="C646">
        <v>9.7728206602575966E-3</v>
      </c>
      <c r="D646">
        <v>0.4807307578573512</v>
      </c>
    </row>
    <row r="647" spans="1:4" x14ac:dyDescent="0.4">
      <c r="A647" t="s">
        <v>61</v>
      </c>
      <c r="B647">
        <v>2018</v>
      </c>
      <c r="C647">
        <v>1.2661675772788528E-2</v>
      </c>
      <c r="D647">
        <v>0.63577035809037119</v>
      </c>
    </row>
    <row r="648" spans="1:4" x14ac:dyDescent="0.4">
      <c r="A648" t="s">
        <v>61</v>
      </c>
      <c r="B648">
        <v>2019</v>
      </c>
      <c r="C648">
        <v>5.2632409324386573E-3</v>
      </c>
      <c r="D648">
        <v>0.53534927824898126</v>
      </c>
    </row>
    <row r="649" spans="1:4" x14ac:dyDescent="0.4">
      <c r="A649" t="s">
        <v>61</v>
      </c>
      <c r="B649">
        <v>2020</v>
      </c>
      <c r="C649">
        <v>9.6998631277906353E-3</v>
      </c>
      <c r="D649">
        <v>0.46520889103454732</v>
      </c>
    </row>
    <row r="650" spans="1:4" x14ac:dyDescent="0.4">
      <c r="A650" t="s">
        <v>61</v>
      </c>
      <c r="B650">
        <v>2021</v>
      </c>
      <c r="C650">
        <v>7.715717249663143E-3</v>
      </c>
      <c r="D650">
        <v>0.52094255639784137</v>
      </c>
    </row>
    <row r="651" spans="1:4" x14ac:dyDescent="0.4">
      <c r="A651" t="s">
        <v>61</v>
      </c>
      <c r="B651">
        <v>2022</v>
      </c>
      <c r="C651">
        <v>8.6088335495209684E-3</v>
      </c>
      <c r="D651">
        <v>0.34116606669978267</v>
      </c>
    </row>
    <row r="652" spans="1:4" x14ac:dyDescent="0.4">
      <c r="A652" t="s">
        <v>61</v>
      </c>
      <c r="B652">
        <v>2023</v>
      </c>
      <c r="C652">
        <v>3.0140958559379638E-3</v>
      </c>
      <c r="D652">
        <v>0.41888420653002906</v>
      </c>
    </row>
    <row r="653" spans="1:4" x14ac:dyDescent="0.4">
      <c r="A653" t="s">
        <v>63</v>
      </c>
      <c r="B653">
        <v>2015</v>
      </c>
      <c r="C653">
        <v>1.9085327748592992E-2</v>
      </c>
      <c r="D653">
        <v>0.18569807643793446</v>
      </c>
    </row>
    <row r="654" spans="1:4" x14ac:dyDescent="0.4">
      <c r="A654" t="s">
        <v>63</v>
      </c>
      <c r="B654">
        <v>2016</v>
      </c>
      <c r="C654">
        <v>1.6557042233279726E-2</v>
      </c>
      <c r="D654">
        <v>0.18262475377329623</v>
      </c>
    </row>
    <row r="655" spans="1:4" x14ac:dyDescent="0.4">
      <c r="A655" t="s">
        <v>63</v>
      </c>
      <c r="B655">
        <v>2017</v>
      </c>
      <c r="C655">
        <v>2.5310605232980361E-2</v>
      </c>
      <c r="D655">
        <v>0.17513933277304114</v>
      </c>
    </row>
    <row r="656" spans="1:4" x14ac:dyDescent="0.4">
      <c r="A656" t="s">
        <v>63</v>
      </c>
      <c r="B656">
        <v>2018</v>
      </c>
      <c r="C656">
        <v>3.1717177236247125E-2</v>
      </c>
      <c r="D656">
        <v>0.16662113845603549</v>
      </c>
    </row>
    <row r="657" spans="1:4" x14ac:dyDescent="0.4">
      <c r="A657" t="s">
        <v>63</v>
      </c>
      <c r="B657">
        <v>2019</v>
      </c>
      <c r="C657">
        <v>3.1513474642779517E-2</v>
      </c>
      <c r="D657">
        <v>0.17556017971687157</v>
      </c>
    </row>
    <row r="658" spans="1:4" x14ac:dyDescent="0.4">
      <c r="A658" t="s">
        <v>63</v>
      </c>
      <c r="B658">
        <v>2020</v>
      </c>
      <c r="C658">
        <v>7.8151951876709952E-2</v>
      </c>
      <c r="D658">
        <v>0.17777962947532755</v>
      </c>
    </row>
    <row r="659" spans="1:4" x14ac:dyDescent="0.4">
      <c r="A659" t="s">
        <v>63</v>
      </c>
      <c r="B659">
        <v>2021</v>
      </c>
      <c r="C659">
        <v>3.7364907283654644E-2</v>
      </c>
      <c r="D659">
        <v>0.17758629476413293</v>
      </c>
    </row>
    <row r="660" spans="1:4" x14ac:dyDescent="0.4">
      <c r="A660" t="s">
        <v>63</v>
      </c>
      <c r="B660">
        <v>2022</v>
      </c>
      <c r="C660">
        <v>3.7650368693557361E-2</v>
      </c>
      <c r="D660">
        <v>0.17325350533116221</v>
      </c>
    </row>
    <row r="661" spans="1:4" x14ac:dyDescent="0.4">
      <c r="A661" t="s">
        <v>63</v>
      </c>
      <c r="B661">
        <v>2023</v>
      </c>
      <c r="C661">
        <v>5.3234301148396793E-2</v>
      </c>
      <c r="D661">
        <v>0.17856304988158572</v>
      </c>
    </row>
    <row r="662" spans="1:4" ht="27" x14ac:dyDescent="0.4">
      <c r="A662" t="s">
        <v>64</v>
      </c>
      <c r="B662">
        <v>2008</v>
      </c>
      <c r="C662">
        <v>0</v>
      </c>
      <c r="D662">
        <v>0.14861920188872021</v>
      </c>
    </row>
    <row r="663" spans="1:4" ht="27" x14ac:dyDescent="0.4">
      <c r="A663" t="s">
        <v>64</v>
      </c>
      <c r="B663">
        <v>2009</v>
      </c>
      <c r="C663">
        <v>0</v>
      </c>
      <c r="D663">
        <v>9.519266702175827E-2</v>
      </c>
    </row>
    <row r="664" spans="1:4" ht="27" x14ac:dyDescent="0.4">
      <c r="A664" t="s">
        <v>64</v>
      </c>
      <c r="B664">
        <v>2010</v>
      </c>
      <c r="C664">
        <v>0</v>
      </c>
      <c r="D664">
        <v>0.17318564088874722</v>
      </c>
    </row>
    <row r="665" spans="1:4" ht="27" x14ac:dyDescent="0.4">
      <c r="A665" t="s">
        <v>64</v>
      </c>
      <c r="B665">
        <v>2011</v>
      </c>
      <c r="C665">
        <v>0</v>
      </c>
      <c r="D665">
        <v>0.17531088832564512</v>
      </c>
    </row>
    <row r="666" spans="1:4" ht="27" x14ac:dyDescent="0.4">
      <c r="A666" t="s">
        <v>64</v>
      </c>
      <c r="B666">
        <v>2012</v>
      </c>
      <c r="C666">
        <v>0</v>
      </c>
      <c r="D666">
        <v>0.17473195981820414</v>
      </c>
    </row>
    <row r="667" spans="1:4" ht="27" x14ac:dyDescent="0.4">
      <c r="A667" t="s">
        <v>64</v>
      </c>
      <c r="B667">
        <v>2013</v>
      </c>
      <c r="C667">
        <v>0</v>
      </c>
      <c r="D667">
        <v>0.17805497998784076</v>
      </c>
    </row>
    <row r="668" spans="1:4" ht="27" x14ac:dyDescent="0.4">
      <c r="A668" t="s">
        <v>64</v>
      </c>
      <c r="B668">
        <v>2014</v>
      </c>
      <c r="C668">
        <v>0</v>
      </c>
      <c r="D668">
        <v>0.17898370611500078</v>
      </c>
    </row>
    <row r="669" spans="1:4" ht="27" x14ac:dyDescent="0.4">
      <c r="A669" t="s">
        <v>64</v>
      </c>
      <c r="B669">
        <v>2015</v>
      </c>
      <c r="C669">
        <v>0</v>
      </c>
      <c r="D669">
        <v>0.15909965249145602</v>
      </c>
    </row>
    <row r="670" spans="1:4" ht="27" x14ac:dyDescent="0.4">
      <c r="A670" t="s">
        <v>64</v>
      </c>
      <c r="B670">
        <v>2016</v>
      </c>
      <c r="C670">
        <v>0</v>
      </c>
      <c r="D670">
        <v>0.16346620896326272</v>
      </c>
    </row>
    <row r="671" spans="1:4" ht="27" x14ac:dyDescent="0.4">
      <c r="A671" t="s">
        <v>64</v>
      </c>
      <c r="B671">
        <v>2017</v>
      </c>
      <c r="C671">
        <v>0</v>
      </c>
      <c r="D671">
        <v>0.21818001442695167</v>
      </c>
    </row>
    <row r="672" spans="1:4" ht="27" x14ac:dyDescent="0.4">
      <c r="A672" t="s">
        <v>64</v>
      </c>
      <c r="B672">
        <v>2018</v>
      </c>
      <c r="C672">
        <v>0</v>
      </c>
      <c r="D672">
        <v>0.21871653612670378</v>
      </c>
    </row>
    <row r="673" spans="1:4" ht="27" x14ac:dyDescent="0.4">
      <c r="A673" t="s">
        <v>64</v>
      </c>
      <c r="B673">
        <v>2019</v>
      </c>
      <c r="C673">
        <v>0</v>
      </c>
      <c r="D673">
        <v>0.24249574800017407</v>
      </c>
    </row>
    <row r="674" spans="1:4" ht="27" x14ac:dyDescent="0.4">
      <c r="A674" t="s">
        <v>64</v>
      </c>
      <c r="B674">
        <v>2020</v>
      </c>
      <c r="C674">
        <v>0</v>
      </c>
      <c r="D674">
        <v>0.26964274884388029</v>
      </c>
    </row>
    <row r="675" spans="1:4" ht="27" x14ac:dyDescent="0.4">
      <c r="A675" t="s">
        <v>64</v>
      </c>
      <c r="B675">
        <v>2021</v>
      </c>
      <c r="C675">
        <v>0</v>
      </c>
      <c r="D675">
        <v>0.23384494886102286</v>
      </c>
    </row>
    <row r="676" spans="1:4" ht="27" x14ac:dyDescent="0.4">
      <c r="A676" t="s">
        <v>64</v>
      </c>
      <c r="B676">
        <v>2022</v>
      </c>
      <c r="C676">
        <v>6.2595103017383205E-2</v>
      </c>
      <c r="D676">
        <v>0.21695071119852249</v>
      </c>
    </row>
    <row r="677" spans="1:4" ht="27" x14ac:dyDescent="0.4">
      <c r="A677" t="s">
        <v>64</v>
      </c>
      <c r="B677">
        <v>2023</v>
      </c>
      <c r="C677">
        <v>5.8879065284674625E-2</v>
      </c>
      <c r="D677">
        <v>0.21497484680834247</v>
      </c>
    </row>
    <row r="678" spans="1:4" x14ac:dyDescent="0.4">
      <c r="A678" t="s">
        <v>65</v>
      </c>
      <c r="B678">
        <v>2006</v>
      </c>
      <c r="C678">
        <v>8.6605415795228138E-2</v>
      </c>
      <c r="D678">
        <v>0.1651982692187938</v>
      </c>
    </row>
    <row r="679" spans="1:4" x14ac:dyDescent="0.4">
      <c r="A679" t="s">
        <v>65</v>
      </c>
      <c r="B679">
        <v>2007</v>
      </c>
      <c r="C679">
        <v>3.5761504104866566E-2</v>
      </c>
      <c r="D679">
        <v>0.19347580363166691</v>
      </c>
    </row>
    <row r="680" spans="1:4" x14ac:dyDescent="0.4">
      <c r="A680" t="s">
        <v>65</v>
      </c>
      <c r="B680">
        <v>2008</v>
      </c>
      <c r="C680">
        <v>5.0278489697205851E-2</v>
      </c>
      <c r="D680">
        <v>0.18869095159148266</v>
      </c>
    </row>
    <row r="681" spans="1:4" x14ac:dyDescent="0.4">
      <c r="A681" t="s">
        <v>65</v>
      </c>
      <c r="B681">
        <v>2009</v>
      </c>
      <c r="C681">
        <v>4.3713498195481378E-2</v>
      </c>
      <c r="D681">
        <v>0.19582293856395597</v>
      </c>
    </row>
    <row r="682" spans="1:4" x14ac:dyDescent="0.4">
      <c r="A682" t="s">
        <v>65</v>
      </c>
      <c r="B682">
        <v>2010</v>
      </c>
      <c r="C682">
        <v>4.4112482271324145E-2</v>
      </c>
      <c r="D682">
        <v>0.20838621781259933</v>
      </c>
    </row>
    <row r="683" spans="1:4" x14ac:dyDescent="0.4">
      <c r="A683" t="s">
        <v>65</v>
      </c>
      <c r="B683">
        <v>2011</v>
      </c>
      <c r="C683">
        <v>2.2909274781490914E-2</v>
      </c>
      <c r="D683">
        <v>0.19437122805191356</v>
      </c>
    </row>
    <row r="684" spans="1:4" x14ac:dyDescent="0.4">
      <c r="A684" t="s">
        <v>65</v>
      </c>
      <c r="B684">
        <v>2012</v>
      </c>
      <c r="C684">
        <v>2.8124310467803174E-2</v>
      </c>
      <c r="D684">
        <v>0.20977613895724301</v>
      </c>
    </row>
    <row r="685" spans="1:4" x14ac:dyDescent="0.4">
      <c r="A685" t="s">
        <v>65</v>
      </c>
      <c r="B685">
        <v>2013</v>
      </c>
      <c r="C685">
        <v>2.4277655103702948E-2</v>
      </c>
      <c r="D685">
        <v>0.23157731372419335</v>
      </c>
    </row>
    <row r="686" spans="1:4" x14ac:dyDescent="0.4">
      <c r="A686" t="s">
        <v>65</v>
      </c>
      <c r="B686">
        <v>2014</v>
      </c>
      <c r="C686">
        <v>2.5078743189343233E-2</v>
      </c>
      <c r="D686">
        <v>0.19193211850785835</v>
      </c>
    </row>
    <row r="687" spans="1:4" x14ac:dyDescent="0.4">
      <c r="A687" t="s">
        <v>65</v>
      </c>
      <c r="B687">
        <v>2015</v>
      </c>
      <c r="C687">
        <v>3.7610376691001118E-2</v>
      </c>
      <c r="D687">
        <v>0.21678541086748909</v>
      </c>
    </row>
    <row r="688" spans="1:4" x14ac:dyDescent="0.4">
      <c r="A688" t="s">
        <v>65</v>
      </c>
      <c r="B688">
        <v>2016</v>
      </c>
      <c r="C688">
        <v>5.9507129007837604E-2</v>
      </c>
      <c r="D688">
        <v>0.19742136883699396</v>
      </c>
    </row>
    <row r="689" spans="1:4" x14ac:dyDescent="0.4">
      <c r="A689" t="s">
        <v>65</v>
      </c>
      <c r="B689">
        <v>2017</v>
      </c>
      <c r="C689">
        <v>6.6628834383440846E-2</v>
      </c>
      <c r="D689">
        <v>0.17054683270769078</v>
      </c>
    </row>
    <row r="690" spans="1:4" x14ac:dyDescent="0.4">
      <c r="A690" t="s">
        <v>65</v>
      </c>
      <c r="B690">
        <v>2018</v>
      </c>
      <c r="C690">
        <v>3.6085697001607339E-2</v>
      </c>
      <c r="D690">
        <v>0.18656487261502369</v>
      </c>
    </row>
    <row r="691" spans="1:4" x14ac:dyDescent="0.4">
      <c r="A691" t="s">
        <v>65</v>
      </c>
      <c r="B691">
        <v>2019</v>
      </c>
      <c r="C691">
        <v>4.2683145175920548E-2</v>
      </c>
      <c r="D691">
        <v>0.18794489913808413</v>
      </c>
    </row>
    <row r="692" spans="1:4" x14ac:dyDescent="0.4">
      <c r="A692" t="s">
        <v>65</v>
      </c>
      <c r="B692">
        <v>2020</v>
      </c>
      <c r="C692">
        <v>0.12465427693015366</v>
      </c>
      <c r="D692">
        <v>0.19154313171589477</v>
      </c>
    </row>
    <row r="693" spans="1:4" x14ac:dyDescent="0.4">
      <c r="A693" t="s">
        <v>65</v>
      </c>
      <c r="B693">
        <v>2021</v>
      </c>
      <c r="C693">
        <v>6.1628586055514294E-2</v>
      </c>
      <c r="D693">
        <v>0.19562562222677451</v>
      </c>
    </row>
    <row r="694" spans="1:4" x14ac:dyDescent="0.4">
      <c r="A694" t="s">
        <v>65</v>
      </c>
      <c r="B694">
        <v>2022</v>
      </c>
      <c r="C694">
        <v>6.071220880429299E-2</v>
      </c>
      <c r="D694">
        <v>0.19011503632927662</v>
      </c>
    </row>
    <row r="695" spans="1:4" x14ac:dyDescent="0.4">
      <c r="A695" t="s">
        <v>65</v>
      </c>
      <c r="B695">
        <v>2023</v>
      </c>
      <c r="C695">
        <v>8.8021165532257251E-2</v>
      </c>
      <c r="D695">
        <v>0.18254771135662695</v>
      </c>
    </row>
    <row r="696" spans="1:4" ht="27" x14ac:dyDescent="0.4">
      <c r="A696" t="s">
        <v>66</v>
      </c>
      <c r="B696">
        <v>2009</v>
      </c>
      <c r="C696">
        <v>7.7580979855365897E-2</v>
      </c>
      <c r="D696">
        <v>0.14361969031078156</v>
      </c>
    </row>
    <row r="697" spans="1:4" ht="27" x14ac:dyDescent="0.4">
      <c r="A697" t="s">
        <v>66</v>
      </c>
      <c r="B697">
        <v>2010</v>
      </c>
      <c r="C697">
        <v>8.5797609179025472E-2</v>
      </c>
      <c r="D697">
        <v>0.14550328223636155</v>
      </c>
    </row>
    <row r="698" spans="1:4" ht="27" x14ac:dyDescent="0.4">
      <c r="A698" t="s">
        <v>66</v>
      </c>
      <c r="B698">
        <v>2011</v>
      </c>
      <c r="C698">
        <v>5.6969077523429751E-2</v>
      </c>
      <c r="D698">
        <v>0.13963722389852315</v>
      </c>
    </row>
    <row r="699" spans="1:4" ht="27" x14ac:dyDescent="0.4">
      <c r="A699" t="s">
        <v>66</v>
      </c>
      <c r="B699">
        <v>2012</v>
      </c>
      <c r="C699">
        <v>5.7751281892805408E-2</v>
      </c>
      <c r="D699">
        <v>0.14303042529187157</v>
      </c>
    </row>
    <row r="700" spans="1:4" ht="27" x14ac:dyDescent="0.4">
      <c r="A700" t="s">
        <v>66</v>
      </c>
      <c r="B700">
        <v>2013</v>
      </c>
      <c r="C700">
        <v>5.8647926669959001E-2</v>
      </c>
      <c r="D700">
        <v>0.14514669255293081</v>
      </c>
    </row>
    <row r="701" spans="1:4" ht="27" x14ac:dyDescent="0.4">
      <c r="A701" t="s">
        <v>66</v>
      </c>
      <c r="B701">
        <v>2014</v>
      </c>
      <c r="C701">
        <v>4.8264008056338126E-2</v>
      </c>
      <c r="D701">
        <v>0.13950169052451608</v>
      </c>
    </row>
    <row r="702" spans="1:4" ht="27" x14ac:dyDescent="0.4">
      <c r="A702" t="s">
        <v>66</v>
      </c>
      <c r="B702">
        <v>2015</v>
      </c>
      <c r="C702">
        <v>5.3903874509257876E-2</v>
      </c>
      <c r="D702">
        <v>0.13912612185911838</v>
      </c>
    </row>
    <row r="703" spans="1:4" ht="27" x14ac:dyDescent="0.4">
      <c r="A703" t="s">
        <v>66</v>
      </c>
      <c r="B703">
        <v>2016</v>
      </c>
      <c r="C703">
        <v>5.3194252823685853E-2</v>
      </c>
      <c r="D703">
        <v>0.14810523240880363</v>
      </c>
    </row>
    <row r="704" spans="1:4" ht="27" x14ac:dyDescent="0.4">
      <c r="A704" t="s">
        <v>66</v>
      </c>
      <c r="B704">
        <v>2017</v>
      </c>
      <c r="C704">
        <v>3.659413285727163E-2</v>
      </c>
      <c r="D704">
        <v>0.15240231253341263</v>
      </c>
    </row>
    <row r="705" spans="1:4" ht="27" x14ac:dyDescent="0.4">
      <c r="A705" t="s">
        <v>66</v>
      </c>
      <c r="B705">
        <v>2018</v>
      </c>
      <c r="C705">
        <v>1.9981938555728527E-2</v>
      </c>
      <c r="D705">
        <v>0.15406013257037895</v>
      </c>
    </row>
    <row r="706" spans="1:4" ht="27" x14ac:dyDescent="0.4">
      <c r="A706" t="s">
        <v>66</v>
      </c>
      <c r="B706">
        <v>2019</v>
      </c>
      <c r="C706">
        <v>1.8293067946137071E-2</v>
      </c>
      <c r="D706">
        <v>0.15259053875390766</v>
      </c>
    </row>
    <row r="707" spans="1:4" ht="27" x14ac:dyDescent="0.4">
      <c r="A707" t="s">
        <v>66</v>
      </c>
      <c r="B707">
        <v>2020</v>
      </c>
      <c r="C707">
        <v>2.6547861957252047E-2</v>
      </c>
      <c r="D707">
        <v>0.16524724862281986</v>
      </c>
    </row>
    <row r="708" spans="1:4" ht="27" x14ac:dyDescent="0.4">
      <c r="A708" t="s">
        <v>66</v>
      </c>
      <c r="B708">
        <v>2021</v>
      </c>
      <c r="C708">
        <v>1.7013118367922856E-2</v>
      </c>
      <c r="D708">
        <v>0.16489721793729042</v>
      </c>
    </row>
    <row r="709" spans="1:4" ht="27" x14ac:dyDescent="0.4">
      <c r="A709" t="s">
        <v>66</v>
      </c>
      <c r="B709">
        <v>2022</v>
      </c>
      <c r="C709">
        <v>2.5124889419743269E-2</v>
      </c>
      <c r="D709">
        <v>0.1601205959150438</v>
      </c>
    </row>
    <row r="710" spans="1:4" ht="27" x14ac:dyDescent="0.4">
      <c r="A710" t="s">
        <v>68</v>
      </c>
      <c r="B710">
        <v>2010</v>
      </c>
      <c r="C710">
        <v>5.8915705037854302E-2</v>
      </c>
      <c r="D710">
        <v>0.3101832905739042</v>
      </c>
    </row>
    <row r="711" spans="1:4" ht="27" x14ac:dyDescent="0.4">
      <c r="A711" t="s">
        <v>68</v>
      </c>
      <c r="B711">
        <v>2011</v>
      </c>
      <c r="C711">
        <v>-7.4863549610334982E-3</v>
      </c>
      <c r="D711">
        <v>0.30267445895519535</v>
      </c>
    </row>
    <row r="712" spans="1:4" ht="27" x14ac:dyDescent="0.4">
      <c r="A712" t="s">
        <v>68</v>
      </c>
      <c r="B712">
        <v>2012</v>
      </c>
      <c r="C712">
        <v>9.2933805026344384E-4</v>
      </c>
      <c r="D712">
        <v>0.28252169778605757</v>
      </c>
    </row>
    <row r="713" spans="1:4" ht="27" x14ac:dyDescent="0.4">
      <c r="A713" t="s">
        <v>68</v>
      </c>
      <c r="B713">
        <v>2013</v>
      </c>
      <c r="C713">
        <v>2.1765509275598831E-2</v>
      </c>
      <c r="D713">
        <v>0.24294844272887522</v>
      </c>
    </row>
    <row r="714" spans="1:4" ht="27" x14ac:dyDescent="0.4">
      <c r="A714" t="s">
        <v>68</v>
      </c>
      <c r="B714">
        <v>2014</v>
      </c>
      <c r="C714">
        <v>2.5212515491978834E-2</v>
      </c>
      <c r="D714">
        <v>0.21827948239691145</v>
      </c>
    </row>
    <row r="715" spans="1:4" ht="27" x14ac:dyDescent="0.4">
      <c r="A715" t="s">
        <v>68</v>
      </c>
      <c r="B715">
        <v>2015</v>
      </c>
      <c r="C715">
        <v>5.1970460211332288E-2</v>
      </c>
      <c r="D715">
        <v>0.22403819639705383</v>
      </c>
    </row>
    <row r="716" spans="1:4" ht="27" x14ac:dyDescent="0.4">
      <c r="A716" t="s">
        <v>68</v>
      </c>
      <c r="B716">
        <v>2016</v>
      </c>
      <c r="C716">
        <v>4.7168551853817582E-2</v>
      </c>
      <c r="D716">
        <v>0.24774255981081722</v>
      </c>
    </row>
    <row r="717" spans="1:4" ht="27" x14ac:dyDescent="0.4">
      <c r="A717" t="s">
        <v>68</v>
      </c>
      <c r="B717">
        <v>2017</v>
      </c>
      <c r="C717">
        <v>1.8224980509285976E-2</v>
      </c>
      <c r="D717">
        <v>0.24237160305373454</v>
      </c>
    </row>
    <row r="718" spans="1:4" ht="27" x14ac:dyDescent="0.4">
      <c r="A718" t="s">
        <v>68</v>
      </c>
      <c r="B718">
        <v>2018</v>
      </c>
      <c r="C718">
        <v>3.7902801984880427E-2</v>
      </c>
      <c r="D718">
        <v>0.23794296568345794</v>
      </c>
    </row>
    <row r="719" spans="1:4" ht="27" x14ac:dyDescent="0.4">
      <c r="A719" t="s">
        <v>68</v>
      </c>
      <c r="B719">
        <v>2019</v>
      </c>
      <c r="C719">
        <v>4.1884829554270447E-2</v>
      </c>
      <c r="D719">
        <v>0.23846809914895195</v>
      </c>
    </row>
    <row r="720" spans="1:4" ht="27" x14ac:dyDescent="0.4">
      <c r="A720" t="s">
        <v>68</v>
      </c>
      <c r="B720">
        <v>2020</v>
      </c>
      <c r="C720">
        <v>7.4161615189128671E-2</v>
      </c>
      <c r="D720">
        <v>0.24654376683844254</v>
      </c>
    </row>
    <row r="721" spans="1:4" ht="27" x14ac:dyDescent="0.4">
      <c r="A721" t="s">
        <v>68</v>
      </c>
      <c r="B721">
        <v>2021</v>
      </c>
      <c r="C721">
        <v>4.9730188444768807E-2</v>
      </c>
      <c r="D721">
        <v>0.21760698275998616</v>
      </c>
    </row>
    <row r="722" spans="1:4" ht="27" x14ac:dyDescent="0.4">
      <c r="A722" t="s">
        <v>68</v>
      </c>
      <c r="B722">
        <v>2022</v>
      </c>
      <c r="C722">
        <v>6.2369956765930629E-2</v>
      </c>
      <c r="D722">
        <v>0.28162912535743967</v>
      </c>
    </row>
    <row r="723" spans="1:4" ht="27" x14ac:dyDescent="0.4">
      <c r="A723" t="s">
        <v>68</v>
      </c>
      <c r="B723">
        <v>2023</v>
      </c>
      <c r="C723">
        <v>-1.0351062912516173E-2</v>
      </c>
      <c r="D723">
        <v>0.27511953533592987</v>
      </c>
    </row>
    <row r="724" spans="1:4" ht="40.5" x14ac:dyDescent="0.4">
      <c r="A724" t="s">
        <v>69</v>
      </c>
      <c r="B724">
        <v>2009</v>
      </c>
      <c r="C724">
        <v>6.5540953112158268E-2</v>
      </c>
      <c r="D724">
        <v>0.13433696951573637</v>
      </c>
    </row>
    <row r="725" spans="1:4" ht="40.5" x14ac:dyDescent="0.4">
      <c r="A725" t="s">
        <v>69</v>
      </c>
      <c r="B725">
        <v>2010</v>
      </c>
      <c r="C725">
        <v>1.8788644036816751E-2</v>
      </c>
      <c r="D725">
        <v>0.14887204065884566</v>
      </c>
    </row>
    <row r="726" spans="1:4" ht="40.5" x14ac:dyDescent="0.4">
      <c r="A726" t="s">
        <v>69</v>
      </c>
      <c r="B726">
        <v>2011</v>
      </c>
      <c r="C726">
        <v>4.638206206433948E-2</v>
      </c>
      <c r="D726">
        <v>0.15769747057040526</v>
      </c>
    </row>
    <row r="727" spans="1:4" ht="40.5" x14ac:dyDescent="0.4">
      <c r="A727" t="s">
        <v>69</v>
      </c>
      <c r="B727">
        <v>2012</v>
      </c>
      <c r="C727">
        <v>7.5447044285236353E-2</v>
      </c>
      <c r="D727">
        <v>0.1383127380903745</v>
      </c>
    </row>
    <row r="728" spans="1:4" ht="40.5" x14ac:dyDescent="0.4">
      <c r="A728" t="s">
        <v>69</v>
      </c>
      <c r="B728">
        <v>2013</v>
      </c>
      <c r="C728">
        <v>8.7964897419115048E-2</v>
      </c>
      <c r="D728">
        <v>0.12421549381420102</v>
      </c>
    </row>
    <row r="729" spans="1:4" ht="40.5" x14ac:dyDescent="0.4">
      <c r="A729" t="s">
        <v>69</v>
      </c>
      <c r="B729">
        <v>2014</v>
      </c>
      <c r="C729">
        <v>8.6645485875230077E-2</v>
      </c>
      <c r="D729">
        <v>0.14564801552830761</v>
      </c>
    </row>
    <row r="730" spans="1:4" ht="40.5" x14ac:dyDescent="0.4">
      <c r="A730" t="s">
        <v>69</v>
      </c>
      <c r="B730">
        <v>2015</v>
      </c>
      <c r="C730">
        <v>7.8625008758839959E-2</v>
      </c>
      <c r="D730">
        <v>0.15423373640601712</v>
      </c>
    </row>
    <row r="731" spans="1:4" ht="40.5" x14ac:dyDescent="0.4">
      <c r="A731" t="s">
        <v>69</v>
      </c>
      <c r="B731">
        <v>2016</v>
      </c>
      <c r="C731">
        <v>8.2278589825025242E-2</v>
      </c>
      <c r="D731">
        <v>0.18886180384126672</v>
      </c>
    </row>
    <row r="732" spans="1:4" ht="40.5" x14ac:dyDescent="0.4">
      <c r="A732" t="s">
        <v>69</v>
      </c>
      <c r="B732">
        <v>2017</v>
      </c>
      <c r="C732">
        <v>0.11445146357565993</v>
      </c>
      <c r="D732">
        <v>0.17808168060452734</v>
      </c>
    </row>
    <row r="733" spans="1:4" ht="40.5" x14ac:dyDescent="0.4">
      <c r="A733" t="s">
        <v>69</v>
      </c>
      <c r="B733">
        <v>2018</v>
      </c>
      <c r="C733">
        <v>5.2671106905272075E-2</v>
      </c>
      <c r="D733">
        <v>0.17923286731475294</v>
      </c>
    </row>
    <row r="734" spans="1:4" ht="40.5" x14ac:dyDescent="0.4">
      <c r="A734" t="s">
        <v>69</v>
      </c>
      <c r="B734">
        <v>2019</v>
      </c>
      <c r="C734">
        <v>7.1608740533712134E-2</v>
      </c>
      <c r="D734">
        <v>0.19384123650574009</v>
      </c>
    </row>
    <row r="735" spans="1:4" ht="40.5" x14ac:dyDescent="0.4">
      <c r="A735" t="s">
        <v>69</v>
      </c>
      <c r="B735">
        <v>2020</v>
      </c>
      <c r="C735">
        <v>0.10055303389935229</v>
      </c>
      <c r="D735">
        <v>0.22951963915010623</v>
      </c>
    </row>
    <row r="736" spans="1:4" ht="40.5" x14ac:dyDescent="0.4">
      <c r="A736" t="s">
        <v>69</v>
      </c>
      <c r="B736">
        <v>2021</v>
      </c>
      <c r="C736">
        <v>7.3711271382110935E-2</v>
      </c>
      <c r="D736">
        <v>0.22441855802479607</v>
      </c>
    </row>
    <row r="737" spans="1:4" ht="40.5" x14ac:dyDescent="0.4">
      <c r="A737" t="s">
        <v>69</v>
      </c>
      <c r="B737">
        <v>2022</v>
      </c>
      <c r="C737">
        <v>6.1659196441383277E-2</v>
      </c>
      <c r="D737">
        <v>0.23990717251430058</v>
      </c>
    </row>
    <row r="738" spans="1:4" ht="40.5" x14ac:dyDescent="0.4">
      <c r="A738" t="s">
        <v>69</v>
      </c>
      <c r="B738">
        <v>2023</v>
      </c>
      <c r="C738">
        <v>5.6708194187257657E-2</v>
      </c>
      <c r="D738">
        <v>0.17159181841902396</v>
      </c>
    </row>
    <row r="739" spans="1:4" x14ac:dyDescent="0.4">
      <c r="A739" t="s">
        <v>70</v>
      </c>
      <c r="B739">
        <v>2008</v>
      </c>
      <c r="C739">
        <v>7.7821269344546098E-2</v>
      </c>
      <c r="D739">
        <v>0.11576916658449431</v>
      </c>
    </row>
    <row r="740" spans="1:4" x14ac:dyDescent="0.4">
      <c r="A740" t="s">
        <v>70</v>
      </c>
      <c r="B740">
        <v>2009</v>
      </c>
      <c r="C740">
        <v>0.60855333815561763</v>
      </c>
      <c r="D740">
        <v>0.12873902252984182</v>
      </c>
    </row>
    <row r="741" spans="1:4" x14ac:dyDescent="0.4">
      <c r="A741" t="s">
        <v>70</v>
      </c>
      <c r="B741">
        <v>2010</v>
      </c>
      <c r="C741">
        <v>0.10213826649050896</v>
      </c>
      <c r="D741">
        <v>0.14825220818881257</v>
      </c>
    </row>
    <row r="742" spans="1:4" x14ac:dyDescent="0.4">
      <c r="A742" t="s">
        <v>70</v>
      </c>
      <c r="B742">
        <v>2011</v>
      </c>
      <c r="C742">
        <v>-7.0757006403323566E-2</v>
      </c>
      <c r="D742">
        <v>0.14243698195665946</v>
      </c>
    </row>
    <row r="743" spans="1:4" x14ac:dyDescent="0.4">
      <c r="A743" t="s">
        <v>70</v>
      </c>
      <c r="B743">
        <v>2012</v>
      </c>
      <c r="C743">
        <v>4.00578511610026E-3</v>
      </c>
      <c r="D743">
        <v>0.15653639093742369</v>
      </c>
    </row>
    <row r="744" spans="1:4" x14ac:dyDescent="0.4">
      <c r="A744" t="s">
        <v>70</v>
      </c>
      <c r="B744">
        <v>2013</v>
      </c>
      <c r="C744">
        <v>6.5379827140531538E-3</v>
      </c>
      <c r="D744">
        <v>0.17569661261032685</v>
      </c>
    </row>
    <row r="745" spans="1:4" x14ac:dyDescent="0.4">
      <c r="A745" t="s">
        <v>70</v>
      </c>
      <c r="B745">
        <v>2014</v>
      </c>
      <c r="C745">
        <v>1.5134387515530241E-2</v>
      </c>
      <c r="D745">
        <v>0.21292746731282</v>
      </c>
    </row>
    <row r="746" spans="1:4" x14ac:dyDescent="0.4">
      <c r="A746" t="s">
        <v>70</v>
      </c>
      <c r="B746">
        <v>2015</v>
      </c>
      <c r="C746">
        <v>1.2157207921893712E-2</v>
      </c>
      <c r="D746">
        <v>0.24846202583661586</v>
      </c>
    </row>
    <row r="747" spans="1:4" x14ac:dyDescent="0.4">
      <c r="A747" t="s">
        <v>70</v>
      </c>
      <c r="B747">
        <v>2016</v>
      </c>
      <c r="C747">
        <v>8.4175155758852028E-3</v>
      </c>
      <c r="D747">
        <v>0.19389400535790749</v>
      </c>
    </row>
    <row r="748" spans="1:4" x14ac:dyDescent="0.4">
      <c r="A748" t="s">
        <v>70</v>
      </c>
      <c r="B748">
        <v>2017</v>
      </c>
      <c r="C748">
        <v>-4.6671870981133609E-3</v>
      </c>
      <c r="D748">
        <v>0.19054685177798644</v>
      </c>
    </row>
    <row r="749" spans="1:4" x14ac:dyDescent="0.4">
      <c r="A749" t="s">
        <v>70</v>
      </c>
      <c r="B749">
        <v>2018</v>
      </c>
      <c r="C749">
        <v>2.2809690631192961E-3</v>
      </c>
      <c r="D749">
        <v>0.18578844166753722</v>
      </c>
    </row>
    <row r="750" spans="1:4" x14ac:dyDescent="0.4">
      <c r="A750" t="s">
        <v>70</v>
      </c>
      <c r="B750">
        <v>2019</v>
      </c>
      <c r="C750">
        <v>1.1983668804799862E-2</v>
      </c>
      <c r="D750">
        <v>0.23693933428129987</v>
      </c>
    </row>
    <row r="751" spans="1:4" x14ac:dyDescent="0.4">
      <c r="A751" t="s">
        <v>70</v>
      </c>
      <c r="B751">
        <v>2020</v>
      </c>
      <c r="C751">
        <v>2.5221210917485592E-2</v>
      </c>
      <c r="D751">
        <v>0.23983481093141837</v>
      </c>
    </row>
    <row r="752" spans="1:4" x14ac:dyDescent="0.4">
      <c r="A752" t="s">
        <v>70</v>
      </c>
      <c r="B752">
        <v>2021</v>
      </c>
      <c r="C752">
        <v>-1.2568934721829299E-3</v>
      </c>
      <c r="D752">
        <v>0.23512391274460062</v>
      </c>
    </row>
    <row r="753" spans="1:4" x14ac:dyDescent="0.4">
      <c r="A753" t="s">
        <v>70</v>
      </c>
      <c r="B753">
        <v>2022</v>
      </c>
      <c r="C753">
        <v>2.6895196850199189E-2</v>
      </c>
      <c r="D753">
        <v>0.20427947640436495</v>
      </c>
    </row>
    <row r="754" spans="1:4" x14ac:dyDescent="0.4">
      <c r="A754" t="s">
        <v>70</v>
      </c>
      <c r="B754">
        <v>2023</v>
      </c>
      <c r="C754">
        <v>2.5351203396392841E-2</v>
      </c>
      <c r="D754">
        <v>0.20037499096211264</v>
      </c>
    </row>
    <row r="755" spans="1:4" ht="27" x14ac:dyDescent="0.4">
      <c r="A755" t="s">
        <v>71</v>
      </c>
      <c r="B755">
        <v>2005</v>
      </c>
      <c r="C755">
        <v>4.5496751934537588E-2</v>
      </c>
      <c r="D755">
        <v>0.14808558573349739</v>
      </c>
    </row>
    <row r="756" spans="1:4" ht="27" x14ac:dyDescent="0.4">
      <c r="A756" t="s">
        <v>71</v>
      </c>
      <c r="B756">
        <v>2006</v>
      </c>
      <c r="C756">
        <v>6.0797869193599745E-2</v>
      </c>
      <c r="D756">
        <v>0.14294100107907223</v>
      </c>
    </row>
    <row r="757" spans="1:4" ht="27" x14ac:dyDescent="0.4">
      <c r="A757" t="s">
        <v>71</v>
      </c>
      <c r="B757">
        <v>2007</v>
      </c>
      <c r="C757">
        <v>6.4222234073266951E-2</v>
      </c>
      <c r="D757">
        <v>0.15787348035980611</v>
      </c>
    </row>
    <row r="758" spans="1:4" ht="27" x14ac:dyDescent="0.4">
      <c r="A758" t="s">
        <v>71</v>
      </c>
      <c r="B758">
        <v>2008</v>
      </c>
      <c r="C758">
        <v>8.3731512252477991E-2</v>
      </c>
      <c r="D758">
        <v>0.14616277987196477</v>
      </c>
    </row>
    <row r="759" spans="1:4" ht="27" x14ac:dyDescent="0.4">
      <c r="A759" t="s">
        <v>71</v>
      </c>
      <c r="B759">
        <v>2009</v>
      </c>
      <c r="C759">
        <v>0.14909197376576469</v>
      </c>
      <c r="D759">
        <v>0.15633153246683892</v>
      </c>
    </row>
    <row r="760" spans="1:4" ht="27" x14ac:dyDescent="0.4">
      <c r="A760" t="s">
        <v>71</v>
      </c>
      <c r="B760">
        <v>2010</v>
      </c>
      <c r="C760">
        <v>0.15686934178390294</v>
      </c>
      <c r="D760">
        <v>0.15464699468166129</v>
      </c>
    </row>
    <row r="761" spans="1:4" ht="27" x14ac:dyDescent="0.4">
      <c r="A761" t="s">
        <v>71</v>
      </c>
      <c r="B761">
        <v>2011</v>
      </c>
      <c r="C761">
        <v>0.11743931312940428</v>
      </c>
      <c r="D761">
        <v>0.16021811335325231</v>
      </c>
    </row>
    <row r="762" spans="1:4" ht="27" x14ac:dyDescent="0.4">
      <c r="A762" t="s">
        <v>71</v>
      </c>
      <c r="B762">
        <v>2012</v>
      </c>
      <c r="C762">
        <v>6.0763590061404818E-2</v>
      </c>
      <c r="D762">
        <v>0.16152364161749164</v>
      </c>
    </row>
    <row r="763" spans="1:4" ht="27" x14ac:dyDescent="0.4">
      <c r="A763" t="s">
        <v>71</v>
      </c>
      <c r="B763">
        <v>2013</v>
      </c>
      <c r="C763">
        <v>4.3500091345597944E-2</v>
      </c>
      <c r="D763">
        <v>0.15110647321045628</v>
      </c>
    </row>
    <row r="764" spans="1:4" ht="27" x14ac:dyDescent="0.4">
      <c r="A764" t="s">
        <v>71</v>
      </c>
      <c r="B764">
        <v>2014</v>
      </c>
      <c r="C764">
        <v>5.8667778116509285E-2</v>
      </c>
      <c r="D764">
        <v>0.13978378599309818</v>
      </c>
    </row>
    <row r="765" spans="1:4" ht="27" x14ac:dyDescent="0.4">
      <c r="A765" t="s">
        <v>71</v>
      </c>
      <c r="B765">
        <v>2015</v>
      </c>
      <c r="C765">
        <v>3.5380394805644484E-2</v>
      </c>
      <c r="D765">
        <v>0.13767189973154542</v>
      </c>
    </row>
    <row r="766" spans="1:4" ht="27" x14ac:dyDescent="0.4">
      <c r="A766" t="s">
        <v>71</v>
      </c>
      <c r="B766">
        <v>2016</v>
      </c>
      <c r="C766">
        <v>3.6456662231496864E-2</v>
      </c>
      <c r="D766">
        <v>0.13630150879997205</v>
      </c>
    </row>
    <row r="767" spans="1:4" ht="27" x14ac:dyDescent="0.4">
      <c r="A767" t="s">
        <v>71</v>
      </c>
      <c r="B767">
        <v>2017</v>
      </c>
      <c r="C767">
        <v>3.5637844500431774E-2</v>
      </c>
      <c r="D767">
        <v>0.13178041629997772</v>
      </c>
    </row>
    <row r="768" spans="1:4" ht="27" x14ac:dyDescent="0.4">
      <c r="A768" t="s">
        <v>71</v>
      </c>
      <c r="B768">
        <v>2018</v>
      </c>
      <c r="C768">
        <v>3.5647243602848586E-2</v>
      </c>
      <c r="D768">
        <v>0.13653382802807376</v>
      </c>
    </row>
    <row r="769" spans="1:4" ht="27" x14ac:dyDescent="0.4">
      <c r="A769" t="s">
        <v>71</v>
      </c>
      <c r="B769">
        <v>2019</v>
      </c>
      <c r="C769">
        <v>7.6783773977445541E-2</v>
      </c>
      <c r="D769">
        <v>0.13434371961375466</v>
      </c>
    </row>
    <row r="770" spans="1:4" ht="27" x14ac:dyDescent="0.4">
      <c r="A770" t="s">
        <v>71</v>
      </c>
      <c r="B770">
        <v>2020</v>
      </c>
      <c r="C770">
        <v>0.10225366479562138</v>
      </c>
      <c r="D770">
        <v>0.11932839582952588</v>
      </c>
    </row>
    <row r="771" spans="1:4" ht="27" x14ac:dyDescent="0.4">
      <c r="A771" t="s">
        <v>71</v>
      </c>
      <c r="B771">
        <v>2021</v>
      </c>
      <c r="C771">
        <v>8.9860434696056257E-2</v>
      </c>
      <c r="D771">
        <v>0.11047786393245664</v>
      </c>
    </row>
    <row r="772" spans="1:4" ht="27" x14ac:dyDescent="0.4">
      <c r="A772" t="s">
        <v>71</v>
      </c>
      <c r="B772">
        <v>2022</v>
      </c>
      <c r="C772">
        <v>0.10377676907224444</v>
      </c>
      <c r="D772">
        <v>0.11192541888745809</v>
      </c>
    </row>
    <row r="773" spans="1:4" ht="27" x14ac:dyDescent="0.4">
      <c r="A773" t="s">
        <v>71</v>
      </c>
      <c r="B773">
        <v>2023</v>
      </c>
      <c r="C773">
        <v>0.11373158281366126</v>
      </c>
      <c r="D773">
        <v>0.12397491905998166</v>
      </c>
    </row>
    <row r="774" spans="1:4" x14ac:dyDescent="0.4">
      <c r="A774" t="s">
        <v>72</v>
      </c>
      <c r="B774">
        <v>2015</v>
      </c>
      <c r="C774">
        <v>6.1484585737347844E-2</v>
      </c>
      <c r="D774">
        <v>0.15788608799894263</v>
      </c>
    </row>
    <row r="775" spans="1:4" x14ac:dyDescent="0.4">
      <c r="A775" t="s">
        <v>72</v>
      </c>
      <c r="B775">
        <v>2016</v>
      </c>
      <c r="C775">
        <v>6.9293229082939764E-2</v>
      </c>
      <c r="D775">
        <v>0.16845565582172639</v>
      </c>
    </row>
    <row r="776" spans="1:4" x14ac:dyDescent="0.4">
      <c r="A776" t="s">
        <v>72</v>
      </c>
      <c r="B776">
        <v>2017</v>
      </c>
      <c r="C776">
        <v>0.10632925886679241</v>
      </c>
      <c r="D776">
        <v>0.19387796802191914</v>
      </c>
    </row>
    <row r="777" spans="1:4" x14ac:dyDescent="0.4">
      <c r="A777" t="s">
        <v>72</v>
      </c>
      <c r="B777">
        <v>2018</v>
      </c>
      <c r="C777">
        <v>6.0523761906756707E-2</v>
      </c>
      <c r="D777">
        <v>0.20847939977143029</v>
      </c>
    </row>
    <row r="778" spans="1:4" x14ac:dyDescent="0.4">
      <c r="A778" t="s">
        <v>72</v>
      </c>
      <c r="B778">
        <v>2019</v>
      </c>
      <c r="C778">
        <v>4.7248431013457444E-2</v>
      </c>
      <c r="D778">
        <v>0.21016822293495055</v>
      </c>
    </row>
    <row r="779" spans="1:4" x14ac:dyDescent="0.4">
      <c r="A779" t="s">
        <v>72</v>
      </c>
      <c r="B779">
        <v>2020</v>
      </c>
      <c r="C779">
        <v>3.9539570734277295E-2</v>
      </c>
      <c r="D779">
        <v>0.21266773697236924</v>
      </c>
    </row>
    <row r="780" spans="1:4" x14ac:dyDescent="0.4">
      <c r="A780" t="s">
        <v>72</v>
      </c>
      <c r="B780">
        <v>2021</v>
      </c>
      <c r="C780">
        <v>5.013871422590134E-2</v>
      </c>
      <c r="D780">
        <v>0.21223667432382762</v>
      </c>
    </row>
    <row r="781" spans="1:4" x14ac:dyDescent="0.4">
      <c r="A781" t="s">
        <v>72</v>
      </c>
      <c r="B781">
        <v>2022</v>
      </c>
      <c r="C781">
        <v>5.0645460743783122E-2</v>
      </c>
      <c r="D781">
        <v>0.22432236995692911</v>
      </c>
    </row>
    <row r="782" spans="1:4" x14ac:dyDescent="0.4">
      <c r="A782" t="s">
        <v>72</v>
      </c>
      <c r="B782">
        <v>2023</v>
      </c>
      <c r="C782">
        <v>7.3824592008140372E-2</v>
      </c>
      <c r="D782">
        <v>0.2007340493002607</v>
      </c>
    </row>
    <row r="783" spans="1:4" x14ac:dyDescent="0.4">
      <c r="A783" t="s">
        <v>73</v>
      </c>
      <c r="B783">
        <v>2005</v>
      </c>
      <c r="C783">
        <v>0.11259263749217063</v>
      </c>
      <c r="D783">
        <v>0.15065978682165357</v>
      </c>
    </row>
    <row r="784" spans="1:4" x14ac:dyDescent="0.4">
      <c r="A784" t="s">
        <v>73</v>
      </c>
      <c r="B784">
        <v>2006</v>
      </c>
      <c r="C784">
        <v>0.10085934270989691</v>
      </c>
      <c r="D784">
        <v>0.14706835115137012</v>
      </c>
    </row>
    <row r="785" spans="1:4" x14ac:dyDescent="0.4">
      <c r="A785" t="s">
        <v>73</v>
      </c>
      <c r="B785">
        <v>2007</v>
      </c>
      <c r="C785">
        <v>0.10134795316743551</v>
      </c>
      <c r="D785">
        <v>0.14812790974100615</v>
      </c>
    </row>
    <row r="786" spans="1:4" x14ac:dyDescent="0.4">
      <c r="A786" t="s">
        <v>73</v>
      </c>
      <c r="B786">
        <v>2008</v>
      </c>
      <c r="C786">
        <v>7.3671488114267103E-2</v>
      </c>
      <c r="D786">
        <v>0.16061906456117214</v>
      </c>
    </row>
    <row r="787" spans="1:4" x14ac:dyDescent="0.4">
      <c r="A787" t="s">
        <v>73</v>
      </c>
      <c r="B787">
        <v>2009</v>
      </c>
      <c r="C787">
        <v>6.6047756883262781E-2</v>
      </c>
      <c r="D787">
        <v>0.18214550384677594</v>
      </c>
    </row>
    <row r="788" spans="1:4" x14ac:dyDescent="0.4">
      <c r="A788" t="s">
        <v>73</v>
      </c>
      <c r="B788">
        <v>2010</v>
      </c>
      <c r="C788">
        <v>5.0903420476321369E-2</v>
      </c>
      <c r="D788">
        <v>0.17450290299939672</v>
      </c>
    </row>
    <row r="789" spans="1:4" x14ac:dyDescent="0.4">
      <c r="A789" t="s">
        <v>73</v>
      </c>
      <c r="B789">
        <v>2011</v>
      </c>
      <c r="C789">
        <v>5.2288153274108337E-2</v>
      </c>
      <c r="D789">
        <v>0.15462612430367326</v>
      </c>
    </row>
    <row r="790" spans="1:4" x14ac:dyDescent="0.4">
      <c r="A790" t="s">
        <v>73</v>
      </c>
      <c r="B790">
        <v>2012</v>
      </c>
      <c r="C790">
        <v>4.1113757785888848E-2</v>
      </c>
      <c r="D790">
        <v>0.15537297444822057</v>
      </c>
    </row>
    <row r="791" spans="1:4" x14ac:dyDescent="0.4">
      <c r="A791" t="s">
        <v>73</v>
      </c>
      <c r="B791">
        <v>2013</v>
      </c>
      <c r="C791">
        <v>4.4163876429701356E-2</v>
      </c>
      <c r="D791">
        <v>0.1491448280185711</v>
      </c>
    </row>
    <row r="792" spans="1:4" x14ac:dyDescent="0.4">
      <c r="A792" t="s">
        <v>73</v>
      </c>
      <c r="B792">
        <v>2014</v>
      </c>
      <c r="C792">
        <v>3.4626026325750764E-2</v>
      </c>
      <c r="D792">
        <v>0.15887547456689941</v>
      </c>
    </row>
    <row r="793" spans="1:4" x14ac:dyDescent="0.4">
      <c r="A793" t="s">
        <v>73</v>
      </c>
      <c r="B793">
        <v>2015</v>
      </c>
      <c r="C793">
        <v>3.2427944778502742E-2</v>
      </c>
      <c r="D793">
        <v>0.16712413489608072</v>
      </c>
    </row>
    <row r="794" spans="1:4" x14ac:dyDescent="0.4">
      <c r="A794" t="s">
        <v>73</v>
      </c>
      <c r="B794">
        <v>2016</v>
      </c>
      <c r="C794">
        <v>3.0857299528008572E-2</v>
      </c>
      <c r="D794">
        <v>0.17021365930152352</v>
      </c>
    </row>
    <row r="795" spans="1:4" x14ac:dyDescent="0.4">
      <c r="A795" t="s">
        <v>73</v>
      </c>
      <c r="B795">
        <v>2017</v>
      </c>
      <c r="C795">
        <v>2.7586131816399954E-2</v>
      </c>
      <c r="D795">
        <v>0.17800947457656485</v>
      </c>
    </row>
    <row r="796" spans="1:4" x14ac:dyDescent="0.4">
      <c r="A796" t="s">
        <v>73</v>
      </c>
      <c r="B796">
        <v>2018</v>
      </c>
      <c r="C796">
        <v>3.5942113091182726E-2</v>
      </c>
      <c r="D796">
        <v>0.18099502670159787</v>
      </c>
    </row>
    <row r="797" spans="1:4" x14ac:dyDescent="0.4">
      <c r="A797" t="s">
        <v>73</v>
      </c>
      <c r="B797">
        <v>2019</v>
      </c>
      <c r="C797">
        <v>3.2858709882223489E-2</v>
      </c>
      <c r="D797">
        <v>0.18634832603855792</v>
      </c>
    </row>
    <row r="798" spans="1:4" x14ac:dyDescent="0.4">
      <c r="A798" t="s">
        <v>73</v>
      </c>
      <c r="B798">
        <v>2020</v>
      </c>
      <c r="C798">
        <v>6.3904899356424141E-2</v>
      </c>
      <c r="D798">
        <v>0.18876199900952556</v>
      </c>
    </row>
    <row r="799" spans="1:4" x14ac:dyDescent="0.4">
      <c r="A799" t="s">
        <v>73</v>
      </c>
      <c r="B799">
        <v>2021</v>
      </c>
      <c r="C799">
        <v>5.1075388989204232E-2</v>
      </c>
      <c r="D799">
        <v>0.19226711657112042</v>
      </c>
    </row>
    <row r="800" spans="1:4" x14ac:dyDescent="0.4">
      <c r="A800" t="s">
        <v>73</v>
      </c>
      <c r="B800">
        <v>2022</v>
      </c>
      <c r="C800">
        <v>3.9837583122194868E-2</v>
      </c>
      <c r="D800">
        <v>0.18991898715891972</v>
      </c>
    </row>
    <row r="801" spans="1:4" x14ac:dyDescent="0.4">
      <c r="A801" t="s">
        <v>73</v>
      </c>
      <c r="B801">
        <v>2023</v>
      </c>
      <c r="C801">
        <v>3.4326447531347129E-2</v>
      </c>
      <c r="D801">
        <v>0.18896738906179236</v>
      </c>
    </row>
    <row r="802" spans="1:4" x14ac:dyDescent="0.4">
      <c r="A802" t="s">
        <v>74</v>
      </c>
      <c r="B802">
        <v>2012</v>
      </c>
      <c r="C802">
        <v>0.10291505466122987</v>
      </c>
      <c r="D802">
        <v>0.37247826056626154</v>
      </c>
    </row>
    <row r="803" spans="1:4" x14ac:dyDescent="0.4">
      <c r="A803" t="s">
        <v>74</v>
      </c>
      <c r="B803">
        <v>2013</v>
      </c>
      <c r="C803">
        <v>-9.0826784736764248E-3</v>
      </c>
      <c r="D803">
        <v>0.41131900769733037</v>
      </c>
    </row>
    <row r="804" spans="1:4" x14ac:dyDescent="0.4">
      <c r="A804" t="s">
        <v>74</v>
      </c>
      <c r="B804">
        <v>2014</v>
      </c>
      <c r="C804">
        <v>1.284201919703907E-2</v>
      </c>
      <c r="D804">
        <v>0.44471570775786307</v>
      </c>
    </row>
    <row r="805" spans="1:4" x14ac:dyDescent="0.4">
      <c r="A805" t="s">
        <v>74</v>
      </c>
      <c r="B805">
        <v>2015</v>
      </c>
      <c r="C805">
        <v>2.7687557361068125E-2</v>
      </c>
      <c r="D805">
        <v>0.41499249841042751</v>
      </c>
    </row>
    <row r="806" spans="1:4" x14ac:dyDescent="0.4">
      <c r="A806" t="s">
        <v>74</v>
      </c>
      <c r="B806">
        <v>2016</v>
      </c>
      <c r="C806">
        <v>-3.2990890438316767E-2</v>
      </c>
      <c r="D806">
        <v>0.44577783723864944</v>
      </c>
    </row>
    <row r="807" spans="1:4" x14ac:dyDescent="0.4">
      <c r="A807" t="s">
        <v>74</v>
      </c>
      <c r="B807">
        <v>2017</v>
      </c>
      <c r="C807">
        <v>2.7003058473559695E-2</v>
      </c>
      <c r="D807">
        <v>0.44875033644285378</v>
      </c>
    </row>
    <row r="808" spans="1:4" x14ac:dyDescent="0.4">
      <c r="A808" t="s">
        <v>74</v>
      </c>
      <c r="B808">
        <v>2018</v>
      </c>
      <c r="C808">
        <v>1.25082292180103E-3</v>
      </c>
      <c r="D808">
        <v>0.44736797957907964</v>
      </c>
    </row>
    <row r="809" spans="1:4" x14ac:dyDescent="0.4">
      <c r="A809" t="s">
        <v>74</v>
      </c>
      <c r="B809">
        <v>2019</v>
      </c>
      <c r="C809">
        <v>3.5785406991716076E-2</v>
      </c>
      <c r="D809">
        <v>0.46396059565643755</v>
      </c>
    </row>
    <row r="810" spans="1:4" x14ac:dyDescent="0.4">
      <c r="A810" t="s">
        <v>74</v>
      </c>
      <c r="B810">
        <v>2020</v>
      </c>
      <c r="C810">
        <v>8.8829455621543263E-2</v>
      </c>
      <c r="D810">
        <v>0.46268068833259018</v>
      </c>
    </row>
    <row r="811" spans="1:4" x14ac:dyDescent="0.4">
      <c r="A811" t="s">
        <v>74</v>
      </c>
      <c r="B811">
        <v>2021</v>
      </c>
      <c r="C811">
        <v>-9.6057523668525071E-3</v>
      </c>
      <c r="D811">
        <v>0.46882265972504278</v>
      </c>
    </row>
    <row r="812" spans="1:4" x14ac:dyDescent="0.4">
      <c r="A812" t="s">
        <v>74</v>
      </c>
      <c r="B812">
        <v>2022</v>
      </c>
      <c r="C812">
        <v>-1.0777130323727636E-2</v>
      </c>
      <c r="D812">
        <v>0.50724879366027287</v>
      </c>
    </row>
    <row r="813" spans="1:4" x14ac:dyDescent="0.4">
      <c r="A813" t="s">
        <v>74</v>
      </c>
      <c r="B813">
        <v>2023</v>
      </c>
      <c r="C813">
        <v>4.1292943622724407E-3</v>
      </c>
      <c r="D813">
        <v>0.50607160397264828</v>
      </c>
    </row>
    <row r="814" spans="1:4" x14ac:dyDescent="0.4">
      <c r="A814" t="s">
        <v>75</v>
      </c>
      <c r="B814">
        <v>2009</v>
      </c>
      <c r="C814">
        <v>0</v>
      </c>
      <c r="D814">
        <v>0.15354529920016791</v>
      </c>
    </row>
    <row r="815" spans="1:4" x14ac:dyDescent="0.4">
      <c r="A815" t="s">
        <v>75</v>
      </c>
      <c r="B815">
        <v>2010</v>
      </c>
      <c r="C815">
        <v>0</v>
      </c>
      <c r="D815">
        <v>0.15999351728549788</v>
      </c>
    </row>
    <row r="816" spans="1:4" x14ac:dyDescent="0.4">
      <c r="A816" t="s">
        <v>75</v>
      </c>
      <c r="B816">
        <v>2011</v>
      </c>
      <c r="C816">
        <v>0</v>
      </c>
      <c r="D816">
        <v>0.15662227770369691</v>
      </c>
    </row>
    <row r="817" spans="1:4" x14ac:dyDescent="0.4">
      <c r="A817" t="s">
        <v>75</v>
      </c>
      <c r="B817">
        <v>2012</v>
      </c>
      <c r="C817">
        <v>0</v>
      </c>
      <c r="D817">
        <v>0.17090056720664182</v>
      </c>
    </row>
    <row r="818" spans="1:4" x14ac:dyDescent="0.4">
      <c r="A818" t="s">
        <v>75</v>
      </c>
      <c r="B818">
        <v>2013</v>
      </c>
      <c r="C818">
        <v>0</v>
      </c>
      <c r="D818">
        <v>0.1729564128704226</v>
      </c>
    </row>
    <row r="819" spans="1:4" x14ac:dyDescent="0.4">
      <c r="A819" t="s">
        <v>75</v>
      </c>
      <c r="B819">
        <v>2014</v>
      </c>
      <c r="C819">
        <v>0</v>
      </c>
      <c r="D819">
        <v>0.17079466277427291</v>
      </c>
    </row>
    <row r="820" spans="1:4" x14ac:dyDescent="0.4">
      <c r="A820" t="s">
        <v>75</v>
      </c>
      <c r="B820">
        <v>2015</v>
      </c>
      <c r="C820">
        <v>0</v>
      </c>
      <c r="D820">
        <v>0.18383057849063164</v>
      </c>
    </row>
    <row r="821" spans="1:4" x14ac:dyDescent="0.4">
      <c r="A821" t="s">
        <v>75</v>
      </c>
      <c r="B821">
        <v>2016</v>
      </c>
      <c r="C821">
        <v>0</v>
      </c>
      <c r="D821">
        <v>0.1823576813006115</v>
      </c>
    </row>
    <row r="822" spans="1:4" x14ac:dyDescent="0.4">
      <c r="A822" t="s">
        <v>75</v>
      </c>
      <c r="B822">
        <v>2017</v>
      </c>
      <c r="C822">
        <v>0</v>
      </c>
      <c r="D822">
        <v>0.18752418294851642</v>
      </c>
    </row>
    <row r="823" spans="1:4" x14ac:dyDescent="0.4">
      <c r="A823" t="s">
        <v>75</v>
      </c>
      <c r="B823">
        <v>2018</v>
      </c>
      <c r="C823">
        <v>0</v>
      </c>
      <c r="D823">
        <v>0.19243484012944884</v>
      </c>
    </row>
    <row r="824" spans="1:4" x14ac:dyDescent="0.4">
      <c r="A824" t="s">
        <v>75</v>
      </c>
      <c r="B824">
        <v>2019</v>
      </c>
      <c r="C824">
        <v>0</v>
      </c>
      <c r="D824">
        <v>0.19600371347647474</v>
      </c>
    </row>
    <row r="825" spans="1:4" x14ac:dyDescent="0.4">
      <c r="A825" t="s">
        <v>75</v>
      </c>
      <c r="B825">
        <v>2020</v>
      </c>
      <c r="C825">
        <v>0</v>
      </c>
      <c r="D825">
        <v>0.19707844948950715</v>
      </c>
    </row>
    <row r="826" spans="1:4" x14ac:dyDescent="0.4">
      <c r="A826" t="s">
        <v>75</v>
      </c>
      <c r="B826">
        <v>2021</v>
      </c>
      <c r="C826">
        <v>2.898642891089933E-2</v>
      </c>
      <c r="D826">
        <v>0.20669776387624181</v>
      </c>
    </row>
    <row r="827" spans="1:4" x14ac:dyDescent="0.4">
      <c r="A827" t="s">
        <v>75</v>
      </c>
      <c r="B827">
        <v>2022</v>
      </c>
      <c r="C827">
        <v>2.38498438970315E-2</v>
      </c>
      <c r="D827">
        <v>0.20643963291929907</v>
      </c>
    </row>
    <row r="828" spans="1:4" x14ac:dyDescent="0.4">
      <c r="A828" t="s">
        <v>75</v>
      </c>
      <c r="B828">
        <v>2023</v>
      </c>
      <c r="C828">
        <v>1.3330373652001541E-2</v>
      </c>
      <c r="D828">
        <v>0.22097399482574448</v>
      </c>
    </row>
    <row r="829" spans="1:4" x14ac:dyDescent="0.4">
      <c r="A829" t="s">
        <v>76</v>
      </c>
      <c r="B829">
        <v>2005</v>
      </c>
      <c r="C829">
        <v>6.3744147872186574E-2</v>
      </c>
      <c r="D829">
        <v>0.1342410470148731</v>
      </c>
    </row>
    <row r="830" spans="1:4" x14ac:dyDescent="0.4">
      <c r="A830" t="s">
        <v>76</v>
      </c>
      <c r="B830">
        <v>2006</v>
      </c>
      <c r="C830">
        <v>7.7957411543795596E-2</v>
      </c>
      <c r="D830">
        <v>0.16085612958731368</v>
      </c>
    </row>
    <row r="831" spans="1:4" x14ac:dyDescent="0.4">
      <c r="A831" t="s">
        <v>76</v>
      </c>
      <c r="B831">
        <v>2007</v>
      </c>
      <c r="C831">
        <v>0.13314917902350201</v>
      </c>
      <c r="D831">
        <v>0.15894198657759884</v>
      </c>
    </row>
    <row r="832" spans="1:4" x14ac:dyDescent="0.4">
      <c r="A832" t="s">
        <v>76</v>
      </c>
      <c r="B832">
        <v>2008</v>
      </c>
      <c r="C832">
        <v>0.20203802567763049</v>
      </c>
      <c r="D832">
        <v>0.15314173692905161</v>
      </c>
    </row>
    <row r="833" spans="1:4" x14ac:dyDescent="0.4">
      <c r="A833" t="s">
        <v>76</v>
      </c>
      <c r="B833">
        <v>2009</v>
      </c>
      <c r="C833">
        <v>0.19475922446931657</v>
      </c>
      <c r="D833">
        <v>0.16511419731563409</v>
      </c>
    </row>
    <row r="834" spans="1:4" x14ac:dyDescent="0.4">
      <c r="A834" t="s">
        <v>76</v>
      </c>
      <c r="B834">
        <v>2010</v>
      </c>
      <c r="C834">
        <v>0.12685803249775604</v>
      </c>
      <c r="D834">
        <v>0.16819071087555953</v>
      </c>
    </row>
    <row r="835" spans="1:4" x14ac:dyDescent="0.4">
      <c r="A835" t="s">
        <v>76</v>
      </c>
      <c r="B835">
        <v>2011</v>
      </c>
      <c r="C835">
        <v>0.11852967475746459</v>
      </c>
      <c r="D835">
        <v>0.15668869967166923</v>
      </c>
    </row>
    <row r="836" spans="1:4" x14ac:dyDescent="0.4">
      <c r="A836" t="s">
        <v>76</v>
      </c>
      <c r="B836">
        <v>2012</v>
      </c>
      <c r="C836">
        <v>0.12481321952679231</v>
      </c>
      <c r="D836">
        <v>0.15953105171269805</v>
      </c>
    </row>
    <row r="837" spans="1:4" x14ac:dyDescent="0.4">
      <c r="A837" t="s">
        <v>76</v>
      </c>
      <c r="B837">
        <v>2013</v>
      </c>
      <c r="C837">
        <v>0.15128211758808841</v>
      </c>
      <c r="D837">
        <v>0.15533249009208219</v>
      </c>
    </row>
    <row r="838" spans="1:4" x14ac:dyDescent="0.4">
      <c r="A838" t="s">
        <v>76</v>
      </c>
      <c r="B838">
        <v>2014</v>
      </c>
      <c r="C838">
        <v>0.15242082118489048</v>
      </c>
      <c r="D838">
        <v>0.1576035152919977</v>
      </c>
    </row>
    <row r="839" spans="1:4" x14ac:dyDescent="0.4">
      <c r="A839" t="s">
        <v>76</v>
      </c>
      <c r="B839">
        <v>2015</v>
      </c>
      <c r="C839">
        <v>0.1559382730512332</v>
      </c>
      <c r="D839">
        <v>0.149641880731716</v>
      </c>
    </row>
    <row r="840" spans="1:4" x14ac:dyDescent="0.4">
      <c r="A840" t="s">
        <v>76</v>
      </c>
      <c r="B840">
        <v>2016</v>
      </c>
      <c r="C840">
        <v>0.14692701788006177</v>
      </c>
      <c r="D840">
        <v>0.14898867045884509</v>
      </c>
    </row>
    <row r="841" spans="1:4" x14ac:dyDescent="0.4">
      <c r="A841" t="s">
        <v>76</v>
      </c>
      <c r="B841">
        <v>2017</v>
      </c>
      <c r="C841">
        <v>0.15882392965831812</v>
      </c>
      <c r="D841">
        <v>0.15572990136612949</v>
      </c>
    </row>
    <row r="842" spans="1:4" x14ac:dyDescent="0.4">
      <c r="A842" t="s">
        <v>76</v>
      </c>
      <c r="B842">
        <v>2018</v>
      </c>
      <c r="C842">
        <v>0.13835824196880162</v>
      </c>
      <c r="D842">
        <v>0.15905767943878948</v>
      </c>
    </row>
    <row r="843" spans="1:4" x14ac:dyDescent="0.4">
      <c r="A843" t="s">
        <v>76</v>
      </c>
      <c r="B843">
        <v>2019</v>
      </c>
      <c r="C843">
        <v>0.12934429514832896</v>
      </c>
      <c r="D843">
        <v>0.15982542887778331</v>
      </c>
    </row>
    <row r="844" spans="1:4" x14ac:dyDescent="0.4">
      <c r="A844" t="s">
        <v>76</v>
      </c>
      <c r="B844">
        <v>2020</v>
      </c>
      <c r="C844">
        <v>0.15905803466119262</v>
      </c>
      <c r="D844">
        <v>0.17697545847724974</v>
      </c>
    </row>
    <row r="845" spans="1:4" x14ac:dyDescent="0.4">
      <c r="A845" t="s">
        <v>76</v>
      </c>
      <c r="B845">
        <v>2021</v>
      </c>
      <c r="C845">
        <v>7.2879949490115933E-2</v>
      </c>
      <c r="D845">
        <v>0.19532112631982917</v>
      </c>
    </row>
    <row r="846" spans="1:4" x14ac:dyDescent="0.4">
      <c r="A846" t="s">
        <v>76</v>
      </c>
      <c r="B846">
        <v>2022</v>
      </c>
      <c r="C846">
        <v>8.8720994517381427E-2</v>
      </c>
      <c r="D846">
        <v>0.19004169630543402</v>
      </c>
    </row>
    <row r="847" spans="1:4" x14ac:dyDescent="0.4">
      <c r="A847" t="s">
        <v>76</v>
      </c>
      <c r="B847">
        <v>2023</v>
      </c>
      <c r="C847">
        <v>0.11174240952327945</v>
      </c>
      <c r="D847">
        <v>0.18807823423012035</v>
      </c>
    </row>
    <row r="848" spans="1:4" ht="27" x14ac:dyDescent="0.4">
      <c r="A848" t="s">
        <v>77</v>
      </c>
      <c r="B848">
        <v>2009</v>
      </c>
      <c r="C848">
        <v>0.17101274200853425</v>
      </c>
      <c r="D848">
        <v>0.32100022357646252</v>
      </c>
    </row>
    <row r="849" spans="1:4" ht="27" x14ac:dyDescent="0.4">
      <c r="A849" t="s">
        <v>77</v>
      </c>
      <c r="B849">
        <v>2010</v>
      </c>
      <c r="C849">
        <v>0.1444481754730832</v>
      </c>
      <c r="D849">
        <v>0.30109130629152925</v>
      </c>
    </row>
    <row r="850" spans="1:4" ht="27" x14ac:dyDescent="0.4">
      <c r="A850" t="s">
        <v>77</v>
      </c>
      <c r="B850">
        <v>2011</v>
      </c>
      <c r="C850">
        <v>0.12643586325036271</v>
      </c>
      <c r="D850">
        <v>0.30416697782966517</v>
      </c>
    </row>
    <row r="851" spans="1:4" ht="27" x14ac:dyDescent="0.4">
      <c r="A851" t="s">
        <v>77</v>
      </c>
      <c r="B851">
        <v>2012</v>
      </c>
      <c r="C851">
        <v>0.10189959510557721</v>
      </c>
      <c r="D851">
        <v>0.24670156818198311</v>
      </c>
    </row>
    <row r="852" spans="1:4" ht="27" x14ac:dyDescent="0.4">
      <c r="A852" t="s">
        <v>77</v>
      </c>
      <c r="B852">
        <v>2013</v>
      </c>
      <c r="C852">
        <v>3.859323215622671E-2</v>
      </c>
      <c r="D852">
        <v>0.23381199580960224</v>
      </c>
    </row>
    <row r="853" spans="1:4" ht="27" x14ac:dyDescent="0.4">
      <c r="A853" t="s">
        <v>77</v>
      </c>
      <c r="B853">
        <v>2014</v>
      </c>
      <c r="C853">
        <v>9.6681826754794878E-2</v>
      </c>
      <c r="D853">
        <v>0.13917987328131579</v>
      </c>
    </row>
    <row r="854" spans="1:4" ht="27" x14ac:dyDescent="0.4">
      <c r="A854" t="s">
        <v>77</v>
      </c>
      <c r="B854">
        <v>2015</v>
      </c>
      <c r="C854">
        <v>0.32915023452541187</v>
      </c>
      <c r="D854">
        <v>0.26311903911023221</v>
      </c>
    </row>
    <row r="855" spans="1:4" ht="27" x14ac:dyDescent="0.4">
      <c r="A855" t="s">
        <v>77</v>
      </c>
      <c r="B855">
        <v>2016</v>
      </c>
      <c r="C855">
        <v>0.12554780581232969</v>
      </c>
      <c r="D855">
        <v>0.29772075455266261</v>
      </c>
    </row>
    <row r="856" spans="1:4" ht="27" x14ac:dyDescent="0.4">
      <c r="A856" t="s">
        <v>77</v>
      </c>
      <c r="B856">
        <v>2017</v>
      </c>
      <c r="C856">
        <v>4.2693050606749598E-2</v>
      </c>
      <c r="D856">
        <v>0.31030583060734329</v>
      </c>
    </row>
    <row r="857" spans="1:4" ht="27" x14ac:dyDescent="0.4">
      <c r="A857" t="s">
        <v>77</v>
      </c>
      <c r="B857">
        <v>2018</v>
      </c>
      <c r="C857">
        <v>-2.0431760124066454E-3</v>
      </c>
      <c r="D857">
        <v>0.26522601548526387</v>
      </c>
    </row>
    <row r="858" spans="1:4" ht="27" x14ac:dyDescent="0.4">
      <c r="A858" t="s">
        <v>77</v>
      </c>
      <c r="B858">
        <v>2019</v>
      </c>
      <c r="C858">
        <v>-3.1022163863265992E-2</v>
      </c>
      <c r="D858">
        <v>0.25252035835423681</v>
      </c>
    </row>
    <row r="859" spans="1:4" ht="27" x14ac:dyDescent="0.4">
      <c r="A859" t="s">
        <v>77</v>
      </c>
      <c r="B859">
        <v>2020</v>
      </c>
      <c r="C859">
        <v>3.4537998512835871E-2</v>
      </c>
      <c r="D859">
        <v>0.27066694572549821</v>
      </c>
    </row>
    <row r="860" spans="1:4" ht="27" x14ac:dyDescent="0.4">
      <c r="A860" t="s">
        <v>77</v>
      </c>
      <c r="B860">
        <v>2021</v>
      </c>
      <c r="C860">
        <v>3.3995880309987685E-3</v>
      </c>
      <c r="D860">
        <v>0.25869936041578823</v>
      </c>
    </row>
    <row r="861" spans="1:4" ht="27" x14ac:dyDescent="0.4">
      <c r="A861" t="s">
        <v>77</v>
      </c>
      <c r="B861">
        <v>2022</v>
      </c>
      <c r="C861">
        <v>7.8976453272292399E-2</v>
      </c>
      <c r="D861">
        <v>0.29491288437340574</v>
      </c>
    </row>
    <row r="862" spans="1:4" ht="27" x14ac:dyDescent="0.4">
      <c r="A862" t="s">
        <v>77</v>
      </c>
      <c r="B862">
        <v>2023</v>
      </c>
      <c r="C862">
        <v>8.051423914157245E-3</v>
      </c>
      <c r="D862">
        <v>0.2990571351028406</v>
      </c>
    </row>
    <row r="863" spans="1:4" ht="27" x14ac:dyDescent="0.4">
      <c r="A863" t="s">
        <v>78</v>
      </c>
      <c r="B863">
        <v>2006</v>
      </c>
      <c r="C863">
        <v>6.8738091748497723E-2</v>
      </c>
      <c r="D863">
        <v>0.21276906537991253</v>
      </c>
    </row>
    <row r="864" spans="1:4" ht="27" x14ac:dyDescent="0.4">
      <c r="A864" t="s">
        <v>78</v>
      </c>
      <c r="B864">
        <v>2007</v>
      </c>
      <c r="C864">
        <v>0.15219390926041018</v>
      </c>
      <c r="D864">
        <v>0.17119194564416335</v>
      </c>
    </row>
    <row r="865" spans="1:4" ht="27" x14ac:dyDescent="0.4">
      <c r="A865" t="s">
        <v>78</v>
      </c>
      <c r="B865">
        <v>2008</v>
      </c>
      <c r="C865">
        <v>0.24171518746258913</v>
      </c>
      <c r="D865">
        <v>0.15036685007039369</v>
      </c>
    </row>
    <row r="866" spans="1:4" ht="27" x14ac:dyDescent="0.4">
      <c r="A866" t="s">
        <v>78</v>
      </c>
      <c r="B866">
        <v>2009</v>
      </c>
      <c r="C866">
        <v>0.21016731732889729</v>
      </c>
      <c r="D866">
        <v>0.15749872574592874</v>
      </c>
    </row>
    <row r="867" spans="1:4" ht="27" x14ac:dyDescent="0.4">
      <c r="A867" t="s">
        <v>78</v>
      </c>
      <c r="B867">
        <v>2010</v>
      </c>
      <c r="C867">
        <v>0.26358118093129779</v>
      </c>
      <c r="D867">
        <v>0.15851553550054948</v>
      </c>
    </row>
    <row r="868" spans="1:4" ht="27" x14ac:dyDescent="0.4">
      <c r="A868" t="s">
        <v>78</v>
      </c>
      <c r="B868">
        <v>2011</v>
      </c>
      <c r="C868">
        <v>0.22522205138157012</v>
      </c>
      <c r="D868">
        <v>0.16510351225441749</v>
      </c>
    </row>
    <row r="869" spans="1:4" ht="27" x14ac:dyDescent="0.4">
      <c r="A869" t="s">
        <v>78</v>
      </c>
      <c r="B869">
        <v>2012</v>
      </c>
      <c r="C869">
        <v>0.35344444406159442</v>
      </c>
      <c r="D869">
        <v>0.14711337504454394</v>
      </c>
    </row>
    <row r="870" spans="1:4" ht="27" x14ac:dyDescent="0.4">
      <c r="A870" t="s">
        <v>78</v>
      </c>
      <c r="B870">
        <v>2013</v>
      </c>
      <c r="C870">
        <v>0.14401892268056501</v>
      </c>
      <c r="D870">
        <v>0.14440646256230705</v>
      </c>
    </row>
    <row r="871" spans="1:4" ht="27" x14ac:dyDescent="0.4">
      <c r="A871" t="s">
        <v>78</v>
      </c>
      <c r="B871">
        <v>2014</v>
      </c>
      <c r="C871">
        <v>5.2637427531860584E-2</v>
      </c>
      <c r="D871">
        <v>0.16175652655327422</v>
      </c>
    </row>
    <row r="872" spans="1:4" ht="27" x14ac:dyDescent="0.4">
      <c r="A872" t="s">
        <v>78</v>
      </c>
      <c r="B872">
        <v>2015</v>
      </c>
      <c r="C872">
        <v>6.8192414938518034E-2</v>
      </c>
      <c r="D872">
        <v>0.15478012067514688</v>
      </c>
    </row>
    <row r="873" spans="1:4" ht="27" x14ac:dyDescent="0.4">
      <c r="A873" t="s">
        <v>78</v>
      </c>
      <c r="B873">
        <v>2016</v>
      </c>
      <c r="C873">
        <v>8.4337383203793595E-2</v>
      </c>
      <c r="D873">
        <v>0.16011878955065292</v>
      </c>
    </row>
    <row r="874" spans="1:4" ht="27" x14ac:dyDescent="0.4">
      <c r="A874" t="s">
        <v>78</v>
      </c>
      <c r="B874">
        <v>2017</v>
      </c>
      <c r="C874">
        <v>4.4541019955654106E-2</v>
      </c>
      <c r="D874">
        <v>0.16371893074165456</v>
      </c>
    </row>
    <row r="875" spans="1:4" ht="27" x14ac:dyDescent="0.4">
      <c r="A875" t="s">
        <v>78</v>
      </c>
      <c r="B875">
        <v>2018</v>
      </c>
      <c r="C875">
        <v>1.3705762885860165E-2</v>
      </c>
      <c r="D875">
        <v>0.15628654249033505</v>
      </c>
    </row>
    <row r="876" spans="1:4" ht="27" x14ac:dyDescent="0.4">
      <c r="A876" t="s">
        <v>78</v>
      </c>
      <c r="B876">
        <v>2019</v>
      </c>
      <c r="C876">
        <v>1.8704206583512507E-2</v>
      </c>
      <c r="D876">
        <v>0.1773288793279349</v>
      </c>
    </row>
    <row r="877" spans="1:4" ht="27" x14ac:dyDescent="0.4">
      <c r="A877" t="s">
        <v>78</v>
      </c>
      <c r="B877">
        <v>2020</v>
      </c>
      <c r="C877">
        <v>5.4206268999914077E-2</v>
      </c>
      <c r="D877">
        <v>0.18522688131175816</v>
      </c>
    </row>
    <row r="878" spans="1:4" ht="27" x14ac:dyDescent="0.4">
      <c r="A878" t="s">
        <v>78</v>
      </c>
      <c r="B878">
        <v>2021</v>
      </c>
      <c r="C878">
        <v>3.4962835527076158E-2</v>
      </c>
      <c r="D878">
        <v>0.18495393927160692</v>
      </c>
    </row>
    <row r="879" spans="1:4" ht="27" x14ac:dyDescent="0.4">
      <c r="A879" t="s">
        <v>78</v>
      </c>
      <c r="B879">
        <v>2022</v>
      </c>
      <c r="C879">
        <v>5.9307764937335519E-3</v>
      </c>
      <c r="D879">
        <v>0.19297181528127394</v>
      </c>
    </row>
    <row r="880" spans="1:4" ht="27" x14ac:dyDescent="0.4">
      <c r="A880" t="s">
        <v>78</v>
      </c>
      <c r="B880">
        <v>2023</v>
      </c>
      <c r="C880">
        <v>-7.9592358490414349E-4</v>
      </c>
      <c r="D880">
        <v>0.20287976731683638</v>
      </c>
    </row>
    <row r="881" spans="1:4" ht="40.5" x14ac:dyDescent="0.4">
      <c r="A881" t="s">
        <v>81</v>
      </c>
      <c r="B881">
        <v>2013</v>
      </c>
      <c r="C881">
        <v>7.0586172106792855E-2</v>
      </c>
      <c r="D881">
        <v>0.16893382235420501</v>
      </c>
    </row>
    <row r="882" spans="1:4" ht="40.5" x14ac:dyDescent="0.4">
      <c r="A882" t="s">
        <v>81</v>
      </c>
      <c r="B882">
        <v>2014</v>
      </c>
      <c r="C882">
        <v>7.7789573955444988E-2</v>
      </c>
      <c r="D882">
        <v>0.15137379771308726</v>
      </c>
    </row>
    <row r="883" spans="1:4" ht="40.5" x14ac:dyDescent="0.4">
      <c r="A883" t="s">
        <v>81</v>
      </c>
      <c r="B883">
        <v>2015</v>
      </c>
      <c r="C883">
        <v>9.4658280650513058E-2</v>
      </c>
      <c r="D883">
        <v>0.17012352037833772</v>
      </c>
    </row>
    <row r="884" spans="1:4" ht="40.5" x14ac:dyDescent="0.4">
      <c r="A884" t="s">
        <v>81</v>
      </c>
      <c r="B884">
        <v>2016</v>
      </c>
      <c r="C884">
        <v>0.25703254023226946</v>
      </c>
      <c r="D884">
        <v>8.802312386952342E-2</v>
      </c>
    </row>
    <row r="885" spans="1:4" ht="40.5" x14ac:dyDescent="0.4">
      <c r="A885" t="s">
        <v>81</v>
      </c>
      <c r="B885">
        <v>2017</v>
      </c>
      <c r="C885">
        <v>0.15266807632770463</v>
      </c>
      <c r="D885">
        <v>0.2152773478376688</v>
      </c>
    </row>
    <row r="886" spans="1:4" ht="40.5" x14ac:dyDescent="0.4">
      <c r="A886" t="s">
        <v>81</v>
      </c>
      <c r="B886">
        <v>2018</v>
      </c>
      <c r="C886">
        <v>7.4343644748001828E-2</v>
      </c>
      <c r="D886">
        <v>0.2379406553027856</v>
      </c>
    </row>
    <row r="887" spans="1:4" ht="40.5" x14ac:dyDescent="0.4">
      <c r="A887" t="s">
        <v>81</v>
      </c>
      <c r="B887">
        <v>2019</v>
      </c>
      <c r="C887">
        <v>6.2719125234414724E-2</v>
      </c>
      <c r="D887">
        <v>0.28777594654342298</v>
      </c>
    </row>
    <row r="888" spans="1:4" ht="40.5" x14ac:dyDescent="0.4">
      <c r="A888" t="s">
        <v>81</v>
      </c>
      <c r="B888">
        <v>2020</v>
      </c>
      <c r="C888">
        <v>7.0416532976593726E-2</v>
      </c>
      <c r="D888">
        <v>0.25888756194597701</v>
      </c>
    </row>
    <row r="889" spans="1:4" ht="40.5" x14ac:dyDescent="0.4">
      <c r="A889" t="s">
        <v>81</v>
      </c>
      <c r="B889">
        <v>2021</v>
      </c>
      <c r="C889">
        <v>7.1290015990221126E-2</v>
      </c>
      <c r="D889">
        <v>0.26191257472968305</v>
      </c>
    </row>
    <row r="890" spans="1:4" ht="40.5" x14ac:dyDescent="0.4">
      <c r="A890" t="s">
        <v>81</v>
      </c>
      <c r="B890">
        <v>2022</v>
      </c>
      <c r="C890">
        <v>3.6912297239842233E-2</v>
      </c>
      <c r="D890">
        <v>0.26944791070603785</v>
      </c>
    </row>
    <row r="891" spans="1:4" ht="40.5" x14ac:dyDescent="0.4">
      <c r="A891" t="s">
        <v>81</v>
      </c>
      <c r="B891">
        <v>2023</v>
      </c>
      <c r="C891">
        <v>5.2848875809736989E-2</v>
      </c>
      <c r="D891">
        <v>0.25681213295596506</v>
      </c>
    </row>
    <row r="892" spans="1:4" x14ac:dyDescent="0.4">
      <c r="A892" t="s">
        <v>82</v>
      </c>
      <c r="B892">
        <v>2010</v>
      </c>
      <c r="C892">
        <v>6.8305486657025362E-3</v>
      </c>
      <c r="D892">
        <v>0.15293435369814717</v>
      </c>
    </row>
    <row r="893" spans="1:4" x14ac:dyDescent="0.4">
      <c r="A893" t="s">
        <v>82</v>
      </c>
      <c r="B893">
        <v>2011</v>
      </c>
      <c r="C893">
        <v>5.9277981931405146E-3</v>
      </c>
      <c r="D893">
        <v>0.14018348572329126</v>
      </c>
    </row>
    <row r="894" spans="1:4" x14ac:dyDescent="0.4">
      <c r="A894" t="s">
        <v>82</v>
      </c>
      <c r="B894">
        <v>2012</v>
      </c>
      <c r="C894">
        <v>8.2660257918831716E-3</v>
      </c>
      <c r="D894">
        <v>0.14215679902437564</v>
      </c>
    </row>
    <row r="895" spans="1:4" x14ac:dyDescent="0.4">
      <c r="A895" t="s">
        <v>82</v>
      </c>
      <c r="B895">
        <v>2013</v>
      </c>
      <c r="C895">
        <v>1.6531566171163137E-2</v>
      </c>
      <c r="D895">
        <v>0.14436273947428963</v>
      </c>
    </row>
    <row r="896" spans="1:4" x14ac:dyDescent="0.4">
      <c r="A896" t="s">
        <v>82</v>
      </c>
      <c r="B896">
        <v>2014</v>
      </c>
      <c r="C896">
        <v>2.1722661455076089E-2</v>
      </c>
      <c r="D896">
        <v>0.14658293990924509</v>
      </c>
    </row>
    <row r="897" spans="1:4" x14ac:dyDescent="0.4">
      <c r="A897" t="s">
        <v>82</v>
      </c>
      <c r="B897">
        <v>2015</v>
      </c>
      <c r="C897">
        <v>2.3728093428289888E-2</v>
      </c>
      <c r="D897">
        <v>0.14252700390694825</v>
      </c>
    </row>
    <row r="898" spans="1:4" x14ac:dyDescent="0.4">
      <c r="A898" t="s">
        <v>82</v>
      </c>
      <c r="B898">
        <v>2016</v>
      </c>
      <c r="C898">
        <v>1.5323002504805552E-2</v>
      </c>
      <c r="D898">
        <v>0.15145890160350745</v>
      </c>
    </row>
    <row r="899" spans="1:4" x14ac:dyDescent="0.4">
      <c r="A899" t="s">
        <v>82</v>
      </c>
      <c r="B899">
        <v>2017</v>
      </c>
      <c r="C899">
        <v>2.285037516805951E-2</v>
      </c>
      <c r="D899">
        <v>0.1545150804673891</v>
      </c>
    </row>
    <row r="900" spans="1:4" x14ac:dyDescent="0.4">
      <c r="A900" t="s">
        <v>82</v>
      </c>
      <c r="B900">
        <v>2018</v>
      </c>
      <c r="C900">
        <v>2.2555596586818921E-2</v>
      </c>
      <c r="D900">
        <v>0.16838499050181069</v>
      </c>
    </row>
    <row r="901" spans="1:4" x14ac:dyDescent="0.4">
      <c r="A901" t="s">
        <v>82</v>
      </c>
      <c r="B901">
        <v>2019</v>
      </c>
      <c r="C901">
        <v>3.8552151335967698E-2</v>
      </c>
      <c r="D901">
        <v>0.15323075711441991</v>
      </c>
    </row>
    <row r="902" spans="1:4" x14ac:dyDescent="0.4">
      <c r="A902" t="s">
        <v>82</v>
      </c>
      <c r="B902">
        <v>2020</v>
      </c>
      <c r="C902">
        <v>7.7437024238961788E-2</v>
      </c>
      <c r="D902">
        <v>0.15220012440407066</v>
      </c>
    </row>
    <row r="903" spans="1:4" x14ac:dyDescent="0.4">
      <c r="A903" t="s">
        <v>82</v>
      </c>
      <c r="B903">
        <v>2021</v>
      </c>
      <c r="C903">
        <v>5.3914275236271361E-2</v>
      </c>
      <c r="D903">
        <v>0.15715952322422747</v>
      </c>
    </row>
    <row r="904" spans="1:4" x14ac:dyDescent="0.4">
      <c r="A904" t="s">
        <v>82</v>
      </c>
      <c r="B904">
        <v>2022</v>
      </c>
      <c r="C904">
        <v>3.3856955505175333E-2</v>
      </c>
      <c r="D904">
        <v>0.16971036136692685</v>
      </c>
    </row>
    <row r="905" spans="1:4" x14ac:dyDescent="0.4">
      <c r="A905" t="s">
        <v>82</v>
      </c>
      <c r="B905">
        <v>2023</v>
      </c>
      <c r="C905">
        <v>4.1922471154394549E-2</v>
      </c>
      <c r="D905">
        <v>0.17444058598159043</v>
      </c>
    </row>
    <row r="906" spans="1:4" x14ac:dyDescent="0.4">
      <c r="A906" t="s">
        <v>83</v>
      </c>
      <c r="B906">
        <v>2016</v>
      </c>
      <c r="C906">
        <v>5.1938341783784817E-3</v>
      </c>
      <c r="D906">
        <v>0.1288789182801762</v>
      </c>
    </row>
    <row r="907" spans="1:4" x14ac:dyDescent="0.4">
      <c r="A907" t="s">
        <v>83</v>
      </c>
      <c r="B907">
        <v>2017</v>
      </c>
      <c r="C907">
        <v>5.8521972686730621E-3</v>
      </c>
      <c r="D907">
        <v>0.14140500634090317</v>
      </c>
    </row>
    <row r="908" spans="1:4" x14ac:dyDescent="0.4">
      <c r="A908" t="s">
        <v>83</v>
      </c>
      <c r="B908">
        <v>2018</v>
      </c>
      <c r="C908">
        <v>6.8218673723320373E-3</v>
      </c>
      <c r="D908">
        <v>0.13541300016625546</v>
      </c>
    </row>
    <row r="909" spans="1:4" x14ac:dyDescent="0.4">
      <c r="A909" t="s">
        <v>83</v>
      </c>
      <c r="B909">
        <v>2019</v>
      </c>
      <c r="C909">
        <v>1.2079382175644669E-2</v>
      </c>
      <c r="D909">
        <v>0.13710870861985683</v>
      </c>
    </row>
    <row r="910" spans="1:4" x14ac:dyDescent="0.4">
      <c r="A910" t="s">
        <v>83</v>
      </c>
      <c r="B910">
        <v>2020</v>
      </c>
      <c r="C910">
        <v>3.1685920284462599E-2</v>
      </c>
      <c r="D910">
        <v>0.13760988679988098</v>
      </c>
    </row>
    <row r="911" spans="1:4" x14ac:dyDescent="0.4">
      <c r="A911" t="s">
        <v>83</v>
      </c>
      <c r="B911">
        <v>2021</v>
      </c>
      <c r="C911">
        <v>2.0478401631633947E-2</v>
      </c>
      <c r="D911">
        <v>0.13308444459112104</v>
      </c>
    </row>
    <row r="912" spans="1:4" x14ac:dyDescent="0.4">
      <c r="A912" t="s">
        <v>83</v>
      </c>
      <c r="B912">
        <v>2022</v>
      </c>
      <c r="C912">
        <v>2.4240347962190552E-2</v>
      </c>
      <c r="D912">
        <v>0.13015449506001936</v>
      </c>
    </row>
    <row r="913" spans="1:4" x14ac:dyDescent="0.4">
      <c r="A913" t="s">
        <v>83</v>
      </c>
      <c r="B913">
        <v>2023</v>
      </c>
      <c r="C913">
        <v>8.1145089184079755E-2</v>
      </c>
      <c r="D913">
        <v>0.12407238275534201</v>
      </c>
    </row>
    <row r="914" spans="1:4" x14ac:dyDescent="0.4">
      <c r="A914" t="s">
        <v>84</v>
      </c>
      <c r="B914">
        <v>2008</v>
      </c>
      <c r="C914">
        <v>0</v>
      </c>
      <c r="D914">
        <v>0.15293082117228488</v>
      </c>
    </row>
    <row r="915" spans="1:4" x14ac:dyDescent="0.4">
      <c r="A915" t="s">
        <v>84</v>
      </c>
      <c r="B915">
        <v>2009</v>
      </c>
      <c r="C915">
        <v>0</v>
      </c>
      <c r="D915">
        <v>0.16493915861430195</v>
      </c>
    </row>
    <row r="916" spans="1:4" x14ac:dyDescent="0.4">
      <c r="A916" t="s">
        <v>84</v>
      </c>
      <c r="B916">
        <v>2010</v>
      </c>
      <c r="C916">
        <v>0</v>
      </c>
      <c r="D916">
        <v>0.16555970300561515</v>
      </c>
    </row>
    <row r="917" spans="1:4" x14ac:dyDescent="0.4">
      <c r="A917" t="s">
        <v>84</v>
      </c>
      <c r="B917">
        <v>2011</v>
      </c>
      <c r="C917">
        <v>0</v>
      </c>
      <c r="D917">
        <v>0.14778685234967029</v>
      </c>
    </row>
    <row r="918" spans="1:4" x14ac:dyDescent="0.4">
      <c r="A918" t="s">
        <v>84</v>
      </c>
      <c r="B918">
        <v>2012</v>
      </c>
      <c r="C918">
        <v>0</v>
      </c>
      <c r="D918">
        <v>0.13059123218164975</v>
      </c>
    </row>
    <row r="919" spans="1:4" x14ac:dyDescent="0.4">
      <c r="A919" t="s">
        <v>84</v>
      </c>
      <c r="B919">
        <v>2013</v>
      </c>
      <c r="C919">
        <v>0</v>
      </c>
      <c r="D919">
        <v>0.12862024458262714</v>
      </c>
    </row>
    <row r="920" spans="1:4" x14ac:dyDescent="0.4">
      <c r="A920" t="s">
        <v>84</v>
      </c>
      <c r="B920">
        <v>2014</v>
      </c>
      <c r="C920">
        <v>0</v>
      </c>
      <c r="D920">
        <v>0.13038513403337793</v>
      </c>
    </row>
    <row r="921" spans="1:4" x14ac:dyDescent="0.4">
      <c r="A921" t="s">
        <v>84</v>
      </c>
      <c r="B921">
        <v>2015</v>
      </c>
      <c r="C921">
        <v>0</v>
      </c>
      <c r="D921">
        <v>0.13032357900403088</v>
      </c>
    </row>
    <row r="922" spans="1:4" x14ac:dyDescent="0.4">
      <c r="A922" t="s">
        <v>84</v>
      </c>
      <c r="B922">
        <v>2016</v>
      </c>
      <c r="C922">
        <v>0</v>
      </c>
      <c r="D922">
        <v>0.13469689871612336</v>
      </c>
    </row>
    <row r="923" spans="1:4" x14ac:dyDescent="0.4">
      <c r="A923" t="s">
        <v>84</v>
      </c>
      <c r="B923">
        <v>2017</v>
      </c>
      <c r="C923">
        <v>0</v>
      </c>
      <c r="D923">
        <v>0.13820814667489723</v>
      </c>
    </row>
    <row r="924" spans="1:4" x14ac:dyDescent="0.4">
      <c r="A924" t="s">
        <v>84</v>
      </c>
      <c r="B924">
        <v>2018</v>
      </c>
      <c r="C924">
        <v>0</v>
      </c>
      <c r="D924">
        <v>0.16996225689434538</v>
      </c>
    </row>
    <row r="925" spans="1:4" x14ac:dyDescent="0.4">
      <c r="A925" t="s">
        <v>84</v>
      </c>
      <c r="B925">
        <v>2019</v>
      </c>
      <c r="C925">
        <v>0.16211096147305212</v>
      </c>
      <c r="D925">
        <v>0.19500289577041746</v>
      </c>
    </row>
    <row r="926" spans="1:4" x14ac:dyDescent="0.4">
      <c r="A926" t="s">
        <v>84</v>
      </c>
      <c r="B926">
        <v>2020</v>
      </c>
      <c r="C926">
        <v>0.12348672079051126</v>
      </c>
      <c r="D926">
        <v>0.19460933053939961</v>
      </c>
    </row>
    <row r="927" spans="1:4" x14ac:dyDescent="0.4">
      <c r="A927" t="s">
        <v>84</v>
      </c>
      <c r="B927">
        <v>2021</v>
      </c>
      <c r="C927">
        <v>5.6798972296288053E-2</v>
      </c>
      <c r="D927">
        <v>0.18869203996217357</v>
      </c>
    </row>
    <row r="928" spans="1:4" x14ac:dyDescent="0.4">
      <c r="A928" t="s">
        <v>84</v>
      </c>
      <c r="B928">
        <v>2022</v>
      </c>
      <c r="C928">
        <v>5.7389037843805842E-2</v>
      </c>
      <c r="D928">
        <v>0.17605451800921276</v>
      </c>
    </row>
    <row r="929" spans="1:4" x14ac:dyDescent="0.4">
      <c r="A929" t="s">
        <v>84</v>
      </c>
      <c r="B929">
        <v>2023</v>
      </c>
      <c r="C929">
        <v>7.4641048666432286E-2</v>
      </c>
      <c r="D929">
        <v>0.17343766379256581</v>
      </c>
    </row>
    <row r="930" spans="1:4" x14ac:dyDescent="0.4">
      <c r="A930" t="s">
        <v>85</v>
      </c>
      <c r="B930">
        <v>2007</v>
      </c>
      <c r="C930">
        <v>0.1768535869729049</v>
      </c>
      <c r="D930">
        <v>0.20938353015582886</v>
      </c>
    </row>
    <row r="931" spans="1:4" x14ac:dyDescent="0.4">
      <c r="A931" t="s">
        <v>85</v>
      </c>
      <c r="B931">
        <v>2008</v>
      </c>
      <c r="C931">
        <v>3.103912575948602E-2</v>
      </c>
      <c r="D931">
        <v>0.21910298909088366</v>
      </c>
    </row>
    <row r="932" spans="1:4" x14ac:dyDescent="0.4">
      <c r="A932" t="s">
        <v>85</v>
      </c>
      <c r="B932">
        <v>2009</v>
      </c>
      <c r="C932">
        <v>2.8886369929782503</v>
      </c>
      <c r="D932">
        <v>4.053244175209135E-2</v>
      </c>
    </row>
    <row r="933" spans="1:4" x14ac:dyDescent="0.4">
      <c r="A933" t="s">
        <v>85</v>
      </c>
      <c r="B933">
        <v>2010</v>
      </c>
      <c r="C933">
        <v>-0.42830957792848895</v>
      </c>
      <c r="D933">
        <v>1.7547490025598574E-2</v>
      </c>
    </row>
    <row r="934" spans="1:4" x14ac:dyDescent="0.4">
      <c r="A934" t="s">
        <v>85</v>
      </c>
      <c r="B934">
        <v>2011</v>
      </c>
      <c r="C934">
        <v>0.22178202082043677</v>
      </c>
      <c r="D934">
        <v>0.17909142349661006</v>
      </c>
    </row>
    <row r="935" spans="1:4" x14ac:dyDescent="0.4">
      <c r="A935" t="s">
        <v>85</v>
      </c>
      <c r="B935">
        <v>2012</v>
      </c>
      <c r="C935">
        <v>3.400323850391114E-2</v>
      </c>
      <c r="D935">
        <v>0.18253375808475344</v>
      </c>
    </row>
    <row r="936" spans="1:4" x14ac:dyDescent="0.4">
      <c r="A936" t="s">
        <v>85</v>
      </c>
      <c r="B936">
        <v>2013</v>
      </c>
      <c r="C936">
        <v>5.4310100016330701E-2</v>
      </c>
      <c r="D936">
        <v>0.17115365707683583</v>
      </c>
    </row>
    <row r="937" spans="1:4" x14ac:dyDescent="0.4">
      <c r="A937" t="s">
        <v>85</v>
      </c>
      <c r="B937">
        <v>2014</v>
      </c>
      <c r="C937">
        <v>7.4054860700354691E-2</v>
      </c>
      <c r="D937">
        <v>0.17207063844323842</v>
      </c>
    </row>
    <row r="938" spans="1:4" x14ac:dyDescent="0.4">
      <c r="A938" t="s">
        <v>85</v>
      </c>
      <c r="B938">
        <v>2015</v>
      </c>
      <c r="C938">
        <v>5.7484826274379855E-2</v>
      </c>
      <c r="D938">
        <v>0.17737304876852858</v>
      </c>
    </row>
    <row r="939" spans="1:4" x14ac:dyDescent="0.4">
      <c r="A939" t="s">
        <v>85</v>
      </c>
      <c r="B939">
        <v>2016</v>
      </c>
      <c r="C939">
        <v>0.19647222534537387</v>
      </c>
      <c r="D939">
        <v>0.14781574726500635</v>
      </c>
    </row>
    <row r="940" spans="1:4" x14ac:dyDescent="0.4">
      <c r="A940" t="s">
        <v>85</v>
      </c>
      <c r="B940">
        <v>2017</v>
      </c>
      <c r="C940">
        <v>0.18152783317679555</v>
      </c>
      <c r="D940">
        <v>0.10481513477796703</v>
      </c>
    </row>
    <row r="941" spans="1:4" x14ac:dyDescent="0.4">
      <c r="A941" t="s">
        <v>85</v>
      </c>
      <c r="B941">
        <v>2018</v>
      </c>
      <c r="C941">
        <v>3.5216736096624374E-2</v>
      </c>
      <c r="D941">
        <v>0.15210762349906182</v>
      </c>
    </row>
    <row r="942" spans="1:4" x14ac:dyDescent="0.4">
      <c r="A942" t="s">
        <v>85</v>
      </c>
      <c r="B942">
        <v>2019</v>
      </c>
      <c r="C942">
        <v>2.7032219390442674E-2</v>
      </c>
      <c r="D942">
        <v>0.14565279676845874</v>
      </c>
    </row>
    <row r="943" spans="1:4" x14ac:dyDescent="0.4">
      <c r="A943" t="s">
        <v>85</v>
      </c>
      <c r="B943">
        <v>2020</v>
      </c>
      <c r="C943">
        <v>5.2489671147695628E-2</v>
      </c>
      <c r="D943">
        <v>0.15053562354390645</v>
      </c>
    </row>
    <row r="944" spans="1:4" x14ac:dyDescent="0.4">
      <c r="A944" t="s">
        <v>85</v>
      </c>
      <c r="B944">
        <v>2021</v>
      </c>
      <c r="C944">
        <v>4.074452336600095E-2</v>
      </c>
      <c r="D944">
        <v>0.14552112108744319</v>
      </c>
    </row>
    <row r="945" spans="1:4" x14ac:dyDescent="0.4">
      <c r="A945" t="s">
        <v>85</v>
      </c>
      <c r="B945">
        <v>2022</v>
      </c>
      <c r="C945">
        <v>5.0419416308007732E-2</v>
      </c>
      <c r="D945">
        <v>0.13755272749974667</v>
      </c>
    </row>
    <row r="946" spans="1:4" ht="67.5" x14ac:dyDescent="0.4">
      <c r="A946" t="s">
        <v>86</v>
      </c>
      <c r="B946">
        <v>2005</v>
      </c>
      <c r="C946">
        <v>0</v>
      </c>
      <c r="D946">
        <v>0.21324345795659816</v>
      </c>
    </row>
    <row r="947" spans="1:4" ht="67.5" x14ac:dyDescent="0.4">
      <c r="A947" t="s">
        <v>86</v>
      </c>
      <c r="B947">
        <v>2006</v>
      </c>
      <c r="C947">
        <v>0</v>
      </c>
      <c r="D947">
        <v>0.18307404548328962</v>
      </c>
    </row>
    <row r="948" spans="1:4" ht="67.5" x14ac:dyDescent="0.4">
      <c r="A948" t="s">
        <v>86</v>
      </c>
      <c r="B948">
        <v>2007</v>
      </c>
      <c r="C948">
        <v>0</v>
      </c>
      <c r="D948">
        <v>0.16999729036540565</v>
      </c>
    </row>
    <row r="949" spans="1:4" ht="67.5" x14ac:dyDescent="0.4">
      <c r="A949" t="s">
        <v>86</v>
      </c>
      <c r="B949">
        <v>2008</v>
      </c>
      <c r="C949">
        <v>0</v>
      </c>
      <c r="D949">
        <v>0.1615896789484253</v>
      </c>
    </row>
    <row r="950" spans="1:4" ht="67.5" x14ac:dyDescent="0.4">
      <c r="A950" t="s">
        <v>86</v>
      </c>
      <c r="B950">
        <v>2009</v>
      </c>
      <c r="C950">
        <v>0.12031056574251105</v>
      </c>
      <c r="D950">
        <v>0.16377199924620348</v>
      </c>
    </row>
    <row r="951" spans="1:4" ht="67.5" x14ac:dyDescent="0.4">
      <c r="A951" t="s">
        <v>86</v>
      </c>
      <c r="B951">
        <v>2010</v>
      </c>
      <c r="C951">
        <v>7.5097376106135386E-2</v>
      </c>
      <c r="D951">
        <v>0.1613809036936516</v>
      </c>
    </row>
    <row r="952" spans="1:4" ht="67.5" x14ac:dyDescent="0.4">
      <c r="A952" t="s">
        <v>86</v>
      </c>
      <c r="B952">
        <v>2011</v>
      </c>
      <c r="C952">
        <v>9.2248918363039251E-2</v>
      </c>
      <c r="D952">
        <v>0.16775748665425191</v>
      </c>
    </row>
    <row r="953" spans="1:4" ht="67.5" x14ac:dyDescent="0.4">
      <c r="A953" t="s">
        <v>86</v>
      </c>
      <c r="B953">
        <v>2012</v>
      </c>
      <c r="C953">
        <v>0.10175953460178246</v>
      </c>
      <c r="D953">
        <v>0.17117344181230729</v>
      </c>
    </row>
    <row r="954" spans="1:4" ht="67.5" x14ac:dyDescent="0.4">
      <c r="A954" t="s">
        <v>86</v>
      </c>
      <c r="B954">
        <v>2013</v>
      </c>
      <c r="C954">
        <v>8.4035496315735203E-2</v>
      </c>
      <c r="D954">
        <v>0.16849259944808012</v>
      </c>
    </row>
    <row r="955" spans="1:4" ht="67.5" x14ac:dyDescent="0.4">
      <c r="A955" t="s">
        <v>86</v>
      </c>
      <c r="B955">
        <v>2014</v>
      </c>
      <c r="C955">
        <v>9.2600911560374033E-2</v>
      </c>
      <c r="D955">
        <v>0.15655656596167258</v>
      </c>
    </row>
    <row r="956" spans="1:4" ht="67.5" x14ac:dyDescent="0.4">
      <c r="A956" t="s">
        <v>86</v>
      </c>
      <c r="B956">
        <v>2015</v>
      </c>
      <c r="C956">
        <v>8.1654495558533616E-2</v>
      </c>
      <c r="D956">
        <v>0.15490676175266752</v>
      </c>
    </row>
    <row r="957" spans="1:4" ht="67.5" x14ac:dyDescent="0.4">
      <c r="A957" t="s">
        <v>86</v>
      </c>
      <c r="B957">
        <v>2016</v>
      </c>
      <c r="C957">
        <v>7.5700026269240203E-2</v>
      </c>
      <c r="D957">
        <v>0.15223401641204531</v>
      </c>
    </row>
    <row r="958" spans="1:4" ht="67.5" x14ac:dyDescent="0.4">
      <c r="A958" t="s">
        <v>86</v>
      </c>
      <c r="B958">
        <v>2017</v>
      </c>
      <c r="C958">
        <v>9.2044029983877521E-2</v>
      </c>
      <c r="D958">
        <v>0.15725876409096701</v>
      </c>
    </row>
    <row r="959" spans="1:4" ht="67.5" x14ac:dyDescent="0.4">
      <c r="A959" t="s">
        <v>86</v>
      </c>
      <c r="B959">
        <v>2018</v>
      </c>
      <c r="C959">
        <v>5.5503795495939673E-2</v>
      </c>
      <c r="D959">
        <v>0.16520866148490621</v>
      </c>
    </row>
    <row r="960" spans="1:4" ht="67.5" x14ac:dyDescent="0.4">
      <c r="A960" t="s">
        <v>86</v>
      </c>
      <c r="B960">
        <v>2019</v>
      </c>
      <c r="C960">
        <v>5.8606481377722001E-2</v>
      </c>
      <c r="D960">
        <v>0.16313815251708766</v>
      </c>
    </row>
    <row r="961" spans="1:4" ht="67.5" x14ac:dyDescent="0.4">
      <c r="A961" t="s">
        <v>86</v>
      </c>
      <c r="B961">
        <v>2020</v>
      </c>
      <c r="C961">
        <v>6.3383264051151536E-2</v>
      </c>
      <c r="D961">
        <v>0.16696616288556951</v>
      </c>
    </row>
    <row r="962" spans="1:4" ht="67.5" x14ac:dyDescent="0.4">
      <c r="A962" t="s">
        <v>86</v>
      </c>
      <c r="B962">
        <v>2021</v>
      </c>
      <c r="C962">
        <v>4.931818010466317E-2</v>
      </c>
      <c r="D962">
        <v>0.17314068341155958</v>
      </c>
    </row>
    <row r="963" spans="1:4" ht="67.5" x14ac:dyDescent="0.4">
      <c r="A963" t="s">
        <v>86</v>
      </c>
      <c r="B963">
        <v>2022</v>
      </c>
      <c r="C963">
        <v>4.9165752162580068E-2</v>
      </c>
      <c r="D963">
        <v>0.17720295035356226</v>
      </c>
    </row>
    <row r="964" spans="1:4" ht="67.5" x14ac:dyDescent="0.4">
      <c r="A964" t="s">
        <v>86</v>
      </c>
      <c r="B964">
        <v>2023</v>
      </c>
      <c r="C964">
        <v>4.8236169129411748E-2</v>
      </c>
      <c r="D964">
        <v>0.18081058950670895</v>
      </c>
    </row>
    <row r="965" spans="1:4" x14ac:dyDescent="0.4">
      <c r="A965" t="s">
        <v>87</v>
      </c>
      <c r="B965">
        <v>2005</v>
      </c>
      <c r="C965">
        <v>-8.941745236088542E-3</v>
      </c>
      <c r="D965">
        <v>0.10247269008767124</v>
      </c>
    </row>
    <row r="966" spans="1:4" x14ac:dyDescent="0.4">
      <c r="A966" t="s">
        <v>87</v>
      </c>
      <c r="B966">
        <v>2009</v>
      </c>
      <c r="C966">
        <v>0</v>
      </c>
      <c r="D966">
        <v>0.12827109102104634</v>
      </c>
    </row>
    <row r="967" spans="1:4" x14ac:dyDescent="0.4">
      <c r="A967" t="s">
        <v>87</v>
      </c>
      <c r="B967">
        <v>2010</v>
      </c>
      <c r="C967">
        <v>0</v>
      </c>
      <c r="D967">
        <v>0.14194694242510328</v>
      </c>
    </row>
    <row r="968" spans="1:4" x14ac:dyDescent="0.4">
      <c r="A968" t="s">
        <v>87</v>
      </c>
      <c r="B968">
        <v>2011</v>
      </c>
      <c r="C968">
        <v>0</v>
      </c>
      <c r="D968">
        <v>0.13594988841443975</v>
      </c>
    </row>
    <row r="969" spans="1:4" x14ac:dyDescent="0.4">
      <c r="A969" t="s">
        <v>87</v>
      </c>
      <c r="B969">
        <v>2012</v>
      </c>
      <c r="C969">
        <v>0</v>
      </c>
      <c r="D969">
        <v>0.14570358652956239</v>
      </c>
    </row>
    <row r="970" spans="1:4" x14ac:dyDescent="0.4">
      <c r="A970" t="s">
        <v>87</v>
      </c>
      <c r="B970">
        <v>2013</v>
      </c>
      <c r="C970">
        <v>0</v>
      </c>
      <c r="D970">
        <v>0.1551729993547111</v>
      </c>
    </row>
    <row r="971" spans="1:4" x14ac:dyDescent="0.4">
      <c r="A971" t="s">
        <v>87</v>
      </c>
      <c r="B971">
        <v>2014</v>
      </c>
      <c r="C971">
        <v>0</v>
      </c>
      <c r="D971">
        <v>0.16494131028099204</v>
      </c>
    </row>
    <row r="972" spans="1:4" x14ac:dyDescent="0.4">
      <c r="A972" t="s">
        <v>87</v>
      </c>
      <c r="B972">
        <v>2015</v>
      </c>
      <c r="C972">
        <v>0</v>
      </c>
      <c r="D972">
        <v>0.1893767338566188</v>
      </c>
    </row>
    <row r="973" spans="1:4" x14ac:dyDescent="0.4">
      <c r="A973" t="s">
        <v>87</v>
      </c>
      <c r="B973">
        <v>2016</v>
      </c>
      <c r="C973">
        <v>0</v>
      </c>
      <c r="D973">
        <v>0.22072153708093761</v>
      </c>
    </row>
    <row r="974" spans="1:4" x14ac:dyDescent="0.4">
      <c r="A974" t="s">
        <v>87</v>
      </c>
      <c r="B974">
        <v>2017</v>
      </c>
      <c r="C974">
        <v>0</v>
      </c>
      <c r="D974">
        <v>0.22021855345574787</v>
      </c>
    </row>
    <row r="975" spans="1:4" x14ac:dyDescent="0.4">
      <c r="A975" t="s">
        <v>87</v>
      </c>
      <c r="B975">
        <v>2018</v>
      </c>
      <c r="C975">
        <v>0</v>
      </c>
      <c r="D975">
        <v>0.22327757358973518</v>
      </c>
    </row>
    <row r="976" spans="1:4" x14ac:dyDescent="0.4">
      <c r="A976" t="s">
        <v>87</v>
      </c>
      <c r="B976">
        <v>2019</v>
      </c>
      <c r="C976">
        <v>0</v>
      </c>
      <c r="D976">
        <v>0.24188276763698346</v>
      </c>
    </row>
    <row r="977" spans="1:4" x14ac:dyDescent="0.4">
      <c r="A977" t="s">
        <v>87</v>
      </c>
      <c r="B977">
        <v>2020</v>
      </c>
      <c r="C977">
        <v>0</v>
      </c>
      <c r="D977">
        <v>0.2479826865668662</v>
      </c>
    </row>
    <row r="978" spans="1:4" x14ac:dyDescent="0.4">
      <c r="A978" t="s">
        <v>87</v>
      </c>
      <c r="B978">
        <v>2021</v>
      </c>
      <c r="C978">
        <v>0</v>
      </c>
      <c r="D978">
        <v>0.25017595409424986</v>
      </c>
    </row>
    <row r="979" spans="1:4" x14ac:dyDescent="0.4">
      <c r="A979" t="s">
        <v>87</v>
      </c>
      <c r="B979">
        <v>2022</v>
      </c>
      <c r="C979">
        <v>4.0197756829861292E-3</v>
      </c>
      <c r="D979">
        <v>0.25875654307504847</v>
      </c>
    </row>
    <row r="980" spans="1:4" x14ac:dyDescent="0.4">
      <c r="A980" t="s">
        <v>87</v>
      </c>
      <c r="B980">
        <v>2023</v>
      </c>
      <c r="C980">
        <v>5.8821219397257813E-3</v>
      </c>
      <c r="D980">
        <v>0.2465779480172485</v>
      </c>
    </row>
    <row r="981" spans="1:4" x14ac:dyDescent="0.4">
      <c r="A981" t="s">
        <v>88</v>
      </c>
      <c r="B981">
        <v>2005</v>
      </c>
      <c r="C981">
        <v>0</v>
      </c>
      <c r="D981">
        <v>0.11532160020816991</v>
      </c>
    </row>
    <row r="982" spans="1:4" x14ac:dyDescent="0.4">
      <c r="A982" t="s">
        <v>88</v>
      </c>
      <c r="B982">
        <v>2006</v>
      </c>
      <c r="C982">
        <v>0</v>
      </c>
      <c r="D982">
        <v>0.127287223886562</v>
      </c>
    </row>
    <row r="983" spans="1:4" x14ac:dyDescent="0.4">
      <c r="A983" t="s">
        <v>88</v>
      </c>
      <c r="B983">
        <v>2007</v>
      </c>
      <c r="C983">
        <v>0</v>
      </c>
      <c r="D983">
        <v>0.12739933063339823</v>
      </c>
    </row>
    <row r="984" spans="1:4" x14ac:dyDescent="0.4">
      <c r="A984" t="s">
        <v>88</v>
      </c>
      <c r="B984">
        <v>2008</v>
      </c>
      <c r="C984">
        <v>0</v>
      </c>
      <c r="D984">
        <v>0.12217113507177876</v>
      </c>
    </row>
    <row r="985" spans="1:4" x14ac:dyDescent="0.4">
      <c r="A985" t="s">
        <v>88</v>
      </c>
      <c r="B985">
        <v>2009</v>
      </c>
      <c r="C985">
        <v>0</v>
      </c>
      <c r="D985">
        <v>0.14166484552409722</v>
      </c>
    </row>
    <row r="986" spans="1:4" x14ac:dyDescent="0.4">
      <c r="A986" t="s">
        <v>88</v>
      </c>
      <c r="B986">
        <v>2010</v>
      </c>
      <c r="C986">
        <v>0</v>
      </c>
      <c r="D986">
        <v>0.13971231458290556</v>
      </c>
    </row>
    <row r="987" spans="1:4" x14ac:dyDescent="0.4">
      <c r="A987" t="s">
        <v>88</v>
      </c>
      <c r="B987">
        <v>2011</v>
      </c>
      <c r="C987">
        <v>0</v>
      </c>
      <c r="D987">
        <v>0.14584611024013328</v>
      </c>
    </row>
    <row r="988" spans="1:4" x14ac:dyDescent="0.4">
      <c r="A988" t="s">
        <v>88</v>
      </c>
      <c r="B988">
        <v>2012</v>
      </c>
      <c r="C988">
        <v>0</v>
      </c>
      <c r="D988">
        <v>0.15350561194650023</v>
      </c>
    </row>
    <row r="989" spans="1:4" x14ac:dyDescent="0.4">
      <c r="A989" t="s">
        <v>88</v>
      </c>
      <c r="B989">
        <v>2013</v>
      </c>
      <c r="C989">
        <v>4.0180748768797604E-2</v>
      </c>
      <c r="D989">
        <v>0.14855111094005999</v>
      </c>
    </row>
    <row r="990" spans="1:4" x14ac:dyDescent="0.4">
      <c r="A990" t="s">
        <v>88</v>
      </c>
      <c r="B990">
        <v>2014</v>
      </c>
      <c r="C990">
        <v>2.1264573277330921E-2</v>
      </c>
      <c r="D990">
        <v>0.17078573908308706</v>
      </c>
    </row>
    <row r="991" spans="1:4" x14ac:dyDescent="0.4">
      <c r="A991" t="s">
        <v>88</v>
      </c>
      <c r="B991">
        <v>2015</v>
      </c>
      <c r="C991">
        <v>2.895750088613315E-2</v>
      </c>
      <c r="D991">
        <v>0.17341841847674094</v>
      </c>
    </row>
    <row r="992" spans="1:4" x14ac:dyDescent="0.4">
      <c r="A992" t="s">
        <v>88</v>
      </c>
      <c r="B992">
        <v>2016</v>
      </c>
      <c r="C992">
        <v>5.3583154981564707E-3</v>
      </c>
      <c r="D992">
        <v>0.16255172682592922</v>
      </c>
    </row>
    <row r="993" spans="1:4" x14ac:dyDescent="0.4">
      <c r="A993" t="s">
        <v>88</v>
      </c>
      <c r="B993">
        <v>2017</v>
      </c>
      <c r="C993">
        <v>-1.5865093835228036E-3</v>
      </c>
      <c r="D993">
        <v>0.15762175578522666</v>
      </c>
    </row>
    <row r="994" spans="1:4" x14ac:dyDescent="0.4">
      <c r="A994" t="s">
        <v>88</v>
      </c>
      <c r="B994">
        <v>2018</v>
      </c>
      <c r="C994">
        <v>1.8430945579435053E-2</v>
      </c>
      <c r="D994">
        <v>0.16193989921677576</v>
      </c>
    </row>
    <row r="995" spans="1:4" x14ac:dyDescent="0.4">
      <c r="A995" t="s">
        <v>88</v>
      </c>
      <c r="B995">
        <v>2019</v>
      </c>
      <c r="C995">
        <v>3.2374638052943529E-2</v>
      </c>
      <c r="D995">
        <v>0.17001087952638516</v>
      </c>
    </row>
    <row r="996" spans="1:4" x14ac:dyDescent="0.4">
      <c r="A996" t="s">
        <v>88</v>
      </c>
      <c r="B996">
        <v>2020</v>
      </c>
      <c r="C996">
        <v>6.6327570963903904E-2</v>
      </c>
      <c r="D996">
        <v>0.18557524221398741</v>
      </c>
    </row>
    <row r="997" spans="1:4" x14ac:dyDescent="0.4">
      <c r="A997" t="s">
        <v>88</v>
      </c>
      <c r="B997">
        <v>2021</v>
      </c>
      <c r="C997">
        <v>2.8301740007970144E-2</v>
      </c>
      <c r="D997">
        <v>0.16652400945429846</v>
      </c>
    </row>
    <row r="998" spans="1:4" x14ac:dyDescent="0.4">
      <c r="A998" t="s">
        <v>88</v>
      </c>
      <c r="B998">
        <v>2022</v>
      </c>
      <c r="C998">
        <v>1.319287049171796E-2</v>
      </c>
      <c r="D998">
        <v>0.16976838965452265</v>
      </c>
    </row>
    <row r="999" spans="1:4" x14ac:dyDescent="0.4">
      <c r="A999" t="s">
        <v>88</v>
      </c>
      <c r="B999">
        <v>2023</v>
      </c>
      <c r="C999">
        <v>2.4519444520133021E-2</v>
      </c>
      <c r="D999">
        <v>0.19666126956200775</v>
      </c>
    </row>
    <row r="1000" spans="1:4" x14ac:dyDescent="0.4">
      <c r="A1000" t="s">
        <v>89</v>
      </c>
      <c r="B1000">
        <v>2005</v>
      </c>
      <c r="C1000">
        <v>1.7609078093939173E-2</v>
      </c>
      <c r="D1000">
        <v>0.18767128335690619</v>
      </c>
    </row>
    <row r="1001" spans="1:4" x14ac:dyDescent="0.4">
      <c r="A1001" t="s">
        <v>89</v>
      </c>
      <c r="B1001">
        <v>2006</v>
      </c>
      <c r="C1001">
        <v>3.4063495332410473E-2</v>
      </c>
      <c r="D1001">
        <v>0.17685170165326899</v>
      </c>
    </row>
    <row r="1002" spans="1:4" x14ac:dyDescent="0.4">
      <c r="A1002" t="s">
        <v>89</v>
      </c>
      <c r="B1002">
        <v>2007</v>
      </c>
      <c r="C1002">
        <v>3.3298867871495698E-2</v>
      </c>
      <c r="D1002">
        <v>0.1409849420095603</v>
      </c>
    </row>
    <row r="1003" spans="1:4" x14ac:dyDescent="0.4">
      <c r="A1003" t="s">
        <v>89</v>
      </c>
      <c r="B1003">
        <v>2008</v>
      </c>
      <c r="C1003">
        <v>3.9198460015130845E-2</v>
      </c>
      <c r="D1003">
        <v>0.15179707993941616</v>
      </c>
    </row>
    <row r="1004" spans="1:4" x14ac:dyDescent="0.4">
      <c r="A1004" t="s">
        <v>89</v>
      </c>
      <c r="B1004">
        <v>2009</v>
      </c>
      <c r="C1004">
        <v>3.9357351294059845E-2</v>
      </c>
      <c r="D1004">
        <v>0.15799109995981128</v>
      </c>
    </row>
    <row r="1005" spans="1:4" x14ac:dyDescent="0.4">
      <c r="A1005" t="s">
        <v>89</v>
      </c>
      <c r="B1005">
        <v>2010</v>
      </c>
      <c r="C1005">
        <v>2.1224368186417996E-2</v>
      </c>
      <c r="D1005">
        <v>0.15968201231008622</v>
      </c>
    </row>
    <row r="1006" spans="1:4" x14ac:dyDescent="0.4">
      <c r="A1006" t="s">
        <v>89</v>
      </c>
      <c r="B1006">
        <v>2011</v>
      </c>
      <c r="C1006">
        <v>2.5699778457706029E-2</v>
      </c>
      <c r="D1006">
        <v>0.15239854185277896</v>
      </c>
    </row>
    <row r="1007" spans="1:4" x14ac:dyDescent="0.4">
      <c r="A1007" t="s">
        <v>89</v>
      </c>
      <c r="B1007">
        <v>2012</v>
      </c>
      <c r="C1007">
        <v>2.5992691380222116E-2</v>
      </c>
      <c r="D1007">
        <v>0.15663589468871975</v>
      </c>
    </row>
    <row r="1008" spans="1:4" x14ac:dyDescent="0.4">
      <c r="A1008" t="s">
        <v>89</v>
      </c>
      <c r="B1008">
        <v>2013</v>
      </c>
      <c r="C1008">
        <v>2.7027169671268742E-2</v>
      </c>
      <c r="D1008">
        <v>0.14764199496551844</v>
      </c>
    </row>
    <row r="1009" spans="1:4" x14ac:dyDescent="0.4">
      <c r="A1009" t="s">
        <v>89</v>
      </c>
      <c r="B1009">
        <v>2014</v>
      </c>
      <c r="C1009">
        <v>2.6875760909693909E-2</v>
      </c>
      <c r="D1009">
        <v>0.14743259835179756</v>
      </c>
    </row>
    <row r="1010" spans="1:4" x14ac:dyDescent="0.4">
      <c r="A1010" t="s">
        <v>89</v>
      </c>
      <c r="B1010">
        <v>2015</v>
      </c>
      <c r="C1010">
        <v>2.4190605338904086E-2</v>
      </c>
      <c r="D1010">
        <v>0.1488905646346646</v>
      </c>
    </row>
    <row r="1011" spans="1:4" x14ac:dyDescent="0.4">
      <c r="A1011" t="s">
        <v>89</v>
      </c>
      <c r="B1011">
        <v>2016</v>
      </c>
      <c r="C1011">
        <v>4.452986390274509E-2</v>
      </c>
      <c r="D1011">
        <v>0.15348572218432138</v>
      </c>
    </row>
    <row r="1012" spans="1:4" x14ac:dyDescent="0.4">
      <c r="A1012" t="s">
        <v>89</v>
      </c>
      <c r="B1012">
        <v>2017</v>
      </c>
      <c r="C1012">
        <v>4.0193865847771834E-2</v>
      </c>
      <c r="D1012">
        <v>0.1595847397803789</v>
      </c>
    </row>
    <row r="1013" spans="1:4" x14ac:dyDescent="0.4">
      <c r="A1013" t="s">
        <v>89</v>
      </c>
      <c r="B1013">
        <v>2018</v>
      </c>
      <c r="C1013">
        <v>4.7695719278158542E-2</v>
      </c>
      <c r="D1013">
        <v>0.15727476445918323</v>
      </c>
    </row>
    <row r="1014" spans="1:4" x14ac:dyDescent="0.4">
      <c r="A1014" t="s">
        <v>89</v>
      </c>
      <c r="B1014">
        <v>2019</v>
      </c>
      <c r="C1014">
        <v>5.0254120100782729E-2</v>
      </c>
      <c r="D1014">
        <v>0.15239645749702066</v>
      </c>
    </row>
    <row r="1015" spans="1:4" x14ac:dyDescent="0.4">
      <c r="A1015" t="s">
        <v>89</v>
      </c>
      <c r="B1015">
        <v>2020</v>
      </c>
      <c r="C1015">
        <v>9.418221251825297E-2</v>
      </c>
      <c r="D1015">
        <v>0.15706360378242998</v>
      </c>
    </row>
    <row r="1016" spans="1:4" x14ac:dyDescent="0.4">
      <c r="A1016" t="s">
        <v>89</v>
      </c>
      <c r="B1016">
        <v>2021</v>
      </c>
      <c r="C1016">
        <v>6.5926131235588464E-2</v>
      </c>
      <c r="D1016">
        <v>0.15845368382974498</v>
      </c>
    </row>
    <row r="1017" spans="1:4" x14ac:dyDescent="0.4">
      <c r="A1017" t="s">
        <v>89</v>
      </c>
      <c r="B1017">
        <v>2022</v>
      </c>
      <c r="C1017">
        <v>4.9564587381048082E-2</v>
      </c>
      <c r="D1017">
        <v>0.15264570700088956</v>
      </c>
    </row>
    <row r="1018" spans="1:4" x14ac:dyDescent="0.4">
      <c r="A1018" t="s">
        <v>89</v>
      </c>
      <c r="B1018">
        <v>2023</v>
      </c>
      <c r="C1018">
        <v>3.486509876537619E-2</v>
      </c>
      <c r="D1018">
        <v>0.15113520630772417</v>
      </c>
    </row>
    <row r="1019" spans="1:4" ht="40.5" x14ac:dyDescent="0.4">
      <c r="A1019" t="s">
        <v>90</v>
      </c>
      <c r="B1019">
        <v>2008</v>
      </c>
      <c r="C1019">
        <v>1.8691618560834188E-2</v>
      </c>
      <c r="D1019">
        <v>0.25857360717579819</v>
      </c>
    </row>
    <row r="1020" spans="1:4" ht="40.5" x14ac:dyDescent="0.4">
      <c r="A1020" t="s">
        <v>90</v>
      </c>
      <c r="B1020">
        <v>2009</v>
      </c>
      <c r="C1020">
        <v>2.3800411646406384E-2</v>
      </c>
      <c r="D1020">
        <v>0.26668587832407903</v>
      </c>
    </row>
    <row r="1021" spans="1:4" ht="40.5" x14ac:dyDescent="0.4">
      <c r="A1021" t="s">
        <v>90</v>
      </c>
      <c r="B1021">
        <v>2010</v>
      </c>
      <c r="C1021">
        <v>1.5077579584616693E-2</v>
      </c>
      <c r="D1021">
        <v>0.28988672495265483</v>
      </c>
    </row>
    <row r="1022" spans="1:4" ht="40.5" x14ac:dyDescent="0.4">
      <c r="A1022" t="s">
        <v>90</v>
      </c>
      <c r="B1022">
        <v>2011</v>
      </c>
      <c r="C1022">
        <v>2.0973134268240108E-2</v>
      </c>
      <c r="D1022">
        <v>0.27961337836394834</v>
      </c>
    </row>
    <row r="1023" spans="1:4" ht="40.5" x14ac:dyDescent="0.4">
      <c r="A1023" t="s">
        <v>90</v>
      </c>
      <c r="B1023">
        <v>2012</v>
      </c>
      <c r="C1023">
        <v>2.9055152678000011E-2</v>
      </c>
      <c r="D1023">
        <v>0.28917578885619027</v>
      </c>
    </row>
    <row r="1024" spans="1:4" ht="40.5" x14ac:dyDescent="0.4">
      <c r="A1024" t="s">
        <v>90</v>
      </c>
      <c r="B1024">
        <v>2013</v>
      </c>
      <c r="C1024">
        <v>2.8782111666855469E-2</v>
      </c>
      <c r="D1024">
        <v>0.28736650348747039</v>
      </c>
    </row>
    <row r="1025" spans="1:4" ht="40.5" x14ac:dyDescent="0.4">
      <c r="A1025" t="s">
        <v>90</v>
      </c>
      <c r="B1025">
        <v>2014</v>
      </c>
      <c r="C1025">
        <v>2.5790082752449629E-2</v>
      </c>
      <c r="D1025">
        <v>0.35262583010947546</v>
      </c>
    </row>
    <row r="1026" spans="1:4" ht="40.5" x14ac:dyDescent="0.4">
      <c r="A1026" t="s">
        <v>90</v>
      </c>
      <c r="B1026">
        <v>2015</v>
      </c>
      <c r="C1026">
        <v>3.285240202522377E-2</v>
      </c>
      <c r="D1026">
        <v>0.34426441727912249</v>
      </c>
    </row>
    <row r="1027" spans="1:4" ht="40.5" x14ac:dyDescent="0.4">
      <c r="A1027" t="s">
        <v>90</v>
      </c>
      <c r="B1027">
        <v>2016</v>
      </c>
      <c r="C1027">
        <v>2.9493689912403614E-2</v>
      </c>
      <c r="D1027">
        <v>0.35586542274668315</v>
      </c>
    </row>
    <row r="1028" spans="1:4" ht="40.5" x14ac:dyDescent="0.4">
      <c r="A1028" t="s">
        <v>90</v>
      </c>
      <c r="B1028">
        <v>2017</v>
      </c>
      <c r="C1028">
        <v>3.0696075792250144E-2</v>
      </c>
      <c r="D1028">
        <v>0.38079001553163894</v>
      </c>
    </row>
    <row r="1029" spans="1:4" ht="40.5" x14ac:dyDescent="0.4">
      <c r="A1029" t="s">
        <v>90</v>
      </c>
      <c r="B1029">
        <v>2018</v>
      </c>
      <c r="C1029">
        <v>2.6672264233346728E-2</v>
      </c>
      <c r="D1029">
        <v>0.37144435332168596</v>
      </c>
    </row>
    <row r="1030" spans="1:4" ht="40.5" x14ac:dyDescent="0.4">
      <c r="A1030" t="s">
        <v>90</v>
      </c>
      <c r="B1030">
        <v>2019</v>
      </c>
      <c r="C1030">
        <v>2.8158235409753131E-2</v>
      </c>
      <c r="D1030">
        <v>0.36085223146137629</v>
      </c>
    </row>
    <row r="1031" spans="1:4" ht="40.5" x14ac:dyDescent="0.4">
      <c r="A1031" t="s">
        <v>90</v>
      </c>
      <c r="B1031">
        <v>2020</v>
      </c>
      <c r="C1031">
        <v>4.0203848885299653E-2</v>
      </c>
      <c r="D1031">
        <v>0.39237409002438156</v>
      </c>
    </row>
    <row r="1032" spans="1:4" ht="40.5" x14ac:dyDescent="0.4">
      <c r="A1032" t="s">
        <v>90</v>
      </c>
      <c r="B1032">
        <v>2021</v>
      </c>
      <c r="C1032">
        <v>1.1791686616991941E-2</v>
      </c>
      <c r="D1032">
        <v>0.41066856203957341</v>
      </c>
    </row>
    <row r="1033" spans="1:4" ht="40.5" x14ac:dyDescent="0.4">
      <c r="A1033" t="s">
        <v>90</v>
      </c>
      <c r="B1033">
        <v>2022</v>
      </c>
      <c r="C1033">
        <v>6.6686276509046634E-3</v>
      </c>
      <c r="D1033">
        <v>0.30392073592424174</v>
      </c>
    </row>
    <row r="1034" spans="1:4" ht="40.5" x14ac:dyDescent="0.4">
      <c r="A1034" t="s">
        <v>90</v>
      </c>
      <c r="B1034">
        <v>2023</v>
      </c>
      <c r="C1034">
        <v>2.7749149176798996E-2</v>
      </c>
      <c r="D1034">
        <v>0.39593393822255851</v>
      </c>
    </row>
    <row r="1035" spans="1:4" x14ac:dyDescent="0.4">
      <c r="A1035" t="s">
        <v>91</v>
      </c>
      <c r="B1035">
        <v>2005</v>
      </c>
      <c r="C1035">
        <v>5.4249206882724665E-2</v>
      </c>
      <c r="D1035">
        <v>0.20042099104505964</v>
      </c>
    </row>
    <row r="1036" spans="1:4" x14ac:dyDescent="0.4">
      <c r="A1036" t="s">
        <v>91</v>
      </c>
      <c r="B1036">
        <v>2006</v>
      </c>
      <c r="C1036">
        <v>9.7271080556395342E-2</v>
      </c>
      <c r="D1036">
        <v>0.19916191863130436</v>
      </c>
    </row>
    <row r="1037" spans="1:4" x14ac:dyDescent="0.4">
      <c r="A1037" t="s">
        <v>91</v>
      </c>
      <c r="B1037">
        <v>2007</v>
      </c>
      <c r="C1037">
        <v>7.0654015195891776E-2</v>
      </c>
      <c r="D1037">
        <v>0.16989455036179255</v>
      </c>
    </row>
    <row r="1038" spans="1:4" x14ac:dyDescent="0.4">
      <c r="A1038" t="s">
        <v>91</v>
      </c>
      <c r="B1038">
        <v>2008</v>
      </c>
      <c r="C1038">
        <v>7.6031820676970355E-2</v>
      </c>
      <c r="D1038">
        <v>0.16382987412675948</v>
      </c>
    </row>
    <row r="1039" spans="1:4" x14ac:dyDescent="0.4">
      <c r="A1039" t="s">
        <v>91</v>
      </c>
      <c r="B1039">
        <v>2009</v>
      </c>
      <c r="C1039">
        <v>6.5341283558950608E-2</v>
      </c>
      <c r="D1039">
        <v>0.16346891691930457</v>
      </c>
    </row>
    <row r="1040" spans="1:4" x14ac:dyDescent="0.4">
      <c r="A1040" t="s">
        <v>91</v>
      </c>
      <c r="B1040">
        <v>2010</v>
      </c>
      <c r="C1040">
        <v>7.5870175167003256E-2</v>
      </c>
      <c r="D1040">
        <v>0.13017350537389391</v>
      </c>
    </row>
    <row r="1041" spans="1:4" x14ac:dyDescent="0.4">
      <c r="A1041" t="s">
        <v>91</v>
      </c>
      <c r="B1041">
        <v>2011</v>
      </c>
      <c r="C1041">
        <v>0.11117553365595381</v>
      </c>
      <c r="D1041">
        <v>0.14984206786287846</v>
      </c>
    </row>
    <row r="1042" spans="1:4" x14ac:dyDescent="0.4">
      <c r="A1042" t="s">
        <v>91</v>
      </c>
      <c r="B1042">
        <v>2012</v>
      </c>
      <c r="C1042">
        <v>9.8121102452048151E-2</v>
      </c>
      <c r="D1042">
        <v>0.16110328495741016</v>
      </c>
    </row>
    <row r="1043" spans="1:4" x14ac:dyDescent="0.4">
      <c r="A1043" t="s">
        <v>91</v>
      </c>
      <c r="B1043">
        <v>2013</v>
      </c>
      <c r="C1043">
        <v>9.6647802345394024E-2</v>
      </c>
      <c r="D1043">
        <v>0.14695214427268474</v>
      </c>
    </row>
    <row r="1044" spans="1:4" x14ac:dyDescent="0.4">
      <c r="A1044" t="s">
        <v>91</v>
      </c>
      <c r="B1044">
        <v>2014</v>
      </c>
      <c r="C1044">
        <v>9.3323545078199621E-2</v>
      </c>
      <c r="D1044">
        <v>0.15206981280260076</v>
      </c>
    </row>
    <row r="1045" spans="1:4" x14ac:dyDescent="0.4">
      <c r="A1045" t="s">
        <v>91</v>
      </c>
      <c r="B1045">
        <v>2015</v>
      </c>
      <c r="C1045">
        <v>0.13564579412478744</v>
      </c>
      <c r="D1045">
        <v>0.16142262831441706</v>
      </c>
    </row>
    <row r="1046" spans="1:4" x14ac:dyDescent="0.4">
      <c r="A1046" t="s">
        <v>91</v>
      </c>
      <c r="B1046">
        <v>2016</v>
      </c>
      <c r="C1046">
        <v>0.13480524470929631</v>
      </c>
      <c r="D1046">
        <v>0.17933932296354479</v>
      </c>
    </row>
    <row r="1047" spans="1:4" x14ac:dyDescent="0.4">
      <c r="A1047" t="s">
        <v>91</v>
      </c>
      <c r="B1047">
        <v>2017</v>
      </c>
      <c r="C1047">
        <v>0.11500267990075518</v>
      </c>
      <c r="D1047">
        <v>0.18342233327480559</v>
      </c>
    </row>
    <row r="1048" spans="1:4" x14ac:dyDescent="0.4">
      <c r="A1048" t="s">
        <v>91</v>
      </c>
      <c r="B1048">
        <v>2018</v>
      </c>
      <c r="C1048">
        <v>0.11281906071118752</v>
      </c>
      <c r="D1048">
        <v>0.17549998065401179</v>
      </c>
    </row>
    <row r="1049" spans="1:4" x14ac:dyDescent="0.4">
      <c r="A1049" t="s">
        <v>91</v>
      </c>
      <c r="B1049">
        <v>2019</v>
      </c>
      <c r="C1049">
        <v>0.12213119019321302</v>
      </c>
      <c r="D1049">
        <v>0.17189400977017472</v>
      </c>
    </row>
    <row r="1050" spans="1:4" x14ac:dyDescent="0.4">
      <c r="A1050" t="s">
        <v>91</v>
      </c>
      <c r="B1050">
        <v>2020</v>
      </c>
      <c r="C1050">
        <v>0.11089036790548996</v>
      </c>
      <c r="D1050">
        <v>0.19072647582322899</v>
      </c>
    </row>
    <row r="1051" spans="1:4" x14ac:dyDescent="0.4">
      <c r="A1051" t="s">
        <v>91</v>
      </c>
      <c r="B1051">
        <v>2021</v>
      </c>
      <c r="C1051">
        <v>8.2164711637948445E-2</v>
      </c>
      <c r="D1051">
        <v>0.18786894232561221</v>
      </c>
    </row>
    <row r="1052" spans="1:4" x14ac:dyDescent="0.4">
      <c r="A1052" t="s">
        <v>91</v>
      </c>
      <c r="B1052">
        <v>2022</v>
      </c>
      <c r="C1052">
        <v>0.12582322929540471</v>
      </c>
      <c r="D1052">
        <v>0.17251906368229394</v>
      </c>
    </row>
    <row r="1053" spans="1:4" x14ac:dyDescent="0.4">
      <c r="A1053" t="s">
        <v>91</v>
      </c>
      <c r="B1053">
        <v>2023</v>
      </c>
      <c r="C1053">
        <v>0.10665890716579531</v>
      </c>
      <c r="D1053">
        <v>0.16417095880207611</v>
      </c>
    </row>
    <row r="1054" spans="1:4" x14ac:dyDescent="0.4">
      <c r="A1054" t="s">
        <v>92</v>
      </c>
      <c r="B1054">
        <v>2010</v>
      </c>
      <c r="C1054">
        <v>0.14682542042839411</v>
      </c>
      <c r="D1054">
        <v>0.1396206495265368</v>
      </c>
    </row>
    <row r="1055" spans="1:4" x14ac:dyDescent="0.4">
      <c r="A1055" t="s">
        <v>92</v>
      </c>
      <c r="B1055">
        <v>2011</v>
      </c>
      <c r="C1055">
        <v>0.1354080866590078</v>
      </c>
      <c r="D1055">
        <v>0.13671789999487424</v>
      </c>
    </row>
    <row r="1056" spans="1:4" x14ac:dyDescent="0.4">
      <c r="A1056" t="s">
        <v>92</v>
      </c>
      <c r="B1056">
        <v>2012</v>
      </c>
      <c r="C1056">
        <v>0.14468708838322328</v>
      </c>
      <c r="D1056">
        <v>0.14395260943634042</v>
      </c>
    </row>
    <row r="1057" spans="1:4" x14ac:dyDescent="0.4">
      <c r="A1057" t="s">
        <v>92</v>
      </c>
      <c r="B1057">
        <v>2013</v>
      </c>
      <c r="C1057">
        <v>0.13182431593292471</v>
      </c>
      <c r="D1057">
        <v>0.13943049122323337</v>
      </c>
    </row>
    <row r="1058" spans="1:4" x14ac:dyDescent="0.4">
      <c r="A1058" t="s">
        <v>92</v>
      </c>
      <c r="B1058">
        <v>2014</v>
      </c>
      <c r="C1058">
        <v>0.12400018177547198</v>
      </c>
      <c r="D1058">
        <v>0.14239808304159982</v>
      </c>
    </row>
    <row r="1059" spans="1:4" x14ac:dyDescent="0.4">
      <c r="A1059" t="s">
        <v>92</v>
      </c>
      <c r="B1059">
        <v>2015</v>
      </c>
      <c r="C1059">
        <v>0.12401588326031979</v>
      </c>
      <c r="D1059">
        <v>0.1432359726446881</v>
      </c>
    </row>
    <row r="1060" spans="1:4" x14ac:dyDescent="0.4">
      <c r="A1060" t="s">
        <v>92</v>
      </c>
      <c r="B1060">
        <v>2016</v>
      </c>
      <c r="C1060">
        <v>0.11805476886119169</v>
      </c>
      <c r="D1060">
        <v>0.15076136569604057</v>
      </c>
    </row>
    <row r="1061" spans="1:4" x14ac:dyDescent="0.4">
      <c r="A1061" t="s">
        <v>92</v>
      </c>
      <c r="B1061">
        <v>2017</v>
      </c>
      <c r="C1061">
        <v>0.11804502324843166</v>
      </c>
      <c r="D1061">
        <v>0.15214625104218091</v>
      </c>
    </row>
    <row r="1062" spans="1:4" x14ac:dyDescent="0.4">
      <c r="A1062" t="s">
        <v>92</v>
      </c>
      <c r="B1062">
        <v>2018</v>
      </c>
      <c r="C1062">
        <v>0.11607616259687555</v>
      </c>
      <c r="D1062">
        <v>0.14748126294967628</v>
      </c>
    </row>
    <row r="1063" spans="1:4" x14ac:dyDescent="0.4">
      <c r="A1063" t="s">
        <v>92</v>
      </c>
      <c r="B1063">
        <v>2019</v>
      </c>
      <c r="C1063">
        <v>0.1181646672269981</v>
      </c>
      <c r="D1063">
        <v>0.14691527595434672</v>
      </c>
    </row>
    <row r="1064" spans="1:4" x14ac:dyDescent="0.4">
      <c r="A1064" t="s">
        <v>92</v>
      </c>
      <c r="B1064">
        <v>2020</v>
      </c>
      <c r="C1064">
        <v>0.21681916863358702</v>
      </c>
      <c r="D1064">
        <v>0.15588817642656433</v>
      </c>
    </row>
    <row r="1065" spans="1:4" x14ac:dyDescent="0.4">
      <c r="A1065" t="s">
        <v>92</v>
      </c>
      <c r="B1065">
        <v>2021</v>
      </c>
      <c r="C1065">
        <v>9.3423029264383575E-2</v>
      </c>
      <c r="D1065">
        <v>0.14985145595108201</v>
      </c>
    </row>
    <row r="1066" spans="1:4" x14ac:dyDescent="0.4">
      <c r="A1066" t="s">
        <v>92</v>
      </c>
      <c r="B1066">
        <v>2022</v>
      </c>
      <c r="C1066">
        <v>0.10399836549437873</v>
      </c>
      <c r="D1066">
        <v>0.14498301916199755</v>
      </c>
    </row>
    <row r="1067" spans="1:4" x14ac:dyDescent="0.4">
      <c r="A1067" t="s">
        <v>92</v>
      </c>
      <c r="B1067">
        <v>2023</v>
      </c>
      <c r="C1067">
        <v>0.15904292559483491</v>
      </c>
      <c r="D1067">
        <v>0.16323241254833171</v>
      </c>
    </row>
    <row r="1068" spans="1:4" ht="27" x14ac:dyDescent="0.4">
      <c r="A1068" t="s">
        <v>93</v>
      </c>
      <c r="B1068">
        <v>2009</v>
      </c>
      <c r="C1068">
        <v>8.4966812044440058E-3</v>
      </c>
      <c r="D1068">
        <v>0.15542878937550586</v>
      </c>
    </row>
    <row r="1069" spans="1:4" ht="27" x14ac:dyDescent="0.4">
      <c r="A1069" t="s">
        <v>93</v>
      </c>
      <c r="B1069">
        <v>2010</v>
      </c>
      <c r="C1069">
        <v>6.3856056912116954E-3</v>
      </c>
      <c r="D1069">
        <v>0.16688221325159464</v>
      </c>
    </row>
    <row r="1070" spans="1:4" ht="27" x14ac:dyDescent="0.4">
      <c r="A1070" t="s">
        <v>93</v>
      </c>
      <c r="B1070">
        <v>2011</v>
      </c>
      <c r="C1070">
        <v>4.3397113625804765E-3</v>
      </c>
      <c r="D1070">
        <v>0.17121018195295989</v>
      </c>
    </row>
    <row r="1071" spans="1:4" ht="27" x14ac:dyDescent="0.4">
      <c r="A1071" t="s">
        <v>93</v>
      </c>
      <c r="B1071">
        <v>2012</v>
      </c>
      <c r="C1071">
        <v>6.2880271954823775E-3</v>
      </c>
      <c r="D1071">
        <v>0.17821835513543313</v>
      </c>
    </row>
    <row r="1072" spans="1:4" ht="27" x14ac:dyDescent="0.4">
      <c r="A1072" t="s">
        <v>93</v>
      </c>
      <c r="B1072">
        <v>2013</v>
      </c>
      <c r="C1072">
        <v>3.1190695307034932E-3</v>
      </c>
      <c r="D1072">
        <v>0.17016886657709213</v>
      </c>
    </row>
    <row r="1073" spans="1:4" ht="27" x14ac:dyDescent="0.4">
      <c r="A1073" t="s">
        <v>93</v>
      </c>
      <c r="B1073">
        <v>2014</v>
      </c>
      <c r="C1073">
        <v>5.5569961959576683E-3</v>
      </c>
      <c r="D1073">
        <v>0.16080401356509602</v>
      </c>
    </row>
    <row r="1074" spans="1:4" ht="27" x14ac:dyDescent="0.4">
      <c r="A1074" t="s">
        <v>93</v>
      </c>
      <c r="B1074">
        <v>2015</v>
      </c>
      <c r="C1074">
        <v>-7.4750358519940462E-4</v>
      </c>
      <c r="D1074">
        <v>0.1528465963503188</v>
      </c>
    </row>
    <row r="1075" spans="1:4" ht="27" x14ac:dyDescent="0.4">
      <c r="A1075" t="s">
        <v>93</v>
      </c>
      <c r="B1075">
        <v>2016</v>
      </c>
      <c r="C1075">
        <v>2.1399401748687956E-3</v>
      </c>
      <c r="D1075">
        <v>0.14464299857238014</v>
      </c>
    </row>
    <row r="1076" spans="1:4" ht="27" x14ac:dyDescent="0.4">
      <c r="A1076" t="s">
        <v>93</v>
      </c>
      <c r="B1076">
        <v>2017</v>
      </c>
      <c r="C1076">
        <v>1.0717775436112862E-4</v>
      </c>
      <c r="D1076">
        <v>0.14415424063898369</v>
      </c>
    </row>
    <row r="1077" spans="1:4" ht="27" x14ac:dyDescent="0.4">
      <c r="A1077" t="s">
        <v>93</v>
      </c>
      <c r="B1077">
        <v>2018</v>
      </c>
      <c r="C1077">
        <v>6.8406949903692673E-4</v>
      </c>
      <c r="D1077">
        <v>0.14939625234548654</v>
      </c>
    </row>
    <row r="1078" spans="1:4" ht="27" x14ac:dyDescent="0.4">
      <c r="A1078" t="s">
        <v>93</v>
      </c>
      <c r="B1078">
        <v>2019</v>
      </c>
      <c r="C1078">
        <v>5.9060801909930293E-4</v>
      </c>
      <c r="D1078">
        <v>0.15233367936750181</v>
      </c>
    </row>
    <row r="1079" spans="1:4" ht="27" x14ac:dyDescent="0.4">
      <c r="A1079" t="s">
        <v>93</v>
      </c>
      <c r="B1079">
        <v>2020</v>
      </c>
      <c r="C1079">
        <v>3.8478245499902128E-4</v>
      </c>
      <c r="D1079">
        <v>0.16331910350944917</v>
      </c>
    </row>
    <row r="1080" spans="1:4" ht="27" x14ac:dyDescent="0.4">
      <c r="A1080" t="s">
        <v>93</v>
      </c>
      <c r="B1080">
        <v>2021</v>
      </c>
      <c r="C1080">
        <v>9.8881582315776774E-4</v>
      </c>
      <c r="D1080">
        <v>0.16456157138622582</v>
      </c>
    </row>
    <row r="1081" spans="1:4" ht="27" x14ac:dyDescent="0.4">
      <c r="A1081" t="s">
        <v>93</v>
      </c>
      <c r="B1081">
        <v>2022</v>
      </c>
      <c r="C1081">
        <v>1.4898069858934726E-4</v>
      </c>
      <c r="D1081">
        <v>0.15289338501333294</v>
      </c>
    </row>
    <row r="1082" spans="1:4" ht="27" x14ac:dyDescent="0.4">
      <c r="A1082" t="s">
        <v>93</v>
      </c>
      <c r="B1082">
        <v>2023</v>
      </c>
      <c r="C1082">
        <v>2.543243165343816E-4</v>
      </c>
      <c r="D1082">
        <v>0.16271352161580921</v>
      </c>
    </row>
    <row r="1083" spans="1:4" ht="27" x14ac:dyDescent="0.4">
      <c r="A1083" t="s">
        <v>94</v>
      </c>
      <c r="B1083">
        <v>2008</v>
      </c>
      <c r="C1083">
        <v>4.701224508648922E-2</v>
      </c>
      <c r="D1083">
        <v>0.11175460763495526</v>
      </c>
    </row>
    <row r="1084" spans="1:4" ht="27" x14ac:dyDescent="0.4">
      <c r="A1084" t="s">
        <v>94</v>
      </c>
      <c r="B1084">
        <v>2009</v>
      </c>
      <c r="C1084">
        <v>0</v>
      </c>
      <c r="D1084">
        <v>0.13313053037422087</v>
      </c>
    </row>
    <row r="1085" spans="1:4" ht="27" x14ac:dyDescent="0.4">
      <c r="A1085" t="s">
        <v>94</v>
      </c>
      <c r="B1085">
        <v>2010</v>
      </c>
      <c r="C1085">
        <v>0</v>
      </c>
      <c r="D1085">
        <v>0.13864666048157923</v>
      </c>
    </row>
    <row r="1086" spans="1:4" ht="27" x14ac:dyDescent="0.4">
      <c r="A1086" t="s">
        <v>94</v>
      </c>
      <c r="B1086">
        <v>2011</v>
      </c>
      <c r="C1086">
        <v>0</v>
      </c>
      <c r="D1086">
        <v>0.13113122703531138</v>
      </c>
    </row>
    <row r="1087" spans="1:4" ht="27" x14ac:dyDescent="0.4">
      <c r="A1087" t="s">
        <v>94</v>
      </c>
      <c r="B1087">
        <v>2012</v>
      </c>
      <c r="C1087">
        <v>0</v>
      </c>
      <c r="D1087">
        <v>0.14762121709012704</v>
      </c>
    </row>
    <row r="1088" spans="1:4" ht="27" x14ac:dyDescent="0.4">
      <c r="A1088" t="s">
        <v>94</v>
      </c>
      <c r="B1088">
        <v>2013</v>
      </c>
      <c r="C1088">
        <v>0</v>
      </c>
      <c r="D1088">
        <v>0.15681112010398232</v>
      </c>
    </row>
    <row r="1089" spans="1:4" ht="27" x14ac:dyDescent="0.4">
      <c r="A1089" t="s">
        <v>94</v>
      </c>
      <c r="B1089">
        <v>2014</v>
      </c>
      <c r="C1089">
        <v>0</v>
      </c>
      <c r="D1089">
        <v>0.14693928576409948</v>
      </c>
    </row>
    <row r="1090" spans="1:4" ht="27" x14ac:dyDescent="0.4">
      <c r="A1090" t="s">
        <v>94</v>
      </c>
      <c r="B1090">
        <v>2015</v>
      </c>
      <c r="C1090">
        <v>0</v>
      </c>
      <c r="D1090">
        <v>0.15969255646340552</v>
      </c>
    </row>
    <row r="1091" spans="1:4" ht="27" x14ac:dyDescent="0.4">
      <c r="A1091" t="s">
        <v>94</v>
      </c>
      <c r="B1091">
        <v>2016</v>
      </c>
      <c r="C1091">
        <v>0</v>
      </c>
      <c r="D1091">
        <v>0.1717892069005873</v>
      </c>
    </row>
    <row r="1092" spans="1:4" ht="27" x14ac:dyDescent="0.4">
      <c r="A1092" t="s">
        <v>94</v>
      </c>
      <c r="B1092">
        <v>2017</v>
      </c>
      <c r="C1092">
        <v>0</v>
      </c>
      <c r="D1092">
        <v>0.1800696764817418</v>
      </c>
    </row>
    <row r="1093" spans="1:4" ht="27" x14ac:dyDescent="0.4">
      <c r="A1093" t="s">
        <v>94</v>
      </c>
      <c r="B1093">
        <v>2018</v>
      </c>
      <c r="C1093">
        <v>4.7898805065997058E-2</v>
      </c>
      <c r="D1093">
        <v>0.18332620866363003</v>
      </c>
    </row>
    <row r="1094" spans="1:4" ht="27" x14ac:dyDescent="0.4">
      <c r="A1094" t="s">
        <v>94</v>
      </c>
      <c r="B1094">
        <v>2019</v>
      </c>
      <c r="C1094">
        <v>4.7087529755760422E-2</v>
      </c>
      <c r="D1094">
        <v>0.18557607720369623</v>
      </c>
    </row>
    <row r="1095" spans="1:4" ht="27" x14ac:dyDescent="0.4">
      <c r="A1095" t="s">
        <v>94</v>
      </c>
      <c r="B1095">
        <v>2020</v>
      </c>
      <c r="C1095">
        <v>5.8663573907416042E-2</v>
      </c>
      <c r="D1095">
        <v>0.19783502103384804</v>
      </c>
    </row>
    <row r="1096" spans="1:4" ht="27" x14ac:dyDescent="0.4">
      <c r="A1096" t="s">
        <v>94</v>
      </c>
      <c r="B1096">
        <v>2021</v>
      </c>
      <c r="C1096">
        <v>3.5149397693066124E-2</v>
      </c>
      <c r="D1096">
        <v>0.18587220719830039</v>
      </c>
    </row>
    <row r="1097" spans="1:4" ht="27" x14ac:dyDescent="0.4">
      <c r="A1097" t="s">
        <v>94</v>
      </c>
      <c r="B1097">
        <v>2022</v>
      </c>
      <c r="C1097">
        <v>4.571336401865668E-2</v>
      </c>
      <c r="D1097">
        <v>0.19407101659027373</v>
      </c>
    </row>
    <row r="1098" spans="1:4" ht="27" x14ac:dyDescent="0.4">
      <c r="A1098" t="s">
        <v>94</v>
      </c>
      <c r="B1098">
        <v>2023</v>
      </c>
      <c r="C1098">
        <v>3.3356881171882888E-2</v>
      </c>
      <c r="D1098">
        <v>0.20472537193134244</v>
      </c>
    </row>
    <row r="1099" spans="1:4" ht="27" x14ac:dyDescent="0.4">
      <c r="A1099" t="s">
        <v>96</v>
      </c>
      <c r="B1099">
        <v>2008</v>
      </c>
      <c r="C1099">
        <v>0</v>
      </c>
      <c r="D1099">
        <v>0.1679543548610867</v>
      </c>
    </row>
    <row r="1100" spans="1:4" ht="27" x14ac:dyDescent="0.4">
      <c r="A1100" t="s">
        <v>96</v>
      </c>
      <c r="B1100">
        <v>2009</v>
      </c>
      <c r="C1100">
        <v>0</v>
      </c>
      <c r="D1100">
        <v>0.20865088870622678</v>
      </c>
    </row>
    <row r="1101" spans="1:4" ht="27" x14ac:dyDescent="0.4">
      <c r="A1101" t="s">
        <v>96</v>
      </c>
      <c r="B1101">
        <v>2010</v>
      </c>
      <c r="C1101">
        <v>0</v>
      </c>
      <c r="D1101">
        <v>0.18086698504713752</v>
      </c>
    </row>
    <row r="1102" spans="1:4" ht="27" x14ac:dyDescent="0.4">
      <c r="A1102" t="s">
        <v>96</v>
      </c>
      <c r="B1102">
        <v>2011</v>
      </c>
      <c r="C1102">
        <v>0</v>
      </c>
      <c r="D1102">
        <v>0.14659459312908915</v>
      </c>
    </row>
    <row r="1103" spans="1:4" ht="27" x14ac:dyDescent="0.4">
      <c r="A1103" t="s">
        <v>96</v>
      </c>
      <c r="B1103">
        <v>2012</v>
      </c>
      <c r="C1103">
        <v>0</v>
      </c>
      <c r="D1103">
        <v>0.13693645912026695</v>
      </c>
    </row>
    <row r="1104" spans="1:4" ht="27" x14ac:dyDescent="0.4">
      <c r="A1104" t="s">
        <v>96</v>
      </c>
      <c r="B1104">
        <v>2013</v>
      </c>
      <c r="C1104">
        <v>0</v>
      </c>
      <c r="D1104">
        <v>0.13462594884516346</v>
      </c>
    </row>
    <row r="1105" spans="1:4" ht="27" x14ac:dyDescent="0.4">
      <c r="A1105" t="s">
        <v>96</v>
      </c>
      <c r="B1105">
        <v>2014</v>
      </c>
      <c r="C1105">
        <v>0</v>
      </c>
      <c r="D1105">
        <v>0.12494212192563499</v>
      </c>
    </row>
    <row r="1106" spans="1:4" ht="27" x14ac:dyDescent="0.4">
      <c r="A1106" t="s">
        <v>96</v>
      </c>
      <c r="B1106">
        <v>2015</v>
      </c>
      <c r="C1106">
        <v>0</v>
      </c>
      <c r="D1106">
        <v>0.12703404837439899</v>
      </c>
    </row>
    <row r="1107" spans="1:4" ht="27" x14ac:dyDescent="0.4">
      <c r="A1107" t="s">
        <v>96</v>
      </c>
      <c r="B1107">
        <v>2016</v>
      </c>
      <c r="C1107">
        <v>0</v>
      </c>
      <c r="D1107">
        <v>0.13072060340237379</v>
      </c>
    </row>
    <row r="1108" spans="1:4" ht="27" x14ac:dyDescent="0.4">
      <c r="A1108" t="s">
        <v>96</v>
      </c>
      <c r="B1108">
        <v>2017</v>
      </c>
      <c r="C1108">
        <v>7.5006050212943556E-2</v>
      </c>
      <c r="D1108">
        <v>0.12065743089584856</v>
      </c>
    </row>
    <row r="1109" spans="1:4" ht="27" x14ac:dyDescent="0.4">
      <c r="A1109" t="s">
        <v>96</v>
      </c>
      <c r="B1109">
        <v>2018</v>
      </c>
      <c r="C1109">
        <v>0</v>
      </c>
      <c r="D1109">
        <v>0.12151555763085724</v>
      </c>
    </row>
    <row r="1110" spans="1:4" ht="27" x14ac:dyDescent="0.4">
      <c r="A1110" t="s">
        <v>96</v>
      </c>
      <c r="B1110">
        <v>2019</v>
      </c>
      <c r="C1110">
        <v>5.597320083846976E-2</v>
      </c>
      <c r="D1110">
        <v>0.12330665458610482</v>
      </c>
    </row>
    <row r="1111" spans="1:4" ht="27" x14ac:dyDescent="0.4">
      <c r="A1111" t="s">
        <v>96</v>
      </c>
      <c r="B1111">
        <v>2020</v>
      </c>
      <c r="C1111">
        <v>1.3517962552050454E-2</v>
      </c>
      <c r="D1111">
        <v>0.12552802876779473</v>
      </c>
    </row>
    <row r="1112" spans="1:4" ht="27" x14ac:dyDescent="0.4">
      <c r="A1112" t="s">
        <v>96</v>
      </c>
      <c r="B1112">
        <v>2021</v>
      </c>
      <c r="C1112">
        <v>6.152563463001884E-3</v>
      </c>
      <c r="D1112">
        <v>0.12345051945654321</v>
      </c>
    </row>
    <row r="1113" spans="1:4" x14ac:dyDescent="0.4">
      <c r="A1113" t="s">
        <v>97</v>
      </c>
      <c r="B1113">
        <v>2008</v>
      </c>
      <c r="C1113">
        <v>0.16908698783169049</v>
      </c>
      <c r="D1113">
        <v>0.21430568824626262</v>
      </c>
    </row>
    <row r="1114" spans="1:4" x14ac:dyDescent="0.4">
      <c r="A1114" t="s">
        <v>97</v>
      </c>
      <c r="B1114">
        <v>2009</v>
      </c>
      <c r="C1114">
        <v>0.19719898786607781</v>
      </c>
      <c r="D1114">
        <v>0.24405370722115668</v>
      </c>
    </row>
    <row r="1115" spans="1:4" x14ac:dyDescent="0.4">
      <c r="A1115" t="s">
        <v>97</v>
      </c>
      <c r="B1115">
        <v>2010</v>
      </c>
      <c r="C1115">
        <v>0.16475553289119532</v>
      </c>
      <c r="D1115">
        <v>0.24681967374647504</v>
      </c>
    </row>
    <row r="1116" spans="1:4" x14ac:dyDescent="0.4">
      <c r="A1116" t="s">
        <v>97</v>
      </c>
      <c r="B1116">
        <v>2011</v>
      </c>
      <c r="C1116">
        <v>0.12698143708810297</v>
      </c>
      <c r="D1116">
        <v>0.24961807175833078</v>
      </c>
    </row>
    <row r="1117" spans="1:4" x14ac:dyDescent="0.4">
      <c r="A1117" t="s">
        <v>97</v>
      </c>
      <c r="B1117">
        <v>2012</v>
      </c>
      <c r="C1117">
        <v>9.7294260073839164E-2</v>
      </c>
      <c r="D1117">
        <v>0.23850415029186289</v>
      </c>
    </row>
    <row r="1118" spans="1:4" x14ac:dyDescent="0.4">
      <c r="A1118" t="s">
        <v>97</v>
      </c>
      <c r="B1118">
        <v>2013</v>
      </c>
      <c r="C1118">
        <v>0.13184234247761434</v>
      </c>
      <c r="D1118">
        <v>0.23109029905872785</v>
      </c>
    </row>
    <row r="1119" spans="1:4" x14ac:dyDescent="0.4">
      <c r="A1119" t="s">
        <v>97</v>
      </c>
      <c r="B1119">
        <v>2014</v>
      </c>
      <c r="C1119">
        <v>0.10921161043122779</v>
      </c>
      <c r="D1119">
        <v>0.24011964902842567</v>
      </c>
    </row>
    <row r="1120" spans="1:4" x14ac:dyDescent="0.4">
      <c r="A1120" t="s">
        <v>97</v>
      </c>
      <c r="B1120">
        <v>2015</v>
      </c>
      <c r="C1120">
        <v>0.12657909867842906</v>
      </c>
      <c r="D1120">
        <v>0.22521036579496767</v>
      </c>
    </row>
    <row r="1121" spans="1:4" x14ac:dyDescent="0.4">
      <c r="A1121" t="s">
        <v>97</v>
      </c>
      <c r="B1121">
        <v>2016</v>
      </c>
      <c r="C1121">
        <v>0.11050778379245652</v>
      </c>
      <c r="D1121">
        <v>0.2188750767236127</v>
      </c>
    </row>
    <row r="1122" spans="1:4" x14ac:dyDescent="0.4">
      <c r="A1122" t="s">
        <v>97</v>
      </c>
      <c r="B1122">
        <v>2017</v>
      </c>
      <c r="C1122">
        <v>0.13374124282276117</v>
      </c>
      <c r="D1122">
        <v>0.21399874872116875</v>
      </c>
    </row>
    <row r="1123" spans="1:4" x14ac:dyDescent="0.4">
      <c r="A1123" t="s">
        <v>97</v>
      </c>
      <c r="B1123">
        <v>2018</v>
      </c>
      <c r="C1123">
        <v>8.1598640336918715E-2</v>
      </c>
      <c r="D1123">
        <v>0.27017760242434485</v>
      </c>
    </row>
    <row r="1124" spans="1:4" x14ac:dyDescent="0.4">
      <c r="A1124" t="s">
        <v>97</v>
      </c>
      <c r="B1124">
        <v>2019</v>
      </c>
      <c r="C1124">
        <v>0.10658508933250554</v>
      </c>
      <c r="D1124">
        <v>0.25021054712386515</v>
      </c>
    </row>
    <row r="1125" spans="1:4" x14ac:dyDescent="0.4">
      <c r="A1125" t="s">
        <v>97</v>
      </c>
      <c r="B1125">
        <v>2020</v>
      </c>
      <c r="C1125">
        <v>0.13051851935187056</v>
      </c>
      <c r="D1125">
        <v>0.2118628646926789</v>
      </c>
    </row>
    <row r="1126" spans="1:4" x14ac:dyDescent="0.4">
      <c r="A1126" t="s">
        <v>97</v>
      </c>
      <c r="B1126">
        <v>2021</v>
      </c>
      <c r="C1126">
        <v>0.13488683928215156</v>
      </c>
      <c r="D1126">
        <v>0.20931255388373418</v>
      </c>
    </row>
    <row r="1127" spans="1:4" x14ac:dyDescent="0.4">
      <c r="A1127" t="s">
        <v>97</v>
      </c>
      <c r="B1127">
        <v>2022</v>
      </c>
      <c r="C1127">
        <v>5.7606542975576901E-2</v>
      </c>
      <c r="D1127">
        <v>0.20976043639445535</v>
      </c>
    </row>
    <row r="1128" spans="1:4" x14ac:dyDescent="0.4">
      <c r="A1128" t="s">
        <v>98</v>
      </c>
      <c r="B1128">
        <v>2016</v>
      </c>
      <c r="C1128">
        <v>2.5610465661893053E-2</v>
      </c>
      <c r="D1128">
        <v>0.24612392581497167</v>
      </c>
    </row>
    <row r="1129" spans="1:4" x14ac:dyDescent="0.4">
      <c r="A1129" t="s">
        <v>98</v>
      </c>
      <c r="B1129">
        <v>2017</v>
      </c>
      <c r="C1129">
        <v>4.9654973757672548E-2</v>
      </c>
      <c r="D1129">
        <v>0.26279323215782574</v>
      </c>
    </row>
    <row r="1130" spans="1:4" x14ac:dyDescent="0.4">
      <c r="A1130" t="s">
        <v>98</v>
      </c>
      <c r="B1130">
        <v>2018</v>
      </c>
      <c r="C1130">
        <v>2.2054724704158504E-2</v>
      </c>
      <c r="D1130">
        <v>0.27272786504994168</v>
      </c>
    </row>
    <row r="1131" spans="1:4" x14ac:dyDescent="0.4">
      <c r="A1131" t="s">
        <v>98</v>
      </c>
      <c r="B1131">
        <v>2019</v>
      </c>
      <c r="C1131">
        <v>1.3516898970574839E-2</v>
      </c>
      <c r="D1131">
        <v>0.27787850884271081</v>
      </c>
    </row>
    <row r="1132" spans="1:4" x14ac:dyDescent="0.4">
      <c r="A1132" t="s">
        <v>98</v>
      </c>
      <c r="B1132">
        <v>2020</v>
      </c>
      <c r="C1132">
        <v>2.1391678622668581E-2</v>
      </c>
      <c r="D1132">
        <v>0.27933632574543121</v>
      </c>
    </row>
    <row r="1133" spans="1:4" x14ac:dyDescent="0.4">
      <c r="A1133" t="s">
        <v>98</v>
      </c>
      <c r="B1133">
        <v>2021</v>
      </c>
      <c r="C1133">
        <v>1.6554916237415517E-2</v>
      </c>
      <c r="D1133">
        <v>0.29091635407024896</v>
      </c>
    </row>
    <row r="1134" spans="1:4" x14ac:dyDescent="0.4">
      <c r="A1134" t="s">
        <v>98</v>
      </c>
      <c r="B1134">
        <v>2022</v>
      </c>
      <c r="C1134">
        <v>4.5537017315505066E-2</v>
      </c>
      <c r="D1134">
        <v>0.30847881765806906</v>
      </c>
    </row>
    <row r="1135" spans="1:4" x14ac:dyDescent="0.4">
      <c r="A1135" t="s">
        <v>98</v>
      </c>
      <c r="B1135">
        <v>2023</v>
      </c>
      <c r="C1135">
        <v>1.2294373956273873E-2</v>
      </c>
      <c r="D1135">
        <v>0.32093958780605758</v>
      </c>
    </row>
    <row r="1136" spans="1:4" ht="27" x14ac:dyDescent="0.4">
      <c r="A1136" t="s">
        <v>99</v>
      </c>
      <c r="B1136">
        <v>2009</v>
      </c>
      <c r="C1136">
        <v>0</v>
      </c>
      <c r="D1136">
        <v>0.1694358642996672</v>
      </c>
    </row>
    <row r="1137" spans="1:4" ht="27" x14ac:dyDescent="0.4">
      <c r="A1137" t="s">
        <v>99</v>
      </c>
      <c r="B1137">
        <v>2010</v>
      </c>
      <c r="C1137">
        <v>0</v>
      </c>
      <c r="D1137">
        <v>0.17598711264634154</v>
      </c>
    </row>
    <row r="1138" spans="1:4" ht="27" x14ac:dyDescent="0.4">
      <c r="A1138" t="s">
        <v>99</v>
      </c>
      <c r="B1138">
        <v>2011</v>
      </c>
      <c r="C1138">
        <v>0</v>
      </c>
      <c r="D1138">
        <v>0.17550213084674585</v>
      </c>
    </row>
    <row r="1139" spans="1:4" ht="27" x14ac:dyDescent="0.4">
      <c r="A1139" t="s">
        <v>99</v>
      </c>
      <c r="B1139">
        <v>2012</v>
      </c>
      <c r="C1139">
        <v>0</v>
      </c>
      <c r="D1139">
        <v>0.18231048200053415</v>
      </c>
    </row>
    <row r="1140" spans="1:4" ht="27" x14ac:dyDescent="0.4">
      <c r="A1140" t="s">
        <v>99</v>
      </c>
      <c r="B1140">
        <v>2013</v>
      </c>
      <c r="C1140">
        <v>0</v>
      </c>
      <c r="D1140">
        <v>0.17872297446580185</v>
      </c>
    </row>
    <row r="1141" spans="1:4" ht="27" x14ac:dyDescent="0.4">
      <c r="A1141" t="s">
        <v>99</v>
      </c>
      <c r="B1141">
        <v>2014</v>
      </c>
      <c r="C1141">
        <v>0</v>
      </c>
      <c r="D1141">
        <v>0.17876834198583316</v>
      </c>
    </row>
    <row r="1142" spans="1:4" ht="27" x14ac:dyDescent="0.4">
      <c r="A1142" t="s">
        <v>99</v>
      </c>
      <c r="B1142">
        <v>2015</v>
      </c>
      <c r="C1142">
        <v>0</v>
      </c>
      <c r="D1142">
        <v>0.18078044413125124</v>
      </c>
    </row>
    <row r="1143" spans="1:4" ht="27" x14ac:dyDescent="0.4">
      <c r="A1143" t="s">
        <v>99</v>
      </c>
      <c r="B1143">
        <v>2016</v>
      </c>
      <c r="C1143">
        <v>0</v>
      </c>
      <c r="D1143">
        <v>0.1954472058625254</v>
      </c>
    </row>
    <row r="1144" spans="1:4" ht="27" x14ac:dyDescent="0.4">
      <c r="A1144" t="s">
        <v>99</v>
      </c>
      <c r="B1144">
        <v>2017</v>
      </c>
      <c r="C1144">
        <v>0</v>
      </c>
      <c r="D1144">
        <v>0.20396697499030358</v>
      </c>
    </row>
    <row r="1145" spans="1:4" ht="27" x14ac:dyDescent="0.4">
      <c r="A1145" t="s">
        <v>99</v>
      </c>
      <c r="B1145">
        <v>2018</v>
      </c>
      <c r="C1145">
        <v>0</v>
      </c>
      <c r="D1145">
        <v>0.20291166811743708</v>
      </c>
    </row>
    <row r="1146" spans="1:4" ht="27" x14ac:dyDescent="0.4">
      <c r="A1146" t="s">
        <v>99</v>
      </c>
      <c r="B1146">
        <v>2019</v>
      </c>
      <c r="C1146">
        <v>0</v>
      </c>
      <c r="D1146">
        <v>0.19286592555270668</v>
      </c>
    </row>
    <row r="1147" spans="1:4" ht="27" x14ac:dyDescent="0.4">
      <c r="A1147" t="s">
        <v>99</v>
      </c>
      <c r="B1147">
        <v>2020</v>
      </c>
      <c r="C1147">
        <v>3.5254054484620233E-2</v>
      </c>
      <c r="D1147">
        <v>0.20338502116362667</v>
      </c>
    </row>
    <row r="1148" spans="1:4" ht="27" x14ac:dyDescent="0.4">
      <c r="A1148" t="s">
        <v>99</v>
      </c>
      <c r="B1148">
        <v>2021</v>
      </c>
      <c r="C1148">
        <v>2.1250142598394597E-2</v>
      </c>
      <c r="D1148">
        <v>0.19904309179636348</v>
      </c>
    </row>
    <row r="1149" spans="1:4" ht="27" x14ac:dyDescent="0.4">
      <c r="A1149" t="s">
        <v>99</v>
      </c>
      <c r="B1149">
        <v>2022</v>
      </c>
      <c r="C1149">
        <v>1.0936729935925118E-2</v>
      </c>
      <c r="D1149">
        <v>0.19938927172566415</v>
      </c>
    </row>
    <row r="1150" spans="1:4" ht="27" x14ac:dyDescent="0.4">
      <c r="A1150" t="s">
        <v>99</v>
      </c>
      <c r="B1150">
        <v>2023</v>
      </c>
      <c r="C1150">
        <v>1.492599451264344E-2</v>
      </c>
      <c r="D1150">
        <v>0.20130988609296371</v>
      </c>
    </row>
    <row r="1151" spans="1:4" x14ac:dyDescent="0.4">
      <c r="A1151" t="s">
        <v>100</v>
      </c>
      <c r="B1151">
        <v>2006</v>
      </c>
      <c r="C1151">
        <v>-1.7270553398001209E-2</v>
      </c>
      <c r="D1151">
        <v>0.19611385695117461</v>
      </c>
    </row>
    <row r="1152" spans="1:4" x14ac:dyDescent="0.4">
      <c r="A1152" t="s">
        <v>100</v>
      </c>
      <c r="B1152">
        <v>2007</v>
      </c>
      <c r="C1152">
        <v>2.6517353437524809E-2</v>
      </c>
      <c r="D1152">
        <v>0.1543974116522305</v>
      </c>
    </row>
    <row r="1153" spans="1:4" x14ac:dyDescent="0.4">
      <c r="A1153" t="s">
        <v>100</v>
      </c>
      <c r="B1153">
        <v>2008</v>
      </c>
      <c r="C1153">
        <v>7.6449942996528811E-2</v>
      </c>
      <c r="D1153">
        <v>0.12010172407707942</v>
      </c>
    </row>
    <row r="1154" spans="1:4" x14ac:dyDescent="0.4">
      <c r="A1154" t="s">
        <v>100</v>
      </c>
      <c r="B1154">
        <v>2009</v>
      </c>
      <c r="C1154">
        <v>-9.0040024452845303E-3</v>
      </c>
      <c r="D1154">
        <v>0.21613916607858161</v>
      </c>
    </row>
    <row r="1155" spans="1:4" x14ac:dyDescent="0.4">
      <c r="A1155" t="s">
        <v>100</v>
      </c>
      <c r="B1155">
        <v>2010</v>
      </c>
      <c r="C1155">
        <v>6.1367549965803375E-2</v>
      </c>
      <c r="D1155">
        <v>0.21500262197710643</v>
      </c>
    </row>
    <row r="1156" spans="1:4" x14ac:dyDescent="0.4">
      <c r="A1156" t="s">
        <v>100</v>
      </c>
      <c r="B1156">
        <v>2011</v>
      </c>
      <c r="C1156">
        <v>4.7445680921835889E-2</v>
      </c>
      <c r="D1156">
        <v>0.24246625556746501</v>
      </c>
    </row>
    <row r="1157" spans="1:4" x14ac:dyDescent="0.4">
      <c r="A1157" t="s">
        <v>100</v>
      </c>
      <c r="B1157">
        <v>2012</v>
      </c>
      <c r="C1157">
        <v>4.8524066557175394E-3</v>
      </c>
      <c r="D1157">
        <v>0.2633243749013694</v>
      </c>
    </row>
    <row r="1158" spans="1:4" x14ac:dyDescent="0.4">
      <c r="A1158" t="s">
        <v>100</v>
      </c>
      <c r="B1158">
        <v>2013</v>
      </c>
      <c r="C1158">
        <v>1.0915298397112774E-2</v>
      </c>
      <c r="D1158">
        <v>0.26054986670757052</v>
      </c>
    </row>
    <row r="1159" spans="1:4" x14ac:dyDescent="0.4">
      <c r="A1159" t="s">
        <v>100</v>
      </c>
      <c r="B1159">
        <v>2014</v>
      </c>
      <c r="C1159">
        <v>8.9729898331330701E-3</v>
      </c>
      <c r="D1159">
        <v>0.21592694246788602</v>
      </c>
    </row>
    <row r="1160" spans="1:4" x14ac:dyDescent="0.4">
      <c r="A1160" t="s">
        <v>100</v>
      </c>
      <c r="B1160">
        <v>2015</v>
      </c>
      <c r="C1160">
        <v>3.2407557866355593E-3</v>
      </c>
      <c r="D1160">
        <v>0.2545777313406653</v>
      </c>
    </row>
    <row r="1161" spans="1:4" x14ac:dyDescent="0.4">
      <c r="A1161" t="s">
        <v>100</v>
      </c>
      <c r="B1161">
        <v>2016</v>
      </c>
      <c r="C1161">
        <v>9.7873118255293852E-4</v>
      </c>
      <c r="D1161">
        <v>0.2661489716119535</v>
      </c>
    </row>
    <row r="1162" spans="1:4" x14ac:dyDescent="0.4">
      <c r="A1162" t="s">
        <v>100</v>
      </c>
      <c r="B1162">
        <v>2017</v>
      </c>
      <c r="C1162">
        <v>-3.3210684207029574E-4</v>
      </c>
      <c r="D1162">
        <v>0.23530082943999917</v>
      </c>
    </row>
    <row r="1163" spans="1:4" x14ac:dyDescent="0.4">
      <c r="A1163" t="s">
        <v>100</v>
      </c>
      <c r="B1163">
        <v>2018</v>
      </c>
      <c r="C1163">
        <v>3.9914894887589794E-3</v>
      </c>
      <c r="D1163">
        <v>0.20570664604910668</v>
      </c>
    </row>
    <row r="1164" spans="1:4" x14ac:dyDescent="0.4">
      <c r="A1164" t="s">
        <v>100</v>
      </c>
      <c r="B1164">
        <v>2019</v>
      </c>
      <c r="C1164">
        <v>-7.6563181812648179E-3</v>
      </c>
      <c r="D1164">
        <v>0.19534592978089074</v>
      </c>
    </row>
    <row r="1165" spans="1:4" x14ac:dyDescent="0.4">
      <c r="A1165" t="s">
        <v>100</v>
      </c>
      <c r="B1165">
        <v>2020</v>
      </c>
      <c r="C1165">
        <v>0.14164669320763534</v>
      </c>
      <c r="D1165">
        <v>0.1714437044177636</v>
      </c>
    </row>
    <row r="1166" spans="1:4" x14ac:dyDescent="0.4">
      <c r="A1166" t="s">
        <v>100</v>
      </c>
      <c r="B1166">
        <v>2021</v>
      </c>
      <c r="C1166">
        <v>-1.9431744739516876E-2</v>
      </c>
      <c r="D1166">
        <v>0.22686182828107593</v>
      </c>
    </row>
    <row r="1167" spans="1:4" x14ac:dyDescent="0.4">
      <c r="A1167" t="s">
        <v>101</v>
      </c>
      <c r="B1167">
        <v>2005</v>
      </c>
      <c r="C1167">
        <v>8.832188420019628E-3</v>
      </c>
      <c r="D1167">
        <v>0.15820797681479437</v>
      </c>
    </row>
    <row r="1168" spans="1:4" x14ac:dyDescent="0.4">
      <c r="A1168" t="s">
        <v>101</v>
      </c>
      <c r="B1168">
        <v>2008</v>
      </c>
      <c r="C1168">
        <v>1.2601978823120986E-2</v>
      </c>
      <c r="D1168">
        <v>0.14662055029153592</v>
      </c>
    </row>
    <row r="1169" spans="1:4" x14ac:dyDescent="0.4">
      <c r="A1169" t="s">
        <v>101</v>
      </c>
      <c r="B1169">
        <v>2009</v>
      </c>
      <c r="C1169">
        <v>0</v>
      </c>
      <c r="D1169">
        <v>0.17269392795847074</v>
      </c>
    </row>
    <row r="1170" spans="1:4" x14ac:dyDescent="0.4">
      <c r="A1170" t="s">
        <v>101</v>
      </c>
      <c r="B1170">
        <v>2010</v>
      </c>
      <c r="C1170">
        <v>0</v>
      </c>
      <c r="D1170">
        <v>0.18584043887544502</v>
      </c>
    </row>
    <row r="1171" spans="1:4" x14ac:dyDescent="0.4">
      <c r="A1171" t="s">
        <v>101</v>
      </c>
      <c r="B1171">
        <v>2011</v>
      </c>
      <c r="C1171">
        <v>0</v>
      </c>
      <c r="D1171">
        <v>0.16046632353033899</v>
      </c>
    </row>
    <row r="1172" spans="1:4" x14ac:dyDescent="0.4">
      <c r="A1172" t="s">
        <v>101</v>
      </c>
      <c r="B1172">
        <v>2012</v>
      </c>
      <c r="C1172">
        <v>0</v>
      </c>
      <c r="D1172">
        <v>0.18059710541224774</v>
      </c>
    </row>
    <row r="1173" spans="1:4" x14ac:dyDescent="0.4">
      <c r="A1173" t="s">
        <v>101</v>
      </c>
      <c r="B1173">
        <v>2013</v>
      </c>
      <c r="C1173">
        <v>0</v>
      </c>
      <c r="D1173">
        <v>0.16386266823538767</v>
      </c>
    </row>
    <row r="1174" spans="1:4" x14ac:dyDescent="0.4">
      <c r="A1174" t="s">
        <v>101</v>
      </c>
      <c r="B1174">
        <v>2014</v>
      </c>
      <c r="C1174">
        <v>0</v>
      </c>
      <c r="D1174">
        <v>0.15924137122357332</v>
      </c>
    </row>
    <row r="1175" spans="1:4" x14ac:dyDescent="0.4">
      <c r="A1175" t="s">
        <v>101</v>
      </c>
      <c r="B1175">
        <v>2015</v>
      </c>
      <c r="C1175">
        <v>0</v>
      </c>
      <c r="D1175">
        <v>0.15860689246213697</v>
      </c>
    </row>
    <row r="1176" spans="1:4" x14ac:dyDescent="0.4">
      <c r="A1176" t="s">
        <v>101</v>
      </c>
      <c r="B1176">
        <v>2016</v>
      </c>
      <c r="C1176">
        <v>0</v>
      </c>
      <c r="D1176">
        <v>0.16465011417174899</v>
      </c>
    </row>
    <row r="1177" spans="1:4" x14ac:dyDescent="0.4">
      <c r="A1177" t="s">
        <v>101</v>
      </c>
      <c r="B1177">
        <v>2017</v>
      </c>
      <c r="C1177">
        <v>0</v>
      </c>
      <c r="D1177">
        <v>0.17080152671755724</v>
      </c>
    </row>
    <row r="1178" spans="1:4" x14ac:dyDescent="0.4">
      <c r="A1178" t="s">
        <v>101</v>
      </c>
      <c r="B1178">
        <v>2018</v>
      </c>
      <c r="C1178">
        <v>0</v>
      </c>
      <c r="D1178">
        <v>0.16805639226858393</v>
      </c>
    </row>
    <row r="1179" spans="1:4" x14ac:dyDescent="0.4">
      <c r="A1179" t="s">
        <v>101</v>
      </c>
      <c r="B1179">
        <v>2019</v>
      </c>
      <c r="C1179">
        <v>0</v>
      </c>
      <c r="D1179">
        <v>0.1695310345755234</v>
      </c>
    </row>
    <row r="1180" spans="1:4" ht="27" x14ac:dyDescent="0.4">
      <c r="A1180" t="s">
        <v>103</v>
      </c>
      <c r="B1180">
        <v>2010</v>
      </c>
      <c r="C1180">
        <v>1.009313269087427E-2</v>
      </c>
      <c r="D1180">
        <v>0.28117444987546092</v>
      </c>
    </row>
    <row r="1181" spans="1:4" ht="27" x14ac:dyDescent="0.4">
      <c r="A1181" t="s">
        <v>103</v>
      </c>
      <c r="B1181">
        <v>2011</v>
      </c>
      <c r="C1181">
        <v>4.4018859085497679E-2</v>
      </c>
      <c r="D1181">
        <v>0.30884193761838835</v>
      </c>
    </row>
    <row r="1182" spans="1:4" ht="27" x14ac:dyDescent="0.4">
      <c r="A1182" t="s">
        <v>103</v>
      </c>
      <c r="B1182">
        <v>2012</v>
      </c>
      <c r="C1182">
        <v>-1.8647132915356089E-4</v>
      </c>
      <c r="D1182">
        <v>0.33220915405663326</v>
      </c>
    </row>
    <row r="1183" spans="1:4" ht="27" x14ac:dyDescent="0.4">
      <c r="A1183" t="s">
        <v>103</v>
      </c>
      <c r="B1183">
        <v>2013</v>
      </c>
      <c r="C1183">
        <v>6.8735189598019362E-3</v>
      </c>
      <c r="D1183">
        <v>0.32387220642348769</v>
      </c>
    </row>
    <row r="1184" spans="1:4" ht="27" x14ac:dyDescent="0.4">
      <c r="A1184" t="s">
        <v>103</v>
      </c>
      <c r="B1184">
        <v>2014</v>
      </c>
      <c r="C1184">
        <v>4.1825706197938288E-2</v>
      </c>
      <c r="D1184">
        <v>0.31563408635354284</v>
      </c>
    </row>
    <row r="1185" spans="1:4" ht="27" x14ac:dyDescent="0.4">
      <c r="A1185" t="s">
        <v>103</v>
      </c>
      <c r="B1185">
        <v>2015</v>
      </c>
      <c r="C1185">
        <v>4.7230156385085972E-2</v>
      </c>
      <c r="D1185">
        <v>0.31096661136516651</v>
      </c>
    </row>
    <row r="1186" spans="1:4" ht="27" x14ac:dyDescent="0.4">
      <c r="A1186" t="s">
        <v>103</v>
      </c>
      <c r="B1186">
        <v>2016</v>
      </c>
      <c r="C1186">
        <v>3.9963740434025327E-2</v>
      </c>
      <c r="D1186">
        <v>0.32464998424881958</v>
      </c>
    </row>
    <row r="1187" spans="1:4" ht="27" x14ac:dyDescent="0.4">
      <c r="A1187" t="s">
        <v>103</v>
      </c>
      <c r="B1187">
        <v>2017</v>
      </c>
      <c r="C1187">
        <v>2.5681151585421658E-2</v>
      </c>
      <c r="D1187">
        <v>0.3502021730726752</v>
      </c>
    </row>
    <row r="1188" spans="1:4" ht="27" x14ac:dyDescent="0.4">
      <c r="A1188" t="s">
        <v>103</v>
      </c>
      <c r="B1188">
        <v>2018</v>
      </c>
      <c r="C1188">
        <v>1.2083874441734505E-2</v>
      </c>
      <c r="D1188">
        <v>0.31065772254490365</v>
      </c>
    </row>
    <row r="1189" spans="1:4" ht="27" x14ac:dyDescent="0.4">
      <c r="A1189" t="s">
        <v>103</v>
      </c>
      <c r="B1189">
        <v>2019</v>
      </c>
      <c r="C1189">
        <v>2.9487792244190153E-2</v>
      </c>
      <c r="D1189">
        <v>0.31332527697086943</v>
      </c>
    </row>
    <row r="1190" spans="1:4" ht="27" x14ac:dyDescent="0.4">
      <c r="A1190" t="s">
        <v>103</v>
      </c>
      <c r="B1190">
        <v>2020</v>
      </c>
      <c r="C1190">
        <v>5.0150296595041624E-2</v>
      </c>
      <c r="D1190">
        <v>0.32630485043449931</v>
      </c>
    </row>
    <row r="1191" spans="1:4" ht="27" x14ac:dyDescent="0.4">
      <c r="A1191" t="s">
        <v>103</v>
      </c>
      <c r="B1191">
        <v>2021</v>
      </c>
      <c r="C1191">
        <v>2.7326186948899257E-2</v>
      </c>
      <c r="D1191">
        <v>0.31661250047835232</v>
      </c>
    </row>
    <row r="1192" spans="1:4" ht="27" x14ac:dyDescent="0.4">
      <c r="A1192" t="s">
        <v>103</v>
      </c>
      <c r="B1192">
        <v>2022</v>
      </c>
      <c r="C1192">
        <v>-1.6464311994113318E-2</v>
      </c>
      <c r="D1192">
        <v>0.31751689260354604</v>
      </c>
    </row>
    <row r="1193" spans="1:4" ht="27" x14ac:dyDescent="0.4">
      <c r="A1193" t="s">
        <v>103</v>
      </c>
      <c r="B1193">
        <v>2023</v>
      </c>
      <c r="C1193">
        <v>-1.1859920594523057E-2</v>
      </c>
      <c r="D1193">
        <v>0.33559561231466706</v>
      </c>
    </row>
    <row r="1194" spans="1:4" ht="27" x14ac:dyDescent="0.4">
      <c r="A1194" t="s">
        <v>104</v>
      </c>
      <c r="B1194">
        <v>2008</v>
      </c>
      <c r="C1194">
        <v>0.14660571886016371</v>
      </c>
      <c r="D1194">
        <v>0.13016324085163222</v>
      </c>
    </row>
    <row r="1195" spans="1:4" ht="27" x14ac:dyDescent="0.4">
      <c r="A1195" t="s">
        <v>104</v>
      </c>
      <c r="B1195">
        <v>2009</v>
      </c>
      <c r="C1195">
        <v>0.16099089894068402</v>
      </c>
      <c r="D1195">
        <v>0.14180225581134945</v>
      </c>
    </row>
    <row r="1196" spans="1:4" ht="27" x14ac:dyDescent="0.4">
      <c r="A1196" t="s">
        <v>104</v>
      </c>
      <c r="B1196">
        <v>2010</v>
      </c>
      <c r="C1196">
        <v>0.11312404800647953</v>
      </c>
      <c r="D1196">
        <v>0.1490434484554827</v>
      </c>
    </row>
    <row r="1197" spans="1:4" ht="27" x14ac:dyDescent="0.4">
      <c r="A1197" t="s">
        <v>104</v>
      </c>
      <c r="B1197">
        <v>2011</v>
      </c>
      <c r="C1197">
        <v>9.2481386130877488E-2</v>
      </c>
      <c r="D1197">
        <v>0.15080396353415032</v>
      </c>
    </row>
    <row r="1198" spans="1:4" ht="27" x14ac:dyDescent="0.4">
      <c r="A1198" t="s">
        <v>104</v>
      </c>
      <c r="B1198">
        <v>2012</v>
      </c>
      <c r="C1198">
        <v>0.10824327340319359</v>
      </c>
      <c r="D1198">
        <v>0.16007583310416729</v>
      </c>
    </row>
    <row r="1199" spans="1:4" ht="27" x14ac:dyDescent="0.4">
      <c r="A1199" t="s">
        <v>104</v>
      </c>
      <c r="B1199">
        <v>2013</v>
      </c>
      <c r="C1199">
        <v>0.12043367895489121</v>
      </c>
      <c r="D1199">
        <v>0.15580222750541226</v>
      </c>
    </row>
    <row r="1200" spans="1:4" ht="27" x14ac:dyDescent="0.4">
      <c r="A1200" t="s">
        <v>104</v>
      </c>
      <c r="B1200">
        <v>2014</v>
      </c>
      <c r="C1200">
        <v>0.12362782587590267</v>
      </c>
      <c r="D1200">
        <v>0.1475734272380404</v>
      </c>
    </row>
    <row r="1201" spans="1:4" ht="27" x14ac:dyDescent="0.4">
      <c r="A1201" t="s">
        <v>104</v>
      </c>
      <c r="B1201">
        <v>2015</v>
      </c>
      <c r="C1201">
        <v>9.7624762016968597E-2</v>
      </c>
      <c r="D1201">
        <v>0.14201716141180101</v>
      </c>
    </row>
    <row r="1202" spans="1:4" ht="27" x14ac:dyDescent="0.4">
      <c r="A1202" t="s">
        <v>104</v>
      </c>
      <c r="B1202">
        <v>2016</v>
      </c>
      <c r="C1202">
        <v>7.5521511581769854E-2</v>
      </c>
      <c r="D1202">
        <v>0.15927214234646422</v>
      </c>
    </row>
    <row r="1203" spans="1:4" ht="27" x14ac:dyDescent="0.4">
      <c r="A1203" t="s">
        <v>104</v>
      </c>
      <c r="B1203">
        <v>2017</v>
      </c>
      <c r="C1203">
        <v>6.8958753153991012E-2</v>
      </c>
      <c r="D1203">
        <v>0.16271691898330257</v>
      </c>
    </row>
    <row r="1204" spans="1:4" ht="27" x14ac:dyDescent="0.4">
      <c r="A1204" t="s">
        <v>104</v>
      </c>
      <c r="B1204">
        <v>2018</v>
      </c>
      <c r="C1204">
        <v>6.5284505477785193E-2</v>
      </c>
      <c r="D1204">
        <v>0.1609418585655569</v>
      </c>
    </row>
    <row r="1205" spans="1:4" ht="27" x14ac:dyDescent="0.4">
      <c r="A1205" t="s">
        <v>104</v>
      </c>
      <c r="B1205">
        <v>2019</v>
      </c>
      <c r="C1205">
        <v>6.8492605766531378E-2</v>
      </c>
      <c r="D1205">
        <v>0.16584746000189346</v>
      </c>
    </row>
    <row r="1206" spans="1:4" ht="27" x14ac:dyDescent="0.4">
      <c r="A1206" t="s">
        <v>104</v>
      </c>
      <c r="B1206">
        <v>2020</v>
      </c>
      <c r="C1206">
        <v>0.1440948092857775</v>
      </c>
      <c r="D1206">
        <v>0.16575752525740484</v>
      </c>
    </row>
    <row r="1207" spans="1:4" ht="27" x14ac:dyDescent="0.4">
      <c r="A1207" t="s">
        <v>104</v>
      </c>
      <c r="B1207">
        <v>2021</v>
      </c>
      <c r="C1207">
        <v>5.6580158151836812E-2</v>
      </c>
      <c r="D1207">
        <v>0.18108748296254104</v>
      </c>
    </row>
    <row r="1208" spans="1:4" x14ac:dyDescent="0.4">
      <c r="A1208" t="s">
        <v>105</v>
      </c>
      <c r="B1208">
        <v>2011</v>
      </c>
      <c r="C1208">
        <v>-7.9572814888543546E-3</v>
      </c>
      <c r="D1208">
        <v>0.16026532925280162</v>
      </c>
    </row>
    <row r="1209" spans="1:4" x14ac:dyDescent="0.4">
      <c r="A1209" t="s">
        <v>105</v>
      </c>
      <c r="B1209">
        <v>2012</v>
      </c>
      <c r="C1209">
        <v>1.6450956357172371E-2</v>
      </c>
      <c r="D1209">
        <v>0.14964793698333009</v>
      </c>
    </row>
    <row r="1210" spans="1:4" x14ac:dyDescent="0.4">
      <c r="A1210" t="s">
        <v>105</v>
      </c>
      <c r="B1210">
        <v>2013</v>
      </c>
      <c r="C1210">
        <v>3.760843973420816E-2</v>
      </c>
      <c r="D1210">
        <v>0.16832614348027974</v>
      </c>
    </row>
    <row r="1211" spans="1:4" x14ac:dyDescent="0.4">
      <c r="A1211" t="s">
        <v>105</v>
      </c>
      <c r="B1211">
        <v>2014</v>
      </c>
      <c r="C1211">
        <v>2.3234974642706078E-2</v>
      </c>
      <c r="D1211">
        <v>0.16654925952887062</v>
      </c>
    </row>
    <row r="1212" spans="1:4" x14ac:dyDescent="0.4">
      <c r="A1212" t="s">
        <v>105</v>
      </c>
      <c r="B1212">
        <v>2015</v>
      </c>
      <c r="C1212">
        <v>3.0694528312780602E-2</v>
      </c>
      <c r="D1212">
        <v>0.14171366845410185</v>
      </c>
    </row>
    <row r="1213" spans="1:4" x14ac:dyDescent="0.4">
      <c r="A1213" t="s">
        <v>105</v>
      </c>
      <c r="B1213">
        <v>2016</v>
      </c>
      <c r="C1213">
        <v>1.5309821683795294E-2</v>
      </c>
      <c r="D1213">
        <v>0.14294737333251692</v>
      </c>
    </row>
    <row r="1214" spans="1:4" x14ac:dyDescent="0.4">
      <c r="A1214" t="s">
        <v>105</v>
      </c>
      <c r="B1214">
        <v>2017</v>
      </c>
      <c r="C1214">
        <v>2.269461643912286E-2</v>
      </c>
      <c r="D1214">
        <v>0.15230622353853027</v>
      </c>
    </row>
    <row r="1215" spans="1:4" x14ac:dyDescent="0.4">
      <c r="A1215" t="s">
        <v>105</v>
      </c>
      <c r="B1215">
        <v>2018</v>
      </c>
      <c r="C1215">
        <v>3.9794466356793678E-2</v>
      </c>
      <c r="D1215">
        <v>0.15084611981528415</v>
      </c>
    </row>
    <row r="1216" spans="1:4" x14ac:dyDescent="0.4">
      <c r="A1216" t="s">
        <v>105</v>
      </c>
      <c r="B1216">
        <v>2019</v>
      </c>
      <c r="C1216">
        <v>5.160293552393147E-2</v>
      </c>
      <c r="D1216">
        <v>0.16533404726654552</v>
      </c>
    </row>
    <row r="1217" spans="1:4" x14ac:dyDescent="0.4">
      <c r="A1217" t="s">
        <v>105</v>
      </c>
      <c r="B1217">
        <v>2020</v>
      </c>
      <c r="C1217">
        <v>6.6000148624363736E-2</v>
      </c>
      <c r="D1217">
        <v>0.16507159262162566</v>
      </c>
    </row>
    <row r="1218" spans="1:4" x14ac:dyDescent="0.4">
      <c r="A1218" t="s">
        <v>105</v>
      </c>
      <c r="B1218">
        <v>2021</v>
      </c>
      <c r="C1218">
        <v>6.6928065822038418E-2</v>
      </c>
      <c r="D1218">
        <v>0.16548497643368451</v>
      </c>
    </row>
    <row r="1219" spans="1:4" x14ac:dyDescent="0.4">
      <c r="A1219" t="s">
        <v>105</v>
      </c>
      <c r="B1219">
        <v>2022</v>
      </c>
      <c r="C1219">
        <v>0.19044811349199686</v>
      </c>
      <c r="D1219">
        <v>0.16223044413513313</v>
      </c>
    </row>
    <row r="1220" spans="1:4" x14ac:dyDescent="0.4">
      <c r="A1220" t="s">
        <v>109</v>
      </c>
      <c r="B1220">
        <v>2006</v>
      </c>
      <c r="C1220">
        <v>0</v>
      </c>
      <c r="D1220">
        <v>0.10032734208937512</v>
      </c>
    </row>
    <row r="1221" spans="1:4" x14ac:dyDescent="0.4">
      <c r="A1221" t="s">
        <v>109</v>
      </c>
      <c r="B1221">
        <v>2007</v>
      </c>
      <c r="C1221">
        <v>0</v>
      </c>
      <c r="D1221">
        <v>0.10129861268108886</v>
      </c>
    </row>
    <row r="1222" spans="1:4" x14ac:dyDescent="0.4">
      <c r="A1222" t="s">
        <v>109</v>
      </c>
      <c r="B1222">
        <v>2008</v>
      </c>
      <c r="C1222">
        <v>0</v>
      </c>
      <c r="D1222">
        <v>0.10246806780135558</v>
      </c>
    </row>
    <row r="1223" spans="1:4" x14ac:dyDescent="0.4">
      <c r="A1223" t="s">
        <v>109</v>
      </c>
      <c r="B1223">
        <v>2009</v>
      </c>
      <c r="C1223">
        <v>0</v>
      </c>
      <c r="D1223">
        <v>0.12699164441433514</v>
      </c>
    </row>
    <row r="1224" spans="1:4" x14ac:dyDescent="0.4">
      <c r="A1224" t="s">
        <v>109</v>
      </c>
      <c r="B1224">
        <v>2010</v>
      </c>
      <c r="C1224">
        <v>0</v>
      </c>
      <c r="D1224">
        <v>0.12003370273487814</v>
      </c>
    </row>
    <row r="1225" spans="1:4" x14ac:dyDescent="0.4">
      <c r="A1225" t="s">
        <v>109</v>
      </c>
      <c r="B1225">
        <v>2011</v>
      </c>
      <c r="C1225">
        <v>0</v>
      </c>
      <c r="D1225">
        <v>0.11476909110181342</v>
      </c>
    </row>
    <row r="1226" spans="1:4" x14ac:dyDescent="0.4">
      <c r="A1226" t="s">
        <v>109</v>
      </c>
      <c r="B1226">
        <v>2012</v>
      </c>
      <c r="C1226">
        <v>0</v>
      </c>
      <c r="D1226">
        <v>0.11744094403307463</v>
      </c>
    </row>
    <row r="1227" spans="1:4" x14ac:dyDescent="0.4">
      <c r="A1227" t="s">
        <v>109</v>
      </c>
      <c r="B1227">
        <v>2013</v>
      </c>
      <c r="C1227">
        <v>0</v>
      </c>
      <c r="D1227">
        <v>0.11955726031960681</v>
      </c>
    </row>
    <row r="1228" spans="1:4" x14ac:dyDescent="0.4">
      <c r="A1228" t="s">
        <v>109</v>
      </c>
      <c r="B1228">
        <v>2014</v>
      </c>
      <c r="C1228">
        <v>0</v>
      </c>
      <c r="D1228">
        <v>0.22504813072095303</v>
      </c>
    </row>
    <row r="1229" spans="1:4" x14ac:dyDescent="0.4">
      <c r="A1229" t="s">
        <v>109</v>
      </c>
      <c r="B1229">
        <v>2015</v>
      </c>
      <c r="C1229">
        <v>0</v>
      </c>
      <c r="D1229">
        <v>0.24220845614864017</v>
      </c>
    </row>
    <row r="1230" spans="1:4" x14ac:dyDescent="0.4">
      <c r="A1230" t="s">
        <v>109</v>
      </c>
      <c r="B1230">
        <v>2016</v>
      </c>
      <c r="C1230">
        <v>1.1660400603670901E-2</v>
      </c>
      <c r="D1230">
        <v>0.26883507641334392</v>
      </c>
    </row>
    <row r="1231" spans="1:4" x14ac:dyDescent="0.4">
      <c r="A1231" t="s">
        <v>109</v>
      </c>
      <c r="B1231">
        <v>2017</v>
      </c>
      <c r="C1231">
        <v>9.3530111217893421E-3</v>
      </c>
      <c r="D1231">
        <v>0.26378833886537295</v>
      </c>
    </row>
    <row r="1232" spans="1:4" x14ac:dyDescent="0.4">
      <c r="A1232" t="s">
        <v>109</v>
      </c>
      <c r="B1232">
        <v>2018</v>
      </c>
      <c r="C1232">
        <v>7.5470928117854896E-3</v>
      </c>
      <c r="D1232">
        <v>0.21580683237267928</v>
      </c>
    </row>
    <row r="1233" spans="1:4" x14ac:dyDescent="0.4">
      <c r="A1233" t="s">
        <v>109</v>
      </c>
      <c r="B1233">
        <v>2019</v>
      </c>
      <c r="C1233">
        <v>1.0362553326437323E-2</v>
      </c>
      <c r="D1233">
        <v>0.2278151195170347</v>
      </c>
    </row>
    <row r="1234" spans="1:4" x14ac:dyDescent="0.4">
      <c r="A1234" t="s">
        <v>109</v>
      </c>
      <c r="B1234">
        <v>2020</v>
      </c>
      <c r="C1234">
        <v>2.2344783815321359E-2</v>
      </c>
      <c r="D1234">
        <v>0.23487197607919511</v>
      </c>
    </row>
    <row r="1235" spans="1:4" x14ac:dyDescent="0.4">
      <c r="A1235" t="s">
        <v>109</v>
      </c>
      <c r="B1235">
        <v>2021</v>
      </c>
      <c r="C1235">
        <v>2.9385100516200863E-3</v>
      </c>
      <c r="D1235">
        <v>0.22956562997076471</v>
      </c>
    </row>
    <row r="1236" spans="1:4" x14ac:dyDescent="0.4">
      <c r="A1236" t="s">
        <v>109</v>
      </c>
      <c r="B1236">
        <v>2022</v>
      </c>
      <c r="C1236">
        <v>8.8793370095032898E-3</v>
      </c>
      <c r="D1236">
        <v>0.22693183234680825</v>
      </c>
    </row>
    <row r="1237" spans="1:4" x14ac:dyDescent="0.4">
      <c r="A1237" t="s">
        <v>109</v>
      </c>
      <c r="B1237">
        <v>2023</v>
      </c>
      <c r="C1237">
        <v>5.182922220897287E-3</v>
      </c>
      <c r="D1237">
        <v>0.23114884372587011</v>
      </c>
    </row>
    <row r="1238" spans="1:4" ht="27" x14ac:dyDescent="0.4">
      <c r="A1238" t="s">
        <v>110</v>
      </c>
      <c r="B1238">
        <v>2005</v>
      </c>
      <c r="C1238">
        <v>3.5350278181773533E-2</v>
      </c>
      <c r="D1238">
        <v>0.12418741187865587</v>
      </c>
    </row>
    <row r="1239" spans="1:4" ht="27" x14ac:dyDescent="0.4">
      <c r="A1239" t="s">
        <v>110</v>
      </c>
      <c r="B1239">
        <v>2006</v>
      </c>
      <c r="C1239">
        <v>3.1757800999904495E-2</v>
      </c>
      <c r="D1239">
        <v>0.13437082906633743</v>
      </c>
    </row>
    <row r="1240" spans="1:4" ht="27" x14ac:dyDescent="0.4">
      <c r="A1240" t="s">
        <v>110</v>
      </c>
      <c r="B1240">
        <v>2007</v>
      </c>
      <c r="C1240">
        <v>9.2270080160667248E-2</v>
      </c>
      <c r="D1240">
        <v>0.12188957684532412</v>
      </c>
    </row>
    <row r="1241" spans="1:4" ht="27" x14ac:dyDescent="0.4">
      <c r="A1241" t="s">
        <v>110</v>
      </c>
      <c r="B1241">
        <v>2008</v>
      </c>
      <c r="C1241">
        <v>0.22324596108235384</v>
      </c>
      <c r="D1241">
        <v>0.14973359857381929</v>
      </c>
    </row>
    <row r="1242" spans="1:4" ht="27" x14ac:dyDescent="0.4">
      <c r="A1242" t="s">
        <v>110</v>
      </c>
      <c r="B1242">
        <v>2009</v>
      </c>
      <c r="C1242">
        <v>5.4075334101382481E-2</v>
      </c>
      <c r="D1242">
        <v>0.17485588543612407</v>
      </c>
    </row>
    <row r="1243" spans="1:4" ht="27" x14ac:dyDescent="0.4">
      <c r="A1243" t="s">
        <v>110</v>
      </c>
      <c r="B1243">
        <v>2010</v>
      </c>
      <c r="C1243">
        <v>6.8398097708858324E-2</v>
      </c>
      <c r="D1243">
        <v>0.17055212539916345</v>
      </c>
    </row>
    <row r="1244" spans="1:4" ht="27" x14ac:dyDescent="0.4">
      <c r="A1244" t="s">
        <v>110</v>
      </c>
      <c r="B1244">
        <v>2011</v>
      </c>
      <c r="C1244">
        <v>3.3078049143411614E-2</v>
      </c>
      <c r="D1244">
        <v>0.16589449926355668</v>
      </c>
    </row>
    <row r="1245" spans="1:4" ht="27" x14ac:dyDescent="0.4">
      <c r="A1245" t="s">
        <v>110</v>
      </c>
      <c r="B1245">
        <v>2012</v>
      </c>
      <c r="C1245">
        <v>8.1925932092518194E-2</v>
      </c>
      <c r="D1245">
        <v>0.16873638878128502</v>
      </c>
    </row>
    <row r="1246" spans="1:4" ht="27" x14ac:dyDescent="0.4">
      <c r="A1246" t="s">
        <v>110</v>
      </c>
      <c r="B1246">
        <v>2013</v>
      </c>
      <c r="C1246">
        <v>6.4367056384688662E-2</v>
      </c>
      <c r="D1246">
        <v>0.18659513922672544</v>
      </c>
    </row>
    <row r="1247" spans="1:4" ht="27" x14ac:dyDescent="0.4">
      <c r="A1247" t="s">
        <v>110</v>
      </c>
      <c r="B1247">
        <v>2014</v>
      </c>
      <c r="C1247">
        <v>7.665461371578379E-2</v>
      </c>
      <c r="D1247">
        <v>0.16609402350648686</v>
      </c>
    </row>
    <row r="1248" spans="1:4" ht="27" x14ac:dyDescent="0.4">
      <c r="A1248" t="s">
        <v>110</v>
      </c>
      <c r="B1248">
        <v>2015</v>
      </c>
      <c r="C1248">
        <v>5.2909875614542475E-2</v>
      </c>
      <c r="D1248">
        <v>0.17022909627284866</v>
      </c>
    </row>
    <row r="1249" spans="1:4" ht="27" x14ac:dyDescent="0.4">
      <c r="A1249" t="s">
        <v>110</v>
      </c>
      <c r="B1249">
        <v>2016</v>
      </c>
      <c r="C1249">
        <v>3.5121551544534099E-2</v>
      </c>
      <c r="D1249">
        <v>0.16082398179966215</v>
      </c>
    </row>
    <row r="1250" spans="1:4" ht="27" x14ac:dyDescent="0.4">
      <c r="A1250" t="s">
        <v>110</v>
      </c>
      <c r="B1250">
        <v>2017</v>
      </c>
      <c r="C1250">
        <v>2.3947635504739891E-2</v>
      </c>
      <c r="D1250">
        <v>0.18574740483974106</v>
      </c>
    </row>
    <row r="1251" spans="1:4" ht="27" x14ac:dyDescent="0.4">
      <c r="A1251" t="s">
        <v>110</v>
      </c>
      <c r="B1251">
        <v>2018</v>
      </c>
      <c r="C1251">
        <v>3.2178208459064848E-2</v>
      </c>
      <c r="D1251">
        <v>0.18623984922069844</v>
      </c>
    </row>
    <row r="1252" spans="1:4" ht="27" x14ac:dyDescent="0.4">
      <c r="A1252" t="s">
        <v>110</v>
      </c>
      <c r="B1252">
        <v>2019</v>
      </c>
      <c r="C1252">
        <v>8.5383330704321025E-2</v>
      </c>
      <c r="D1252">
        <v>0.19325840162166247</v>
      </c>
    </row>
    <row r="1253" spans="1:4" ht="27" x14ac:dyDescent="0.4">
      <c r="A1253" t="s">
        <v>110</v>
      </c>
      <c r="B1253">
        <v>2020</v>
      </c>
      <c r="C1253">
        <v>3.3765646539714068E-2</v>
      </c>
      <c r="D1253">
        <v>0.19691473288143321</v>
      </c>
    </row>
    <row r="1254" spans="1:4" ht="27" x14ac:dyDescent="0.4">
      <c r="A1254" t="s">
        <v>110</v>
      </c>
      <c r="B1254">
        <v>2021</v>
      </c>
      <c r="C1254">
        <v>6.5835452713152082E-2</v>
      </c>
      <c r="D1254">
        <v>0.19574623166567967</v>
      </c>
    </row>
    <row r="1255" spans="1:4" ht="27" x14ac:dyDescent="0.4">
      <c r="A1255" t="s">
        <v>110</v>
      </c>
      <c r="B1255">
        <v>2022</v>
      </c>
      <c r="C1255">
        <v>6.052359450654108E-2</v>
      </c>
      <c r="D1255">
        <v>0.19779909397550396</v>
      </c>
    </row>
    <row r="1256" spans="1:4" ht="27" x14ac:dyDescent="0.4">
      <c r="A1256" t="s">
        <v>110</v>
      </c>
      <c r="B1256">
        <v>2023</v>
      </c>
      <c r="C1256">
        <v>5.0963754247248035E-2</v>
      </c>
      <c r="D1256">
        <v>0.19616799911002955</v>
      </c>
    </row>
    <row r="1257" spans="1:4" ht="27" x14ac:dyDescent="0.4">
      <c r="A1257" t="s">
        <v>111</v>
      </c>
      <c r="B1257">
        <v>2008</v>
      </c>
      <c r="C1257">
        <v>0</v>
      </c>
      <c r="D1257">
        <v>0.2921068354880948</v>
      </c>
    </row>
    <row r="1258" spans="1:4" ht="27" x14ac:dyDescent="0.4">
      <c r="A1258" t="s">
        <v>111</v>
      </c>
      <c r="B1258">
        <v>2009</v>
      </c>
      <c r="C1258">
        <v>0</v>
      </c>
      <c r="D1258">
        <v>0.29860640322685872</v>
      </c>
    </row>
    <row r="1259" spans="1:4" ht="27" x14ac:dyDescent="0.4">
      <c r="A1259" t="s">
        <v>111</v>
      </c>
      <c r="B1259">
        <v>2010</v>
      </c>
      <c r="C1259">
        <v>8.3176179888126103E-2</v>
      </c>
      <c r="D1259">
        <v>0.27298295234711734</v>
      </c>
    </row>
    <row r="1260" spans="1:4" ht="27" x14ac:dyDescent="0.4">
      <c r="A1260" t="s">
        <v>111</v>
      </c>
      <c r="B1260">
        <v>2011</v>
      </c>
      <c r="C1260">
        <v>4.9991479230295621E-2</v>
      </c>
      <c r="D1260">
        <v>0.24419156186792548</v>
      </c>
    </row>
    <row r="1261" spans="1:4" ht="27" x14ac:dyDescent="0.4">
      <c r="A1261" t="s">
        <v>111</v>
      </c>
      <c r="B1261">
        <v>2012</v>
      </c>
      <c r="C1261">
        <v>6.2320860641791424E-2</v>
      </c>
      <c r="D1261">
        <v>0.25895938026141296</v>
      </c>
    </row>
    <row r="1262" spans="1:4" ht="27" x14ac:dyDescent="0.4">
      <c r="A1262" t="s">
        <v>111</v>
      </c>
      <c r="B1262">
        <v>2013</v>
      </c>
      <c r="C1262">
        <v>7.2029071247300069E-2</v>
      </c>
      <c r="D1262">
        <v>0.22925016219962857</v>
      </c>
    </row>
    <row r="1263" spans="1:4" ht="27" x14ac:dyDescent="0.4">
      <c r="A1263" t="s">
        <v>111</v>
      </c>
      <c r="B1263">
        <v>2014</v>
      </c>
      <c r="C1263">
        <v>0.42481569714428313</v>
      </c>
      <c r="D1263">
        <v>0.1660095748506594</v>
      </c>
    </row>
    <row r="1264" spans="1:4" ht="27" x14ac:dyDescent="0.4">
      <c r="A1264" t="s">
        <v>111</v>
      </c>
      <c r="B1264">
        <v>2015</v>
      </c>
      <c r="C1264">
        <v>0</v>
      </c>
      <c r="D1264">
        <v>0.13142658731236428</v>
      </c>
    </row>
    <row r="1265" spans="1:4" ht="27" x14ac:dyDescent="0.4">
      <c r="A1265" t="s">
        <v>111</v>
      </c>
      <c r="B1265">
        <v>2016</v>
      </c>
      <c r="C1265">
        <v>0</v>
      </c>
      <c r="D1265">
        <v>0.16995170061137385</v>
      </c>
    </row>
    <row r="1266" spans="1:4" ht="27" x14ac:dyDescent="0.4">
      <c r="A1266" t="s">
        <v>111</v>
      </c>
      <c r="B1266">
        <v>2017</v>
      </c>
      <c r="C1266">
        <v>0</v>
      </c>
      <c r="D1266">
        <v>0.22930694941475913</v>
      </c>
    </row>
    <row r="1267" spans="1:4" ht="27" x14ac:dyDescent="0.4">
      <c r="A1267" t="s">
        <v>111</v>
      </c>
      <c r="B1267">
        <v>2018</v>
      </c>
      <c r="C1267">
        <v>0</v>
      </c>
      <c r="D1267">
        <v>0.22068887754475705</v>
      </c>
    </row>
    <row r="1268" spans="1:4" ht="27" x14ac:dyDescent="0.4">
      <c r="A1268" t="s">
        <v>111</v>
      </c>
      <c r="B1268">
        <v>2019</v>
      </c>
      <c r="C1268">
        <v>0</v>
      </c>
      <c r="D1268">
        <v>0.19946413973270233</v>
      </c>
    </row>
    <row r="1269" spans="1:4" ht="27" x14ac:dyDescent="0.4">
      <c r="A1269" t="s">
        <v>111</v>
      </c>
      <c r="B1269">
        <v>2020</v>
      </c>
      <c r="C1269">
        <v>0</v>
      </c>
      <c r="D1269">
        <v>0.18213871032176049</v>
      </c>
    </row>
    <row r="1270" spans="1:4" ht="27" x14ac:dyDescent="0.4">
      <c r="A1270" t="s">
        <v>111</v>
      </c>
      <c r="B1270">
        <v>2021</v>
      </c>
      <c r="C1270">
        <v>0</v>
      </c>
      <c r="D1270">
        <v>0.23374006449849302</v>
      </c>
    </row>
    <row r="1271" spans="1:4" ht="40.5" x14ac:dyDescent="0.4">
      <c r="A1271" t="s">
        <v>112</v>
      </c>
      <c r="B1271">
        <v>2010</v>
      </c>
      <c r="C1271">
        <v>0.10675402942460986</v>
      </c>
      <c r="D1271">
        <v>0.18183700424625221</v>
      </c>
    </row>
    <row r="1272" spans="1:4" ht="40.5" x14ac:dyDescent="0.4">
      <c r="A1272" t="s">
        <v>112</v>
      </c>
      <c r="B1272">
        <v>2011</v>
      </c>
      <c r="C1272">
        <v>7.4746784234052593E-2</v>
      </c>
      <c r="D1272">
        <v>0.17226158631676733</v>
      </c>
    </row>
    <row r="1273" spans="1:4" ht="40.5" x14ac:dyDescent="0.4">
      <c r="A1273" t="s">
        <v>112</v>
      </c>
      <c r="B1273">
        <v>2012</v>
      </c>
      <c r="C1273">
        <v>6.2637078978360503E-2</v>
      </c>
      <c r="D1273">
        <v>0.17190577776330634</v>
      </c>
    </row>
    <row r="1274" spans="1:4" ht="40.5" x14ac:dyDescent="0.4">
      <c r="A1274" t="s">
        <v>112</v>
      </c>
      <c r="B1274">
        <v>2013</v>
      </c>
      <c r="C1274">
        <v>7.5183725166500973E-2</v>
      </c>
      <c r="D1274">
        <v>0.18061605299134326</v>
      </c>
    </row>
    <row r="1275" spans="1:4" ht="40.5" x14ac:dyDescent="0.4">
      <c r="A1275" t="s">
        <v>112</v>
      </c>
      <c r="B1275">
        <v>2014</v>
      </c>
      <c r="C1275">
        <v>7.6703443940190519E-2</v>
      </c>
      <c r="D1275">
        <v>0.1702978094545041</v>
      </c>
    </row>
    <row r="1276" spans="1:4" ht="40.5" x14ac:dyDescent="0.4">
      <c r="A1276" t="s">
        <v>112</v>
      </c>
      <c r="B1276">
        <v>2015</v>
      </c>
      <c r="C1276">
        <v>4.3823327425182003E-2</v>
      </c>
      <c r="D1276">
        <v>0.18855991741424891</v>
      </c>
    </row>
    <row r="1277" spans="1:4" ht="40.5" x14ac:dyDescent="0.4">
      <c r="A1277" t="s">
        <v>112</v>
      </c>
      <c r="B1277">
        <v>2016</v>
      </c>
      <c r="C1277">
        <v>9.7100337048655075E-2</v>
      </c>
      <c r="D1277">
        <v>0.1914926199590023</v>
      </c>
    </row>
    <row r="1278" spans="1:4" ht="40.5" x14ac:dyDescent="0.4">
      <c r="A1278" t="s">
        <v>112</v>
      </c>
      <c r="B1278">
        <v>2017</v>
      </c>
      <c r="C1278">
        <v>0.13116872609050131</v>
      </c>
      <c r="D1278">
        <v>0.19764535514558704</v>
      </c>
    </row>
    <row r="1279" spans="1:4" ht="40.5" x14ac:dyDescent="0.4">
      <c r="A1279" t="s">
        <v>112</v>
      </c>
      <c r="B1279">
        <v>2018</v>
      </c>
      <c r="C1279">
        <v>0.19145660554777377</v>
      </c>
      <c r="D1279">
        <v>0.17144080611276927</v>
      </c>
    </row>
    <row r="1280" spans="1:4" ht="40.5" x14ac:dyDescent="0.4">
      <c r="A1280" t="s">
        <v>112</v>
      </c>
      <c r="B1280">
        <v>2019</v>
      </c>
      <c r="C1280">
        <v>0.16293088586677787</v>
      </c>
      <c r="D1280">
        <v>0.17104914311149522</v>
      </c>
    </row>
    <row r="1281" spans="1:4" ht="40.5" x14ac:dyDescent="0.4">
      <c r="A1281" t="s">
        <v>112</v>
      </c>
      <c r="B1281">
        <v>2020</v>
      </c>
      <c r="C1281">
        <v>0.1305199544228374</v>
      </c>
      <c r="D1281">
        <v>0.17915507498665897</v>
      </c>
    </row>
    <row r="1282" spans="1:4" ht="40.5" x14ac:dyDescent="0.4">
      <c r="A1282" t="s">
        <v>112</v>
      </c>
      <c r="B1282">
        <v>2021</v>
      </c>
      <c r="C1282">
        <v>0.121969913841646</v>
      </c>
      <c r="D1282">
        <v>0.20021609769379234</v>
      </c>
    </row>
    <row r="1283" spans="1:4" ht="40.5" x14ac:dyDescent="0.4">
      <c r="A1283" t="s">
        <v>112</v>
      </c>
      <c r="B1283">
        <v>2022</v>
      </c>
      <c r="C1283">
        <v>0.10437167501375401</v>
      </c>
      <c r="D1283">
        <v>0.18578434545762249</v>
      </c>
    </row>
    <row r="1284" spans="1:4" x14ac:dyDescent="0.4">
      <c r="A1284" t="s">
        <v>113</v>
      </c>
      <c r="B1284">
        <v>2006</v>
      </c>
      <c r="C1284">
        <v>9.0277124237497355E-2</v>
      </c>
      <c r="D1284">
        <v>0.13847877366699848</v>
      </c>
    </row>
    <row r="1285" spans="1:4" x14ac:dyDescent="0.4">
      <c r="A1285" t="s">
        <v>113</v>
      </c>
      <c r="B1285">
        <v>2007</v>
      </c>
      <c r="C1285">
        <v>0.12400888866881229</v>
      </c>
      <c r="D1285">
        <v>0.14847711072369582</v>
      </c>
    </row>
    <row r="1286" spans="1:4" x14ac:dyDescent="0.4">
      <c r="A1286" t="s">
        <v>113</v>
      </c>
      <c r="B1286">
        <v>2008</v>
      </c>
      <c r="C1286">
        <v>5.7286014181238278E-2</v>
      </c>
      <c r="D1286">
        <v>0.13964868130501704</v>
      </c>
    </row>
    <row r="1287" spans="1:4" x14ac:dyDescent="0.4">
      <c r="A1287" t="s">
        <v>113</v>
      </c>
      <c r="B1287">
        <v>2009</v>
      </c>
      <c r="C1287">
        <v>4.9670120254290948E-2</v>
      </c>
      <c r="D1287">
        <v>0.1575774476747587</v>
      </c>
    </row>
    <row r="1288" spans="1:4" x14ac:dyDescent="0.4">
      <c r="A1288" t="s">
        <v>113</v>
      </c>
      <c r="B1288">
        <v>2010</v>
      </c>
      <c r="C1288">
        <v>3.5057680534727464E-2</v>
      </c>
      <c r="D1288">
        <v>0.16078869135809268</v>
      </c>
    </row>
    <row r="1289" spans="1:4" x14ac:dyDescent="0.4">
      <c r="A1289" t="s">
        <v>113</v>
      </c>
      <c r="B1289">
        <v>2011</v>
      </c>
      <c r="C1289">
        <v>5.0278889788943848E-2</v>
      </c>
      <c r="D1289">
        <v>0.14815464141062351</v>
      </c>
    </row>
    <row r="1290" spans="1:4" x14ac:dyDescent="0.4">
      <c r="A1290" t="s">
        <v>113</v>
      </c>
      <c r="B1290">
        <v>2012</v>
      </c>
      <c r="C1290">
        <v>4.4995444034373951E-2</v>
      </c>
      <c r="D1290">
        <v>0.16172247952021959</v>
      </c>
    </row>
    <row r="1291" spans="1:4" x14ac:dyDescent="0.4">
      <c r="A1291" t="s">
        <v>113</v>
      </c>
      <c r="B1291">
        <v>2013</v>
      </c>
      <c r="C1291">
        <v>5.1916132447520157E-2</v>
      </c>
      <c r="D1291">
        <v>0.15461372037463103</v>
      </c>
    </row>
    <row r="1292" spans="1:4" x14ac:dyDescent="0.4">
      <c r="A1292" t="s">
        <v>113</v>
      </c>
      <c r="B1292">
        <v>2014</v>
      </c>
      <c r="C1292">
        <v>4.500938361656466E-2</v>
      </c>
      <c r="D1292">
        <v>0.16522207300657912</v>
      </c>
    </row>
    <row r="1293" spans="1:4" x14ac:dyDescent="0.4">
      <c r="A1293" t="s">
        <v>113</v>
      </c>
      <c r="B1293">
        <v>2015</v>
      </c>
      <c r="C1293">
        <v>6.9404663086332558E-2</v>
      </c>
      <c r="D1293">
        <v>0.17114015387754683</v>
      </c>
    </row>
    <row r="1294" spans="1:4" x14ac:dyDescent="0.4">
      <c r="A1294" t="s">
        <v>113</v>
      </c>
      <c r="B1294">
        <v>2016</v>
      </c>
      <c r="C1294">
        <v>6.7588395624337619E-2</v>
      </c>
      <c r="D1294">
        <v>0.17758557115189119</v>
      </c>
    </row>
    <row r="1295" spans="1:4" x14ac:dyDescent="0.4">
      <c r="A1295" t="s">
        <v>113</v>
      </c>
      <c r="B1295">
        <v>2017</v>
      </c>
      <c r="C1295">
        <v>7.6364499982586473E-2</v>
      </c>
      <c r="D1295">
        <v>0.17951216559648472</v>
      </c>
    </row>
    <row r="1296" spans="1:4" x14ac:dyDescent="0.4">
      <c r="A1296" t="s">
        <v>113</v>
      </c>
      <c r="B1296">
        <v>2020</v>
      </c>
      <c r="C1296">
        <v>7.9639816419436474E-2</v>
      </c>
      <c r="D1296">
        <v>0.19750140362896695</v>
      </c>
    </row>
    <row r="1297" spans="1:4" x14ac:dyDescent="0.4">
      <c r="A1297" t="s">
        <v>113</v>
      </c>
      <c r="B1297">
        <v>2021</v>
      </c>
      <c r="C1297">
        <v>6.8858096935991042E-2</v>
      </c>
      <c r="D1297">
        <v>0.19578848147109976</v>
      </c>
    </row>
    <row r="1298" spans="1:4" x14ac:dyDescent="0.4">
      <c r="A1298" t="s">
        <v>113</v>
      </c>
      <c r="B1298">
        <v>2022</v>
      </c>
      <c r="C1298">
        <v>6.941990689398532E-2</v>
      </c>
      <c r="D1298">
        <v>0.18885831030712852</v>
      </c>
    </row>
    <row r="1299" spans="1:4" x14ac:dyDescent="0.4">
      <c r="A1299" t="s">
        <v>113</v>
      </c>
      <c r="B1299">
        <v>2023</v>
      </c>
      <c r="C1299">
        <v>6.8471434081224622E-2</v>
      </c>
      <c r="D1299">
        <v>0.19580794025733639</v>
      </c>
    </row>
    <row r="1300" spans="1:4" x14ac:dyDescent="0.4">
      <c r="A1300" t="s">
        <v>114</v>
      </c>
      <c r="B1300">
        <v>2012</v>
      </c>
      <c r="C1300">
        <v>2.6348276529821846E-2</v>
      </c>
      <c r="D1300">
        <v>0.31819844470034991</v>
      </c>
    </row>
    <row r="1301" spans="1:4" x14ac:dyDescent="0.4">
      <c r="A1301" t="s">
        <v>114</v>
      </c>
      <c r="B1301">
        <v>2013</v>
      </c>
      <c r="C1301">
        <v>1.1363142571589971E-2</v>
      </c>
      <c r="D1301">
        <v>0.34196779858954074</v>
      </c>
    </row>
    <row r="1302" spans="1:4" x14ac:dyDescent="0.4">
      <c r="A1302" t="s">
        <v>114</v>
      </c>
      <c r="B1302">
        <v>2014</v>
      </c>
      <c r="C1302">
        <v>1.2016922318253782E-2</v>
      </c>
      <c r="D1302">
        <v>0.39451421578204315</v>
      </c>
    </row>
    <row r="1303" spans="1:4" x14ac:dyDescent="0.4">
      <c r="A1303" t="s">
        <v>114</v>
      </c>
      <c r="B1303">
        <v>2015</v>
      </c>
      <c r="C1303">
        <v>1.6512659178398375E-2</v>
      </c>
      <c r="D1303">
        <v>0.36416427136546592</v>
      </c>
    </row>
    <row r="1304" spans="1:4" x14ac:dyDescent="0.4">
      <c r="A1304" t="s">
        <v>114</v>
      </c>
      <c r="B1304">
        <v>2016</v>
      </c>
      <c r="C1304">
        <v>-3.5824323340800102E-3</v>
      </c>
      <c r="D1304">
        <v>0.30037100467019234</v>
      </c>
    </row>
    <row r="1305" spans="1:4" x14ac:dyDescent="0.4">
      <c r="A1305" t="s">
        <v>114</v>
      </c>
      <c r="B1305">
        <v>2017</v>
      </c>
      <c r="C1305">
        <v>-1.1157967280901828E-3</v>
      </c>
      <c r="D1305">
        <v>0.26928810340719728</v>
      </c>
    </row>
    <row r="1306" spans="1:4" x14ac:dyDescent="0.4">
      <c r="A1306" t="s">
        <v>114</v>
      </c>
      <c r="B1306">
        <v>2018</v>
      </c>
      <c r="C1306">
        <v>1.6760456491544597E-2</v>
      </c>
      <c r="D1306">
        <v>0.27306211022267407</v>
      </c>
    </row>
    <row r="1307" spans="1:4" x14ac:dyDescent="0.4">
      <c r="A1307" t="s">
        <v>114</v>
      </c>
      <c r="B1307">
        <v>2019</v>
      </c>
      <c r="C1307">
        <v>1.0173306324555481E-2</v>
      </c>
      <c r="D1307">
        <v>0.29466338377366119</v>
      </c>
    </row>
    <row r="1308" spans="1:4" x14ac:dyDescent="0.4">
      <c r="A1308" t="s">
        <v>114</v>
      </c>
      <c r="B1308">
        <v>2020</v>
      </c>
      <c r="C1308">
        <v>5.7780634054019002E-2</v>
      </c>
      <c r="D1308">
        <v>0.30538637560512982</v>
      </c>
    </row>
    <row r="1309" spans="1:4" x14ac:dyDescent="0.4">
      <c r="A1309" t="s">
        <v>114</v>
      </c>
      <c r="B1309">
        <v>2021</v>
      </c>
      <c r="C1309">
        <v>3.0622460396914201E-3</v>
      </c>
      <c r="D1309">
        <v>0.317248735862525</v>
      </c>
    </row>
    <row r="1310" spans="1:4" x14ac:dyDescent="0.4">
      <c r="A1310" t="s">
        <v>114</v>
      </c>
      <c r="B1310">
        <v>2022</v>
      </c>
      <c r="C1310">
        <v>2.4135593979824461E-2</v>
      </c>
      <c r="D1310">
        <v>0.32273091602846443</v>
      </c>
    </row>
    <row r="1311" spans="1:4" x14ac:dyDescent="0.4">
      <c r="A1311" t="s">
        <v>114</v>
      </c>
      <c r="B1311">
        <v>2023</v>
      </c>
      <c r="C1311">
        <v>-1.6812391628588441E-2</v>
      </c>
      <c r="D1311">
        <v>0.30836335718718977</v>
      </c>
    </row>
    <row r="1312" spans="1:4" ht="40.5" x14ac:dyDescent="0.4">
      <c r="A1312" t="s">
        <v>115</v>
      </c>
      <c r="B1312">
        <v>2008</v>
      </c>
      <c r="C1312">
        <v>1.0193949992123402E-2</v>
      </c>
      <c r="D1312">
        <v>0.18753749280414878</v>
      </c>
    </row>
    <row r="1313" spans="1:4" ht="40.5" x14ac:dyDescent="0.4">
      <c r="A1313" t="s">
        <v>115</v>
      </c>
      <c r="B1313">
        <v>2009</v>
      </c>
      <c r="C1313">
        <v>6.1131984584010562E-2</v>
      </c>
      <c r="D1313">
        <v>0.204968239643537</v>
      </c>
    </row>
    <row r="1314" spans="1:4" ht="40.5" x14ac:dyDescent="0.4">
      <c r="A1314" t="s">
        <v>115</v>
      </c>
      <c r="B1314">
        <v>2010</v>
      </c>
      <c r="C1314">
        <v>3.7574239515841996E-2</v>
      </c>
      <c r="D1314">
        <v>0.24207597458453353</v>
      </c>
    </row>
    <row r="1315" spans="1:4" ht="40.5" x14ac:dyDescent="0.4">
      <c r="A1315" t="s">
        <v>115</v>
      </c>
      <c r="B1315">
        <v>2011</v>
      </c>
      <c r="C1315">
        <v>3.3637500893974118E-2</v>
      </c>
      <c r="D1315">
        <v>0.25140369964913123</v>
      </c>
    </row>
    <row r="1316" spans="1:4" ht="40.5" x14ac:dyDescent="0.4">
      <c r="A1316" t="s">
        <v>115</v>
      </c>
      <c r="B1316">
        <v>2012</v>
      </c>
      <c r="C1316">
        <v>3.1028981921462976E-2</v>
      </c>
      <c r="D1316">
        <v>0.24606152223127947</v>
      </c>
    </row>
    <row r="1317" spans="1:4" ht="40.5" x14ac:dyDescent="0.4">
      <c r="A1317" t="s">
        <v>115</v>
      </c>
      <c r="B1317">
        <v>2013</v>
      </c>
      <c r="C1317">
        <v>-4.6831197992351055E-3</v>
      </c>
      <c r="D1317">
        <v>0.23076799607655529</v>
      </c>
    </row>
    <row r="1318" spans="1:4" ht="40.5" x14ac:dyDescent="0.4">
      <c r="A1318" t="s">
        <v>115</v>
      </c>
      <c r="B1318">
        <v>2014</v>
      </c>
      <c r="C1318">
        <v>1.6120819993452013E-2</v>
      </c>
      <c r="D1318">
        <v>0.2251889947865463</v>
      </c>
    </row>
    <row r="1319" spans="1:4" ht="40.5" x14ac:dyDescent="0.4">
      <c r="A1319" t="s">
        <v>115</v>
      </c>
      <c r="B1319">
        <v>2015</v>
      </c>
      <c r="C1319">
        <v>6.3341262712070115E-3</v>
      </c>
      <c r="D1319">
        <v>0.22146438971412302</v>
      </c>
    </row>
    <row r="1320" spans="1:4" ht="40.5" x14ac:dyDescent="0.4">
      <c r="A1320" t="s">
        <v>115</v>
      </c>
      <c r="B1320">
        <v>2016</v>
      </c>
      <c r="C1320">
        <v>1.9071561915356234E-3</v>
      </c>
      <c r="D1320">
        <v>0.21862449570674031</v>
      </c>
    </row>
    <row r="1321" spans="1:4" ht="40.5" x14ac:dyDescent="0.4">
      <c r="A1321" t="s">
        <v>115</v>
      </c>
      <c r="B1321">
        <v>2017</v>
      </c>
      <c r="C1321">
        <v>1.5217309971297293E-2</v>
      </c>
      <c r="D1321">
        <v>0.21013877718621268</v>
      </c>
    </row>
    <row r="1322" spans="1:4" ht="40.5" x14ac:dyDescent="0.4">
      <c r="A1322" t="s">
        <v>115</v>
      </c>
      <c r="B1322">
        <v>2018</v>
      </c>
      <c r="C1322">
        <v>1.9689171198083395E-2</v>
      </c>
      <c r="D1322">
        <v>0.20876762061100648</v>
      </c>
    </row>
    <row r="1323" spans="1:4" ht="40.5" x14ac:dyDescent="0.4">
      <c r="A1323" t="s">
        <v>115</v>
      </c>
      <c r="B1323">
        <v>2019</v>
      </c>
      <c r="C1323">
        <v>4.1825497782201695E-3</v>
      </c>
      <c r="D1323">
        <v>0.21161423817382577</v>
      </c>
    </row>
    <row r="1324" spans="1:4" ht="40.5" x14ac:dyDescent="0.4">
      <c r="A1324" t="s">
        <v>115</v>
      </c>
      <c r="B1324">
        <v>2020</v>
      </c>
      <c r="C1324">
        <v>5.5590751550966239E-2</v>
      </c>
      <c r="D1324">
        <v>0.16364603541947337</v>
      </c>
    </row>
    <row r="1325" spans="1:4" ht="40.5" x14ac:dyDescent="0.4">
      <c r="A1325" t="s">
        <v>115</v>
      </c>
      <c r="B1325">
        <v>2021</v>
      </c>
      <c r="C1325">
        <v>1.3950016652308935E-2</v>
      </c>
      <c r="D1325">
        <v>0.17134930132683024</v>
      </c>
    </row>
    <row r="1326" spans="1:4" ht="40.5" x14ac:dyDescent="0.4">
      <c r="A1326" t="s">
        <v>115</v>
      </c>
      <c r="B1326">
        <v>2022</v>
      </c>
      <c r="C1326">
        <v>8.7763300385171692E-3</v>
      </c>
      <c r="D1326">
        <v>0.16764428242979659</v>
      </c>
    </row>
    <row r="1327" spans="1:4" ht="40.5" x14ac:dyDescent="0.4">
      <c r="A1327" t="s">
        <v>115</v>
      </c>
      <c r="B1327">
        <v>2023</v>
      </c>
      <c r="C1327">
        <v>2.87436176141837E-2</v>
      </c>
      <c r="D1327">
        <v>0.16300473009429572</v>
      </c>
    </row>
    <row r="1328" spans="1:4" ht="27" x14ac:dyDescent="0.4">
      <c r="A1328" t="s">
        <v>116</v>
      </c>
      <c r="B1328">
        <v>2005</v>
      </c>
      <c r="C1328">
        <v>4.6435155250255482E-2</v>
      </c>
      <c r="D1328">
        <v>0.23726457217607999</v>
      </c>
    </row>
    <row r="1329" spans="1:4" ht="27" x14ac:dyDescent="0.4">
      <c r="A1329" t="s">
        <v>116</v>
      </c>
      <c r="B1329">
        <v>2006</v>
      </c>
      <c r="C1329">
        <v>3.4825598272971423E-2</v>
      </c>
      <c r="D1329">
        <v>0.21903851026703794</v>
      </c>
    </row>
    <row r="1330" spans="1:4" ht="27" x14ac:dyDescent="0.4">
      <c r="A1330" t="s">
        <v>116</v>
      </c>
      <c r="B1330">
        <v>2007</v>
      </c>
      <c r="C1330">
        <v>3.8219503035040743E-2</v>
      </c>
      <c r="D1330">
        <v>0.18939601299651204</v>
      </c>
    </row>
    <row r="1331" spans="1:4" ht="27" x14ac:dyDescent="0.4">
      <c r="A1331" t="s">
        <v>116</v>
      </c>
      <c r="B1331">
        <v>2008</v>
      </c>
      <c r="C1331">
        <v>5.8697027186850041E-2</v>
      </c>
      <c r="D1331">
        <v>0.17994451501774808</v>
      </c>
    </row>
    <row r="1332" spans="1:4" ht="27" x14ac:dyDescent="0.4">
      <c r="A1332" t="s">
        <v>116</v>
      </c>
      <c r="B1332">
        <v>2009</v>
      </c>
      <c r="C1332">
        <v>8.5732742951266205E-2</v>
      </c>
      <c r="D1332">
        <v>0.20622736132406286</v>
      </c>
    </row>
    <row r="1333" spans="1:4" ht="27" x14ac:dyDescent="0.4">
      <c r="A1333" t="s">
        <v>116</v>
      </c>
      <c r="B1333">
        <v>2010</v>
      </c>
      <c r="C1333">
        <v>3.9311013068183229E-2</v>
      </c>
      <c r="D1333">
        <v>0.18972149500705704</v>
      </c>
    </row>
    <row r="1334" spans="1:4" ht="27" x14ac:dyDescent="0.4">
      <c r="A1334" t="s">
        <v>116</v>
      </c>
      <c r="B1334">
        <v>2011</v>
      </c>
      <c r="C1334">
        <v>2.612868967458478E-2</v>
      </c>
      <c r="D1334">
        <v>0.16550605893866954</v>
      </c>
    </row>
    <row r="1335" spans="1:4" ht="27" x14ac:dyDescent="0.4">
      <c r="A1335" t="s">
        <v>116</v>
      </c>
      <c r="B1335">
        <v>2012</v>
      </c>
      <c r="C1335">
        <v>4.0140787032239042E-2</v>
      </c>
      <c r="D1335">
        <v>0.17886200259246418</v>
      </c>
    </row>
    <row r="1336" spans="1:4" ht="27" x14ac:dyDescent="0.4">
      <c r="A1336" t="s">
        <v>116</v>
      </c>
      <c r="B1336">
        <v>2013</v>
      </c>
      <c r="C1336">
        <v>4.7176684890625917E-2</v>
      </c>
      <c r="D1336">
        <v>0.15283599103589024</v>
      </c>
    </row>
    <row r="1337" spans="1:4" ht="27" x14ac:dyDescent="0.4">
      <c r="A1337" t="s">
        <v>116</v>
      </c>
      <c r="B1337">
        <v>2014</v>
      </c>
      <c r="C1337">
        <v>5.0408321658025015E-2</v>
      </c>
      <c r="D1337">
        <v>0.16281158553982839</v>
      </c>
    </row>
    <row r="1338" spans="1:4" ht="27" x14ac:dyDescent="0.4">
      <c r="A1338" t="s">
        <v>116</v>
      </c>
      <c r="B1338">
        <v>2015</v>
      </c>
      <c r="C1338">
        <v>6.3238398342377738E-2</v>
      </c>
      <c r="D1338">
        <v>0.15569451849446436</v>
      </c>
    </row>
    <row r="1339" spans="1:4" ht="27" x14ac:dyDescent="0.4">
      <c r="A1339" t="s">
        <v>116</v>
      </c>
      <c r="B1339">
        <v>2016</v>
      </c>
      <c r="C1339">
        <v>6.1887534277758546E-2</v>
      </c>
      <c r="D1339">
        <v>0.15566516927689725</v>
      </c>
    </row>
    <row r="1340" spans="1:4" ht="27" x14ac:dyDescent="0.4">
      <c r="A1340" t="s">
        <v>116</v>
      </c>
      <c r="B1340">
        <v>2017</v>
      </c>
      <c r="C1340">
        <v>4.7277002915751126E-2</v>
      </c>
      <c r="D1340">
        <v>0.16848112861316633</v>
      </c>
    </row>
    <row r="1341" spans="1:4" ht="27" x14ac:dyDescent="0.4">
      <c r="A1341" t="s">
        <v>116</v>
      </c>
      <c r="B1341">
        <v>2018</v>
      </c>
      <c r="C1341">
        <v>6.8238958762996405E-2</v>
      </c>
      <c r="D1341">
        <v>0.1729713876641773</v>
      </c>
    </row>
    <row r="1342" spans="1:4" ht="27" x14ac:dyDescent="0.4">
      <c r="A1342" t="s">
        <v>116</v>
      </c>
      <c r="B1342">
        <v>2019</v>
      </c>
      <c r="C1342">
        <v>8.9360511343391985E-2</v>
      </c>
      <c r="D1342">
        <v>0.18402040064002556</v>
      </c>
    </row>
    <row r="1343" spans="1:4" ht="27" x14ac:dyDescent="0.4">
      <c r="A1343" t="s">
        <v>116</v>
      </c>
      <c r="B1343">
        <v>2020</v>
      </c>
      <c r="C1343">
        <v>5.3990544532687458E-2</v>
      </c>
      <c r="D1343">
        <v>0.18739497314573328</v>
      </c>
    </row>
    <row r="1344" spans="1:4" ht="27" x14ac:dyDescent="0.4">
      <c r="A1344" t="s">
        <v>116</v>
      </c>
      <c r="B1344">
        <v>2021</v>
      </c>
      <c r="C1344">
        <v>4.7959240971115202E-2</v>
      </c>
      <c r="D1344">
        <v>0.18390020080667144</v>
      </c>
    </row>
    <row r="1345" spans="1:4" ht="27" x14ac:dyDescent="0.4">
      <c r="A1345" t="s">
        <v>116</v>
      </c>
      <c r="B1345">
        <v>2022</v>
      </c>
      <c r="C1345">
        <v>4.4255784304526424E-2</v>
      </c>
      <c r="D1345">
        <v>0.19462207565847894</v>
      </c>
    </row>
    <row r="1346" spans="1:4" ht="27" x14ac:dyDescent="0.4">
      <c r="A1346" t="s">
        <v>116</v>
      </c>
      <c r="B1346">
        <v>2023</v>
      </c>
      <c r="C1346">
        <v>2.8752696111554579E-2</v>
      </c>
      <c r="D1346">
        <v>0.19064603029766403</v>
      </c>
    </row>
    <row r="1347" spans="1:4" x14ac:dyDescent="0.4">
      <c r="A1347" t="s">
        <v>117</v>
      </c>
      <c r="B1347">
        <v>2005</v>
      </c>
      <c r="C1347">
        <v>0</v>
      </c>
      <c r="D1347">
        <v>0.18306335179492467</v>
      </c>
    </row>
    <row r="1348" spans="1:4" x14ac:dyDescent="0.4">
      <c r="A1348" t="s">
        <v>117</v>
      </c>
      <c r="B1348">
        <v>2006</v>
      </c>
      <c r="C1348">
        <v>0</v>
      </c>
      <c r="D1348">
        <v>0.17857882121392435</v>
      </c>
    </row>
    <row r="1349" spans="1:4" x14ac:dyDescent="0.4">
      <c r="A1349" t="s">
        <v>117</v>
      </c>
      <c r="B1349">
        <v>2007</v>
      </c>
      <c r="C1349">
        <v>0</v>
      </c>
      <c r="D1349">
        <v>0.19323513024311317</v>
      </c>
    </row>
    <row r="1350" spans="1:4" x14ac:dyDescent="0.4">
      <c r="A1350" t="s">
        <v>117</v>
      </c>
      <c r="B1350">
        <v>2008</v>
      </c>
      <c r="C1350">
        <v>0</v>
      </c>
      <c r="D1350">
        <v>0.21049182148578319</v>
      </c>
    </row>
    <row r="1351" spans="1:4" x14ac:dyDescent="0.4">
      <c r="A1351" t="s">
        <v>117</v>
      </c>
      <c r="B1351">
        <v>2009</v>
      </c>
      <c r="C1351">
        <v>0</v>
      </c>
      <c r="D1351">
        <v>0.20949665462994832</v>
      </c>
    </row>
    <row r="1352" spans="1:4" x14ac:dyDescent="0.4">
      <c r="A1352" t="s">
        <v>117</v>
      </c>
      <c r="B1352">
        <v>2010</v>
      </c>
      <c r="C1352">
        <v>0</v>
      </c>
      <c r="D1352">
        <v>0.20158723331154504</v>
      </c>
    </row>
    <row r="1353" spans="1:4" x14ac:dyDescent="0.4">
      <c r="A1353" t="s">
        <v>117</v>
      </c>
      <c r="B1353">
        <v>2011</v>
      </c>
      <c r="C1353">
        <v>0</v>
      </c>
      <c r="D1353">
        <v>0.20322405184211861</v>
      </c>
    </row>
    <row r="1354" spans="1:4" x14ac:dyDescent="0.4">
      <c r="A1354" t="s">
        <v>117</v>
      </c>
      <c r="B1354">
        <v>2012</v>
      </c>
      <c r="C1354">
        <v>0</v>
      </c>
      <c r="D1354">
        <v>0.21888608305386367</v>
      </c>
    </row>
    <row r="1355" spans="1:4" x14ac:dyDescent="0.4">
      <c r="A1355" t="s">
        <v>117</v>
      </c>
      <c r="B1355">
        <v>2013</v>
      </c>
      <c r="C1355">
        <v>0</v>
      </c>
      <c r="D1355">
        <v>0.22133637622965255</v>
      </c>
    </row>
    <row r="1356" spans="1:4" x14ac:dyDescent="0.4">
      <c r="A1356" t="s">
        <v>117</v>
      </c>
      <c r="B1356">
        <v>2014</v>
      </c>
      <c r="C1356">
        <v>0</v>
      </c>
      <c r="D1356">
        <v>0.22220696773042117</v>
      </c>
    </row>
    <row r="1357" spans="1:4" x14ac:dyDescent="0.4">
      <c r="A1357" t="s">
        <v>117</v>
      </c>
      <c r="B1357">
        <v>2015</v>
      </c>
      <c r="C1357">
        <v>0</v>
      </c>
      <c r="D1357">
        <v>0.2096940028220606</v>
      </c>
    </row>
    <row r="1358" spans="1:4" x14ac:dyDescent="0.4">
      <c r="A1358" t="s">
        <v>117</v>
      </c>
      <c r="B1358">
        <v>2016</v>
      </c>
      <c r="C1358">
        <v>0</v>
      </c>
      <c r="D1358">
        <v>0.19828166155105562</v>
      </c>
    </row>
    <row r="1359" spans="1:4" x14ac:dyDescent="0.4">
      <c r="A1359" t="s">
        <v>117</v>
      </c>
      <c r="B1359">
        <v>2017</v>
      </c>
      <c r="C1359">
        <v>0</v>
      </c>
      <c r="D1359">
        <v>0.23558040914205389</v>
      </c>
    </row>
    <row r="1360" spans="1:4" x14ac:dyDescent="0.4">
      <c r="A1360" t="s">
        <v>117</v>
      </c>
      <c r="B1360">
        <v>2018</v>
      </c>
      <c r="C1360">
        <v>4.4115272241346676E-2</v>
      </c>
      <c r="D1360">
        <v>0.2199281576175128</v>
      </c>
    </row>
    <row r="1361" spans="1:4" x14ac:dyDescent="0.4">
      <c r="A1361" t="s">
        <v>117</v>
      </c>
      <c r="B1361">
        <v>2019</v>
      </c>
      <c r="C1361">
        <v>3.794832517537914E-2</v>
      </c>
      <c r="D1361">
        <v>0.21411972412617405</v>
      </c>
    </row>
    <row r="1362" spans="1:4" x14ac:dyDescent="0.4">
      <c r="A1362" t="s">
        <v>117</v>
      </c>
      <c r="B1362">
        <v>2020</v>
      </c>
      <c r="C1362">
        <v>6.9016244820629735E-2</v>
      </c>
      <c r="D1362">
        <v>0.22329855915690622</v>
      </c>
    </row>
    <row r="1363" spans="1:4" x14ac:dyDescent="0.4">
      <c r="A1363" t="s">
        <v>117</v>
      </c>
      <c r="B1363">
        <v>2021</v>
      </c>
      <c r="C1363">
        <v>7.7417822125695784E-2</v>
      </c>
      <c r="D1363">
        <v>0.24017825966932477</v>
      </c>
    </row>
    <row r="1364" spans="1:4" x14ac:dyDescent="0.4">
      <c r="A1364" t="s">
        <v>117</v>
      </c>
      <c r="B1364">
        <v>2022</v>
      </c>
      <c r="C1364">
        <v>7.3124973907077895E-2</v>
      </c>
      <c r="D1364">
        <v>0.21935647130147859</v>
      </c>
    </row>
    <row r="1365" spans="1:4" x14ac:dyDescent="0.4">
      <c r="A1365" t="s">
        <v>117</v>
      </c>
      <c r="B1365">
        <v>2023</v>
      </c>
      <c r="C1365">
        <v>5.8676472865706708E-2</v>
      </c>
      <c r="D1365">
        <v>0.2543800784880576</v>
      </c>
    </row>
    <row r="1366" spans="1:4" x14ac:dyDescent="0.4">
      <c r="A1366" t="s">
        <v>118</v>
      </c>
      <c r="B1366">
        <v>2005</v>
      </c>
      <c r="C1366">
        <v>9.0114315982890325E-2</v>
      </c>
      <c r="D1366">
        <v>0.14947645612497562</v>
      </c>
    </row>
    <row r="1367" spans="1:4" x14ac:dyDescent="0.4">
      <c r="A1367" t="s">
        <v>118</v>
      </c>
      <c r="B1367">
        <v>2006</v>
      </c>
      <c r="C1367">
        <v>0.10350123820425143</v>
      </c>
      <c r="D1367">
        <v>0.1418501629657854</v>
      </c>
    </row>
    <row r="1368" spans="1:4" x14ac:dyDescent="0.4">
      <c r="A1368" t="s">
        <v>118</v>
      </c>
      <c r="B1368">
        <v>2007</v>
      </c>
      <c r="C1368">
        <v>8.7116669687966608E-2</v>
      </c>
      <c r="D1368">
        <v>0.13924317969579814</v>
      </c>
    </row>
    <row r="1369" spans="1:4" x14ac:dyDescent="0.4">
      <c r="A1369" t="s">
        <v>118</v>
      </c>
      <c r="B1369">
        <v>2008</v>
      </c>
      <c r="C1369">
        <v>0.17599995449581363</v>
      </c>
      <c r="D1369">
        <v>0.14009575418255754</v>
      </c>
    </row>
    <row r="1370" spans="1:4" x14ac:dyDescent="0.4">
      <c r="A1370" t="s">
        <v>118</v>
      </c>
      <c r="B1370">
        <v>2009</v>
      </c>
      <c r="C1370">
        <v>0.44470650055341543</v>
      </c>
      <c r="D1370">
        <v>0.18082206257158046</v>
      </c>
    </row>
    <row r="1371" spans="1:4" x14ac:dyDescent="0.4">
      <c r="A1371" t="s">
        <v>118</v>
      </c>
      <c r="B1371">
        <v>2010</v>
      </c>
      <c r="C1371">
        <v>0.23340408216643962</v>
      </c>
      <c r="D1371">
        <v>0.20832852332587273</v>
      </c>
    </row>
    <row r="1372" spans="1:4" x14ac:dyDescent="0.4">
      <c r="A1372" t="s">
        <v>118</v>
      </c>
      <c r="B1372">
        <v>2011</v>
      </c>
      <c r="C1372">
        <v>0.17267221948575115</v>
      </c>
      <c r="D1372">
        <v>0.18895587061268007</v>
      </c>
    </row>
    <row r="1373" spans="1:4" x14ac:dyDescent="0.4">
      <c r="A1373" t="s">
        <v>118</v>
      </c>
      <c r="B1373">
        <v>2012</v>
      </c>
      <c r="C1373">
        <v>0.14926292256640944</v>
      </c>
      <c r="D1373">
        <v>0.18055738776742503</v>
      </c>
    </row>
    <row r="1374" spans="1:4" x14ac:dyDescent="0.4">
      <c r="A1374" t="s">
        <v>118</v>
      </c>
      <c r="B1374">
        <v>2013</v>
      </c>
      <c r="C1374">
        <v>0.12625686958942992</v>
      </c>
      <c r="D1374">
        <v>0.18263792616363839</v>
      </c>
    </row>
    <row r="1375" spans="1:4" x14ac:dyDescent="0.4">
      <c r="A1375" t="s">
        <v>118</v>
      </c>
      <c r="B1375">
        <v>2014</v>
      </c>
      <c r="C1375">
        <v>0.50747842498069029</v>
      </c>
      <c r="D1375">
        <v>0.15602390916140599</v>
      </c>
    </row>
    <row r="1376" spans="1:4" x14ac:dyDescent="0.4">
      <c r="A1376" t="s">
        <v>118</v>
      </c>
      <c r="B1376">
        <v>2015</v>
      </c>
      <c r="C1376">
        <v>0.84907850096849302</v>
      </c>
      <c r="D1376">
        <v>0.12307620316748874</v>
      </c>
    </row>
    <row r="1377" spans="1:4" x14ac:dyDescent="0.4">
      <c r="A1377" t="s">
        <v>118</v>
      </c>
      <c r="B1377">
        <v>2016</v>
      </c>
      <c r="C1377">
        <v>1.7098846818665983</v>
      </c>
      <c r="D1377">
        <v>0.12693076262863343</v>
      </c>
    </row>
    <row r="1378" spans="1:4" x14ac:dyDescent="0.4">
      <c r="A1378" t="s">
        <v>118</v>
      </c>
      <c r="B1378">
        <v>2017</v>
      </c>
      <c r="C1378">
        <v>0.40928218778575676</v>
      </c>
      <c r="D1378">
        <v>0.16100279440324908</v>
      </c>
    </row>
    <row r="1379" spans="1:4" x14ac:dyDescent="0.4">
      <c r="A1379" t="s">
        <v>118</v>
      </c>
      <c r="B1379">
        <v>2018</v>
      </c>
      <c r="C1379">
        <v>0.24923779546879302</v>
      </c>
      <c r="D1379">
        <v>0.16184946015425364</v>
      </c>
    </row>
    <row r="1380" spans="1:4" x14ac:dyDescent="0.4">
      <c r="A1380" t="s">
        <v>118</v>
      </c>
      <c r="B1380">
        <v>2019</v>
      </c>
      <c r="C1380">
        <v>7.4175410641422329E-2</v>
      </c>
      <c r="D1380">
        <v>0.19664582259871555</v>
      </c>
    </row>
    <row r="1381" spans="1:4" x14ac:dyDescent="0.4">
      <c r="A1381" t="s">
        <v>118</v>
      </c>
      <c r="B1381">
        <v>2020</v>
      </c>
      <c r="C1381">
        <v>0.10855912815919012</v>
      </c>
      <c r="D1381">
        <v>0.21983735606404534</v>
      </c>
    </row>
    <row r="1382" spans="1:4" x14ac:dyDescent="0.4">
      <c r="A1382" t="s">
        <v>118</v>
      </c>
      <c r="B1382">
        <v>2021</v>
      </c>
      <c r="C1382">
        <v>3.5475191336496854E-2</v>
      </c>
      <c r="D1382">
        <v>0.18008965106923563</v>
      </c>
    </row>
    <row r="1383" spans="1:4" x14ac:dyDescent="0.4">
      <c r="A1383" t="s">
        <v>118</v>
      </c>
      <c r="B1383">
        <v>2022</v>
      </c>
      <c r="C1383">
        <v>0.50324806532663202</v>
      </c>
      <c r="D1383">
        <v>0.19678825105808298</v>
      </c>
    </row>
    <row r="1384" spans="1:4" x14ac:dyDescent="0.4">
      <c r="A1384" t="s">
        <v>118</v>
      </c>
      <c r="B1384">
        <v>2023</v>
      </c>
      <c r="C1384">
        <v>2.1442002620669668E-3</v>
      </c>
      <c r="D1384">
        <v>0.21072800707692754</v>
      </c>
    </row>
    <row r="1385" spans="1:4" ht="40.5" x14ac:dyDescent="0.4">
      <c r="A1385" t="s">
        <v>119</v>
      </c>
      <c r="B1385">
        <v>2009</v>
      </c>
      <c r="C1385">
        <v>8.0674362124191629E-2</v>
      </c>
      <c r="D1385">
        <v>0.19151618938262932</v>
      </c>
    </row>
    <row r="1386" spans="1:4" ht="40.5" x14ac:dyDescent="0.4">
      <c r="A1386" t="s">
        <v>119</v>
      </c>
      <c r="B1386">
        <v>2010</v>
      </c>
      <c r="C1386">
        <v>6.4460140572139987E-2</v>
      </c>
      <c r="D1386">
        <v>0.19767529226254646</v>
      </c>
    </row>
    <row r="1387" spans="1:4" ht="40.5" x14ac:dyDescent="0.4">
      <c r="A1387" t="s">
        <v>119</v>
      </c>
      <c r="B1387">
        <v>2011</v>
      </c>
      <c r="C1387">
        <v>6.1720449117082035E-2</v>
      </c>
      <c r="D1387">
        <v>0.20362533320983742</v>
      </c>
    </row>
    <row r="1388" spans="1:4" ht="40.5" x14ac:dyDescent="0.4">
      <c r="A1388" t="s">
        <v>119</v>
      </c>
      <c r="B1388">
        <v>2012</v>
      </c>
      <c r="C1388">
        <v>5.1655546062058605E-2</v>
      </c>
      <c r="D1388">
        <v>0.20722715681597831</v>
      </c>
    </row>
    <row r="1389" spans="1:4" ht="40.5" x14ac:dyDescent="0.4">
      <c r="A1389" t="s">
        <v>119</v>
      </c>
      <c r="B1389">
        <v>2013</v>
      </c>
      <c r="C1389">
        <v>4.14307571254134E-2</v>
      </c>
      <c r="D1389">
        <v>0.19263892558575083</v>
      </c>
    </row>
    <row r="1390" spans="1:4" ht="40.5" x14ac:dyDescent="0.4">
      <c r="A1390" t="s">
        <v>119</v>
      </c>
      <c r="B1390">
        <v>2014</v>
      </c>
      <c r="C1390">
        <v>3.719393133366284E-2</v>
      </c>
      <c r="D1390">
        <v>0.1811264358328831</v>
      </c>
    </row>
    <row r="1391" spans="1:4" ht="40.5" x14ac:dyDescent="0.4">
      <c r="A1391" t="s">
        <v>119</v>
      </c>
      <c r="B1391">
        <v>2015</v>
      </c>
      <c r="C1391">
        <v>4.69926244130148E-2</v>
      </c>
      <c r="D1391">
        <v>0.18300625158694869</v>
      </c>
    </row>
    <row r="1392" spans="1:4" ht="40.5" x14ac:dyDescent="0.4">
      <c r="A1392" t="s">
        <v>119</v>
      </c>
      <c r="B1392">
        <v>2016</v>
      </c>
      <c r="C1392">
        <v>5.6818599924217048E-2</v>
      </c>
      <c r="D1392">
        <v>0.18906186804580752</v>
      </c>
    </row>
    <row r="1393" spans="1:4" ht="40.5" x14ac:dyDescent="0.4">
      <c r="A1393" t="s">
        <v>119</v>
      </c>
      <c r="B1393">
        <v>2017</v>
      </c>
      <c r="C1393">
        <v>5.493023169748476E-2</v>
      </c>
      <c r="D1393">
        <v>0.18096862307990375</v>
      </c>
    </row>
    <row r="1394" spans="1:4" ht="40.5" x14ac:dyDescent="0.4">
      <c r="A1394" t="s">
        <v>119</v>
      </c>
      <c r="B1394">
        <v>2018</v>
      </c>
      <c r="C1394">
        <v>6.5396859083191844E-2</v>
      </c>
      <c r="D1394">
        <v>0.17544961990414873</v>
      </c>
    </row>
    <row r="1395" spans="1:4" ht="40.5" x14ac:dyDescent="0.4">
      <c r="A1395" t="s">
        <v>119</v>
      </c>
      <c r="B1395">
        <v>2019</v>
      </c>
      <c r="C1395">
        <v>5.491375179100956E-2</v>
      </c>
      <c r="D1395">
        <v>0.17693482721263762</v>
      </c>
    </row>
    <row r="1396" spans="1:4" ht="40.5" x14ac:dyDescent="0.4">
      <c r="A1396" t="s">
        <v>119</v>
      </c>
      <c r="B1396">
        <v>2020</v>
      </c>
      <c r="C1396">
        <v>6.8492922088138952E-2</v>
      </c>
      <c r="D1396">
        <v>0.18144492751052943</v>
      </c>
    </row>
    <row r="1397" spans="1:4" ht="40.5" x14ac:dyDescent="0.4">
      <c r="A1397" t="s">
        <v>119</v>
      </c>
      <c r="B1397">
        <v>2021</v>
      </c>
      <c r="C1397">
        <v>5.1938017668482966E-2</v>
      </c>
      <c r="D1397">
        <v>0.17125157659289827</v>
      </c>
    </row>
    <row r="1398" spans="1:4" ht="40.5" x14ac:dyDescent="0.4">
      <c r="A1398" t="s">
        <v>119</v>
      </c>
      <c r="B1398">
        <v>2022</v>
      </c>
      <c r="C1398">
        <v>3.5514312341649916E-2</v>
      </c>
      <c r="D1398">
        <v>0.17385813781398604</v>
      </c>
    </row>
    <row r="1399" spans="1:4" ht="40.5" x14ac:dyDescent="0.4">
      <c r="A1399" t="s">
        <v>119</v>
      </c>
      <c r="B1399">
        <v>2023</v>
      </c>
      <c r="C1399">
        <v>4.125811983284515E-2</v>
      </c>
      <c r="D1399">
        <v>0.17922507430383341</v>
      </c>
    </row>
    <row r="1400" spans="1:4" ht="27" x14ac:dyDescent="0.4">
      <c r="A1400" t="s">
        <v>120</v>
      </c>
      <c r="B1400">
        <v>2005</v>
      </c>
      <c r="C1400">
        <v>0</v>
      </c>
      <c r="D1400">
        <v>0.12760403627709183</v>
      </c>
    </row>
    <row r="1401" spans="1:4" ht="27" x14ac:dyDescent="0.4">
      <c r="A1401" t="s">
        <v>120</v>
      </c>
      <c r="B1401">
        <v>2008</v>
      </c>
      <c r="C1401">
        <v>0</v>
      </c>
      <c r="D1401">
        <v>0.12918385676144425</v>
      </c>
    </row>
    <row r="1402" spans="1:4" ht="27" x14ac:dyDescent="0.4">
      <c r="A1402" t="s">
        <v>120</v>
      </c>
      <c r="B1402">
        <v>2009</v>
      </c>
      <c r="C1402">
        <v>0</v>
      </c>
      <c r="D1402">
        <v>0.14800380970626495</v>
      </c>
    </row>
    <row r="1403" spans="1:4" ht="27" x14ac:dyDescent="0.4">
      <c r="A1403" t="s">
        <v>120</v>
      </c>
      <c r="B1403">
        <v>2010</v>
      </c>
      <c r="C1403">
        <v>0</v>
      </c>
      <c r="D1403">
        <v>0.15885847132812783</v>
      </c>
    </row>
    <row r="1404" spans="1:4" ht="27" x14ac:dyDescent="0.4">
      <c r="A1404" t="s">
        <v>120</v>
      </c>
      <c r="B1404">
        <v>2011</v>
      </c>
      <c r="C1404">
        <v>0</v>
      </c>
      <c r="D1404">
        <v>0.1573169799697543</v>
      </c>
    </row>
    <row r="1405" spans="1:4" ht="27" x14ac:dyDescent="0.4">
      <c r="A1405" t="s">
        <v>120</v>
      </c>
      <c r="B1405">
        <v>2012</v>
      </c>
      <c r="C1405">
        <v>0</v>
      </c>
      <c r="D1405">
        <v>0.17067639677788585</v>
      </c>
    </row>
    <row r="1406" spans="1:4" ht="27" x14ac:dyDescent="0.4">
      <c r="A1406" t="s">
        <v>120</v>
      </c>
      <c r="B1406">
        <v>2013</v>
      </c>
      <c r="C1406">
        <v>0</v>
      </c>
      <c r="D1406">
        <v>0.19614216929179268</v>
      </c>
    </row>
    <row r="1407" spans="1:4" ht="27" x14ac:dyDescent="0.4">
      <c r="A1407" t="s">
        <v>120</v>
      </c>
      <c r="B1407">
        <v>2014</v>
      </c>
      <c r="C1407">
        <v>0</v>
      </c>
      <c r="D1407">
        <v>0.17316619933038857</v>
      </c>
    </row>
    <row r="1408" spans="1:4" ht="27" x14ac:dyDescent="0.4">
      <c r="A1408" t="s">
        <v>120</v>
      </c>
      <c r="B1408">
        <v>2015</v>
      </c>
      <c r="C1408">
        <v>0</v>
      </c>
      <c r="D1408">
        <v>0.19610969055563415</v>
      </c>
    </row>
    <row r="1409" spans="1:4" ht="27" x14ac:dyDescent="0.4">
      <c r="A1409" t="s">
        <v>120</v>
      </c>
      <c r="B1409">
        <v>2016</v>
      </c>
      <c r="C1409">
        <v>0</v>
      </c>
      <c r="D1409">
        <v>0.20635536070436092</v>
      </c>
    </row>
    <row r="1410" spans="1:4" ht="27" x14ac:dyDescent="0.4">
      <c r="A1410" t="s">
        <v>120</v>
      </c>
      <c r="B1410">
        <v>2017</v>
      </c>
      <c r="C1410">
        <v>0</v>
      </c>
      <c r="D1410">
        <v>0.20694281824134697</v>
      </c>
    </row>
    <row r="1411" spans="1:4" ht="27" x14ac:dyDescent="0.4">
      <c r="A1411" t="s">
        <v>120</v>
      </c>
      <c r="B1411">
        <v>2018</v>
      </c>
      <c r="C1411">
        <v>1.0049772744485415E-2</v>
      </c>
      <c r="D1411">
        <v>0.21389609389145992</v>
      </c>
    </row>
    <row r="1412" spans="1:4" ht="27" x14ac:dyDescent="0.4">
      <c r="A1412" t="s">
        <v>120</v>
      </c>
      <c r="B1412">
        <v>2019</v>
      </c>
      <c r="C1412">
        <v>1.6696805597239125E-2</v>
      </c>
      <c r="D1412">
        <v>0.21251137383752761</v>
      </c>
    </row>
    <row r="1413" spans="1:4" ht="27" x14ac:dyDescent="0.4">
      <c r="A1413" t="s">
        <v>120</v>
      </c>
      <c r="B1413">
        <v>2020</v>
      </c>
      <c r="C1413">
        <v>4.000681695740313E-2</v>
      </c>
      <c r="D1413">
        <v>0.21607460897622366</v>
      </c>
    </row>
    <row r="1414" spans="1:4" ht="27" x14ac:dyDescent="0.4">
      <c r="A1414" t="s">
        <v>120</v>
      </c>
      <c r="B1414">
        <v>2021</v>
      </c>
      <c r="C1414">
        <v>-4.6470279339625338E-3</v>
      </c>
      <c r="D1414">
        <v>0.22050750374507108</v>
      </c>
    </row>
    <row r="1415" spans="1:4" ht="27" x14ac:dyDescent="0.4">
      <c r="A1415" t="s">
        <v>120</v>
      </c>
      <c r="B1415">
        <v>2022</v>
      </c>
      <c r="C1415">
        <v>1.3329632704101074E-2</v>
      </c>
      <c r="D1415">
        <v>0.21433451562801339</v>
      </c>
    </row>
    <row r="1416" spans="1:4" ht="27" x14ac:dyDescent="0.4">
      <c r="A1416" t="s">
        <v>120</v>
      </c>
      <c r="B1416">
        <v>2023</v>
      </c>
      <c r="C1416">
        <v>1.1931623008122992E-2</v>
      </c>
      <c r="D1416">
        <v>0.21265978790009429</v>
      </c>
    </row>
    <row r="1417" spans="1:4" x14ac:dyDescent="0.4">
      <c r="A1417" t="s">
        <v>121</v>
      </c>
      <c r="B1417">
        <v>2015</v>
      </c>
      <c r="C1417">
        <v>4.8459123317351936E-2</v>
      </c>
      <c r="D1417">
        <v>0.1264373867095821</v>
      </c>
    </row>
    <row r="1418" spans="1:4" x14ac:dyDescent="0.4">
      <c r="A1418" t="s">
        <v>121</v>
      </c>
      <c r="B1418">
        <v>2016</v>
      </c>
      <c r="C1418">
        <v>5.3273792811049721E-2</v>
      </c>
      <c r="D1418">
        <v>0.1417763079834661</v>
      </c>
    </row>
    <row r="1419" spans="1:4" x14ac:dyDescent="0.4">
      <c r="A1419" t="s">
        <v>121</v>
      </c>
      <c r="B1419">
        <v>2017</v>
      </c>
      <c r="C1419">
        <v>4.9174409214938902E-2</v>
      </c>
      <c r="D1419">
        <v>0.15557745372460977</v>
      </c>
    </row>
    <row r="1420" spans="1:4" x14ac:dyDescent="0.4">
      <c r="A1420" t="s">
        <v>121</v>
      </c>
      <c r="B1420">
        <v>2018</v>
      </c>
      <c r="C1420">
        <v>4.136035894568247E-2</v>
      </c>
      <c r="D1420">
        <v>0.16621288397557607</v>
      </c>
    </row>
    <row r="1421" spans="1:4" x14ac:dyDescent="0.4">
      <c r="A1421" t="s">
        <v>121</v>
      </c>
      <c r="B1421">
        <v>2019</v>
      </c>
      <c r="C1421">
        <v>4.9313112004370489E-2</v>
      </c>
      <c r="D1421">
        <v>0.16774034041007818</v>
      </c>
    </row>
    <row r="1422" spans="1:4" x14ac:dyDescent="0.4">
      <c r="A1422" t="s">
        <v>121</v>
      </c>
      <c r="B1422">
        <v>2020</v>
      </c>
      <c r="C1422">
        <v>3.9356232151628937E-2</v>
      </c>
      <c r="D1422">
        <v>0.17708311025511242</v>
      </c>
    </row>
    <row r="1423" spans="1:4" x14ac:dyDescent="0.4">
      <c r="A1423" t="s">
        <v>121</v>
      </c>
      <c r="B1423">
        <v>2021</v>
      </c>
      <c r="C1423">
        <v>2.4210617198064693E-2</v>
      </c>
      <c r="D1423">
        <v>0.16337384293693991</v>
      </c>
    </row>
    <row r="1424" spans="1:4" x14ac:dyDescent="0.4">
      <c r="A1424" t="s">
        <v>121</v>
      </c>
      <c r="B1424">
        <v>2022</v>
      </c>
      <c r="C1424">
        <v>4.2902374142983687E-2</v>
      </c>
      <c r="D1424">
        <v>0.16857344656515361</v>
      </c>
    </row>
    <row r="1425" spans="1:4" x14ac:dyDescent="0.4">
      <c r="A1425" t="s">
        <v>121</v>
      </c>
      <c r="B1425">
        <v>2023</v>
      </c>
      <c r="C1425">
        <v>5.1593876933216848E-2</v>
      </c>
      <c r="D1425">
        <v>0.16983429944967532</v>
      </c>
    </row>
    <row r="1426" spans="1:4" ht="27" x14ac:dyDescent="0.4">
      <c r="A1426" t="s">
        <v>122</v>
      </c>
      <c r="B1426">
        <v>2010</v>
      </c>
      <c r="C1426">
        <v>0</v>
      </c>
      <c r="D1426">
        <v>0.23432044689900336</v>
      </c>
    </row>
    <row r="1427" spans="1:4" ht="27" x14ac:dyDescent="0.4">
      <c r="A1427" t="s">
        <v>122</v>
      </c>
      <c r="B1427">
        <v>2011</v>
      </c>
      <c r="C1427">
        <v>0</v>
      </c>
      <c r="D1427">
        <v>0.24225234282695005</v>
      </c>
    </row>
    <row r="1428" spans="1:4" ht="27" x14ac:dyDescent="0.4">
      <c r="A1428" t="s">
        <v>122</v>
      </c>
      <c r="B1428">
        <v>2012</v>
      </c>
      <c r="C1428">
        <v>0</v>
      </c>
      <c r="D1428">
        <v>0.18250065879184793</v>
      </c>
    </row>
    <row r="1429" spans="1:4" ht="27" x14ac:dyDescent="0.4">
      <c r="A1429" t="s">
        <v>122</v>
      </c>
      <c r="B1429">
        <v>2013</v>
      </c>
      <c r="C1429">
        <v>0</v>
      </c>
      <c r="D1429">
        <v>0.16689354617819177</v>
      </c>
    </row>
    <row r="1430" spans="1:4" ht="27" x14ac:dyDescent="0.4">
      <c r="A1430" t="s">
        <v>122</v>
      </c>
      <c r="B1430">
        <v>2014</v>
      </c>
      <c r="C1430">
        <v>0</v>
      </c>
      <c r="D1430">
        <v>0.17517437577823294</v>
      </c>
    </row>
    <row r="1431" spans="1:4" ht="27" x14ac:dyDescent="0.4">
      <c r="A1431" t="s">
        <v>122</v>
      </c>
      <c r="B1431">
        <v>2015</v>
      </c>
      <c r="C1431">
        <v>0</v>
      </c>
      <c r="D1431">
        <v>0.14724960936221701</v>
      </c>
    </row>
    <row r="1432" spans="1:4" ht="27" x14ac:dyDescent="0.4">
      <c r="A1432" t="s">
        <v>122</v>
      </c>
      <c r="B1432">
        <v>2016</v>
      </c>
      <c r="C1432">
        <v>0</v>
      </c>
      <c r="D1432">
        <v>0.14727528893699185</v>
      </c>
    </row>
    <row r="1433" spans="1:4" ht="27" x14ac:dyDescent="0.4">
      <c r="A1433" t="s">
        <v>122</v>
      </c>
      <c r="B1433">
        <v>2017</v>
      </c>
      <c r="C1433">
        <v>0</v>
      </c>
      <c r="D1433">
        <v>0.18770634806649966</v>
      </c>
    </row>
    <row r="1434" spans="1:4" ht="27" x14ac:dyDescent="0.4">
      <c r="A1434" t="s">
        <v>122</v>
      </c>
      <c r="B1434">
        <v>2018</v>
      </c>
      <c r="C1434">
        <v>0</v>
      </c>
      <c r="D1434">
        <v>0.15636479270063067</v>
      </c>
    </row>
    <row r="1435" spans="1:4" ht="27" x14ac:dyDescent="0.4">
      <c r="A1435" t="s">
        <v>122</v>
      </c>
      <c r="B1435">
        <v>2019</v>
      </c>
      <c r="C1435">
        <v>7.3488846454426909E-2</v>
      </c>
      <c r="D1435">
        <v>0.23523360278844019</v>
      </c>
    </row>
    <row r="1436" spans="1:4" ht="27" x14ac:dyDescent="0.4">
      <c r="A1436" t="s">
        <v>122</v>
      </c>
      <c r="B1436">
        <v>2020</v>
      </c>
      <c r="C1436">
        <v>0.10924841567396658</v>
      </c>
      <c r="D1436">
        <v>0.18359278869359494</v>
      </c>
    </row>
    <row r="1437" spans="1:4" ht="27" x14ac:dyDescent="0.4">
      <c r="A1437" t="s">
        <v>122</v>
      </c>
      <c r="B1437">
        <v>2021</v>
      </c>
      <c r="C1437">
        <v>0.17411027050245184</v>
      </c>
      <c r="D1437">
        <v>0.1749943401090534</v>
      </c>
    </row>
    <row r="1438" spans="1:4" ht="27" x14ac:dyDescent="0.4">
      <c r="A1438" t="s">
        <v>122</v>
      </c>
      <c r="B1438">
        <v>2022</v>
      </c>
      <c r="C1438">
        <v>0.16619293319037029</v>
      </c>
      <c r="D1438">
        <v>0.17823308700188825</v>
      </c>
    </row>
    <row r="1439" spans="1:4" ht="27" x14ac:dyDescent="0.4">
      <c r="A1439" t="s">
        <v>122</v>
      </c>
      <c r="B1439">
        <v>2023</v>
      </c>
      <c r="C1439">
        <v>0.17384918803434918</v>
      </c>
      <c r="D1439">
        <v>0.17537115415739823</v>
      </c>
    </row>
    <row r="1440" spans="1:4" x14ac:dyDescent="0.4">
      <c r="A1440" t="s">
        <v>123</v>
      </c>
      <c r="B1440">
        <v>2010</v>
      </c>
      <c r="C1440">
        <v>3.6344586347979616E-2</v>
      </c>
      <c r="D1440">
        <v>0.24700815714478094</v>
      </c>
    </row>
    <row r="1441" spans="1:4" x14ac:dyDescent="0.4">
      <c r="A1441" t="s">
        <v>123</v>
      </c>
      <c r="B1441">
        <v>2011</v>
      </c>
      <c r="C1441">
        <v>0.11764121466499208</v>
      </c>
      <c r="D1441">
        <v>0.17700659077707662</v>
      </c>
    </row>
    <row r="1442" spans="1:4" x14ac:dyDescent="0.4">
      <c r="A1442" t="s">
        <v>123</v>
      </c>
      <c r="B1442">
        <v>2012</v>
      </c>
      <c r="C1442">
        <v>0.14119812800668416</v>
      </c>
      <c r="D1442">
        <v>0.18786023440005528</v>
      </c>
    </row>
    <row r="1443" spans="1:4" x14ac:dyDescent="0.4">
      <c r="A1443" t="s">
        <v>123</v>
      </c>
      <c r="B1443">
        <v>2013</v>
      </c>
      <c r="C1443">
        <v>3.6576672333585233E-2</v>
      </c>
      <c r="D1443">
        <v>0.23769012648583468</v>
      </c>
    </row>
    <row r="1444" spans="1:4" x14ac:dyDescent="0.4">
      <c r="A1444" t="s">
        <v>123</v>
      </c>
      <c r="B1444">
        <v>2014</v>
      </c>
      <c r="C1444">
        <v>3.9200139392508743E-2</v>
      </c>
      <c r="D1444">
        <v>0.23145839717054748</v>
      </c>
    </row>
    <row r="1445" spans="1:4" x14ac:dyDescent="0.4">
      <c r="A1445" t="s">
        <v>123</v>
      </c>
      <c r="B1445">
        <v>2015</v>
      </c>
      <c r="C1445">
        <v>8.778886920590806E-2</v>
      </c>
      <c r="D1445">
        <v>0.2163528183130522</v>
      </c>
    </row>
    <row r="1446" spans="1:4" x14ac:dyDescent="0.4">
      <c r="A1446" t="s">
        <v>123</v>
      </c>
      <c r="B1446">
        <v>2016</v>
      </c>
      <c r="C1446">
        <v>3.4470655187300858E-2</v>
      </c>
      <c r="D1446">
        <v>0.19418950921716138</v>
      </c>
    </row>
    <row r="1447" spans="1:4" x14ac:dyDescent="0.4">
      <c r="A1447" t="s">
        <v>123</v>
      </c>
      <c r="B1447">
        <v>2017</v>
      </c>
      <c r="C1447">
        <v>0.13607772379180921</v>
      </c>
      <c r="D1447">
        <v>0.17903500083638832</v>
      </c>
    </row>
    <row r="1448" spans="1:4" x14ac:dyDescent="0.4">
      <c r="A1448" t="s">
        <v>124</v>
      </c>
      <c r="B1448">
        <v>2008</v>
      </c>
      <c r="C1448">
        <v>9.745260288625425E-2</v>
      </c>
      <c r="D1448">
        <v>0.13876018527838641</v>
      </c>
    </row>
    <row r="1449" spans="1:4" x14ac:dyDescent="0.4">
      <c r="A1449" t="s">
        <v>124</v>
      </c>
      <c r="B1449">
        <v>2009</v>
      </c>
      <c r="C1449">
        <v>4.9634079296090268E-2</v>
      </c>
      <c r="D1449">
        <v>0.12034222094135301</v>
      </c>
    </row>
    <row r="1450" spans="1:4" x14ac:dyDescent="0.4">
      <c r="A1450" t="s">
        <v>124</v>
      </c>
      <c r="B1450">
        <v>2010</v>
      </c>
      <c r="C1450">
        <v>6.0311455957300808E-2</v>
      </c>
      <c r="D1450">
        <v>0.11329991949893542</v>
      </c>
    </row>
    <row r="1451" spans="1:4" x14ac:dyDescent="0.4">
      <c r="A1451" t="s">
        <v>124</v>
      </c>
      <c r="B1451">
        <v>2011</v>
      </c>
      <c r="C1451">
        <v>8.4136676164046867E-2</v>
      </c>
      <c r="D1451">
        <v>0.12900540155994858</v>
      </c>
    </row>
    <row r="1452" spans="1:4" x14ac:dyDescent="0.4">
      <c r="A1452" t="s">
        <v>124</v>
      </c>
      <c r="B1452">
        <v>2012</v>
      </c>
      <c r="C1452">
        <v>0.12213300521699989</v>
      </c>
      <c r="D1452">
        <v>0.11848500734513295</v>
      </c>
    </row>
    <row r="1453" spans="1:4" x14ac:dyDescent="0.4">
      <c r="A1453" t="s">
        <v>124</v>
      </c>
      <c r="B1453">
        <v>2013</v>
      </c>
      <c r="C1453">
        <v>8.6151810315486327E-2</v>
      </c>
      <c r="D1453">
        <v>0.13376833129997701</v>
      </c>
    </row>
    <row r="1454" spans="1:4" x14ac:dyDescent="0.4">
      <c r="A1454" t="s">
        <v>124</v>
      </c>
      <c r="B1454">
        <v>2014</v>
      </c>
      <c r="C1454">
        <v>0.11614287649578095</v>
      </c>
      <c r="D1454">
        <v>0.1182652243767343</v>
      </c>
    </row>
    <row r="1455" spans="1:4" x14ac:dyDescent="0.4">
      <c r="A1455" t="s">
        <v>124</v>
      </c>
      <c r="B1455">
        <v>2015</v>
      </c>
      <c r="C1455">
        <v>9.1723931167231945E-2</v>
      </c>
      <c r="D1455">
        <v>0.12770429899331812</v>
      </c>
    </row>
    <row r="1456" spans="1:4" x14ac:dyDescent="0.4">
      <c r="A1456" t="s">
        <v>124</v>
      </c>
      <c r="B1456">
        <v>2016</v>
      </c>
      <c r="C1456">
        <v>8.8481723696638509E-2</v>
      </c>
      <c r="D1456">
        <v>0.12640172553823451</v>
      </c>
    </row>
    <row r="1457" spans="1:4" x14ac:dyDescent="0.4">
      <c r="A1457" t="s">
        <v>124</v>
      </c>
      <c r="B1457">
        <v>2017</v>
      </c>
      <c r="C1457">
        <v>0.11159062686506636</v>
      </c>
      <c r="D1457">
        <v>0.12097681990751845</v>
      </c>
    </row>
    <row r="1458" spans="1:4" x14ac:dyDescent="0.4">
      <c r="A1458" t="s">
        <v>124</v>
      </c>
      <c r="B1458">
        <v>2018</v>
      </c>
      <c r="C1458">
        <v>9.4970689131548006E-2</v>
      </c>
      <c r="D1458">
        <v>0.11945801710588129</v>
      </c>
    </row>
    <row r="1459" spans="1:4" x14ac:dyDescent="0.4">
      <c r="A1459" t="s">
        <v>124</v>
      </c>
      <c r="B1459">
        <v>2019</v>
      </c>
      <c r="C1459">
        <v>0.10223134664557951</v>
      </c>
      <c r="D1459">
        <v>0.11790644051939221</v>
      </c>
    </row>
    <row r="1460" spans="1:4" x14ac:dyDescent="0.4">
      <c r="A1460" t="s">
        <v>124</v>
      </c>
      <c r="B1460">
        <v>2020</v>
      </c>
      <c r="C1460">
        <v>8.4380535700905798E-2</v>
      </c>
      <c r="D1460">
        <v>0.11141650703873884</v>
      </c>
    </row>
    <row r="1461" spans="1:4" x14ac:dyDescent="0.4">
      <c r="A1461" t="s">
        <v>124</v>
      </c>
      <c r="B1461">
        <v>2021</v>
      </c>
      <c r="C1461">
        <v>0.10007054479950762</v>
      </c>
      <c r="D1461">
        <v>0.11307398924631874</v>
      </c>
    </row>
    <row r="1462" spans="1:4" x14ac:dyDescent="0.4">
      <c r="A1462" t="s">
        <v>124</v>
      </c>
      <c r="B1462">
        <v>2022</v>
      </c>
      <c r="C1462">
        <v>8.1618300692646209E-2</v>
      </c>
      <c r="D1462">
        <v>0.11548036063686298</v>
      </c>
    </row>
    <row r="1463" spans="1:4" x14ac:dyDescent="0.4">
      <c r="A1463" t="s">
        <v>125</v>
      </c>
      <c r="B1463">
        <v>2007</v>
      </c>
      <c r="C1463">
        <v>7.4193304665163093E-2</v>
      </c>
      <c r="D1463">
        <v>0.20963311906163559</v>
      </c>
    </row>
    <row r="1464" spans="1:4" x14ac:dyDescent="0.4">
      <c r="A1464" t="s">
        <v>125</v>
      </c>
      <c r="B1464">
        <v>2008</v>
      </c>
      <c r="C1464">
        <v>3.1039125759486016E-2</v>
      </c>
      <c r="D1464">
        <v>0.21910298909088366</v>
      </c>
    </row>
    <row r="1465" spans="1:4" x14ac:dyDescent="0.4">
      <c r="A1465" t="s">
        <v>125</v>
      </c>
      <c r="B1465">
        <v>2009</v>
      </c>
      <c r="C1465">
        <v>2.7159342322836397</v>
      </c>
      <c r="D1465">
        <v>4.3109847532051569E-2</v>
      </c>
    </row>
    <row r="1466" spans="1:4" x14ac:dyDescent="0.4">
      <c r="A1466" t="s">
        <v>125</v>
      </c>
      <c r="B1466">
        <v>2010</v>
      </c>
      <c r="C1466">
        <v>0.1093364703587081</v>
      </c>
      <c r="D1466">
        <v>0.22054239893909267</v>
      </c>
    </row>
    <row r="1467" spans="1:4" x14ac:dyDescent="0.4">
      <c r="A1467" t="s">
        <v>125</v>
      </c>
      <c r="B1467">
        <v>2011</v>
      </c>
      <c r="C1467">
        <v>7.4231580009924639E-3</v>
      </c>
      <c r="D1467">
        <v>0.1917826357879274</v>
      </c>
    </row>
    <row r="1468" spans="1:4" x14ac:dyDescent="0.4">
      <c r="A1468" t="s">
        <v>125</v>
      </c>
      <c r="B1468">
        <v>2012</v>
      </c>
      <c r="C1468">
        <v>3.064282796766838E-2</v>
      </c>
      <c r="D1468">
        <v>0.21286737560479801</v>
      </c>
    </row>
    <row r="1469" spans="1:4" x14ac:dyDescent="0.4">
      <c r="A1469" t="s">
        <v>125</v>
      </c>
      <c r="B1469">
        <v>2013</v>
      </c>
      <c r="C1469">
        <v>2.984392434880721E-2</v>
      </c>
      <c r="D1469">
        <v>0.26827424108727904</v>
      </c>
    </row>
    <row r="1470" spans="1:4" x14ac:dyDescent="0.4">
      <c r="A1470" t="s">
        <v>125</v>
      </c>
      <c r="B1470">
        <v>2014</v>
      </c>
      <c r="C1470">
        <v>2.3562004085189981E-2</v>
      </c>
      <c r="D1470">
        <v>0.26972561133110207</v>
      </c>
    </row>
    <row r="1471" spans="1:4" x14ac:dyDescent="0.4">
      <c r="A1471" t="s">
        <v>125</v>
      </c>
      <c r="B1471">
        <v>2015</v>
      </c>
      <c r="C1471">
        <v>3.8789083455877324E-2</v>
      </c>
      <c r="D1471">
        <v>0.21014408466039536</v>
      </c>
    </row>
    <row r="1472" spans="1:4" x14ac:dyDescent="0.4">
      <c r="A1472" t="s">
        <v>125</v>
      </c>
      <c r="B1472">
        <v>2016</v>
      </c>
      <c r="C1472">
        <v>4.9581516849367561E-2</v>
      </c>
      <c r="D1472">
        <v>0.26164821060440691</v>
      </c>
    </row>
    <row r="1473" spans="1:4" x14ac:dyDescent="0.4">
      <c r="A1473" t="s">
        <v>125</v>
      </c>
      <c r="B1473">
        <v>2017</v>
      </c>
      <c r="C1473">
        <v>6.1861316792787578E-2</v>
      </c>
      <c r="D1473">
        <v>0.26480080773474274</v>
      </c>
    </row>
    <row r="1474" spans="1:4" x14ac:dyDescent="0.4">
      <c r="A1474" t="s">
        <v>125</v>
      </c>
      <c r="B1474">
        <v>2018</v>
      </c>
      <c r="C1474">
        <v>7.1395440548164643E-2</v>
      </c>
      <c r="D1474">
        <v>0.22102723706884495</v>
      </c>
    </row>
    <row r="1475" spans="1:4" x14ac:dyDescent="0.4">
      <c r="A1475" t="s">
        <v>125</v>
      </c>
      <c r="B1475">
        <v>2019</v>
      </c>
      <c r="C1475">
        <v>5.5258913722353004E-2</v>
      </c>
      <c r="D1475">
        <v>0.22230504322127551</v>
      </c>
    </row>
    <row r="1476" spans="1:4" x14ac:dyDescent="0.4">
      <c r="A1476" t="s">
        <v>125</v>
      </c>
      <c r="B1476">
        <v>2020</v>
      </c>
      <c r="C1476">
        <v>8.4412843199145465E-2</v>
      </c>
      <c r="D1476">
        <v>0.2009404396179045</v>
      </c>
    </row>
    <row r="1477" spans="1:4" x14ac:dyDescent="0.4">
      <c r="A1477" t="s">
        <v>125</v>
      </c>
      <c r="B1477">
        <v>2021</v>
      </c>
      <c r="C1477">
        <v>2.9180804620208736E-2</v>
      </c>
      <c r="D1477">
        <v>0.24592690228724731</v>
      </c>
    </row>
    <row r="1478" spans="1:4" x14ac:dyDescent="0.4">
      <c r="A1478" t="s">
        <v>125</v>
      </c>
      <c r="B1478">
        <v>2022</v>
      </c>
      <c r="C1478">
        <v>8.9972810107611743E-3</v>
      </c>
      <c r="D1478">
        <v>0.22772682635814451</v>
      </c>
    </row>
  </sheetData>
  <autoFilter ref="A1:D1478" xr:uid="{8CEBFA03-C981-4E36-8143-B64F9C0E3F6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Capital</vt:lpstr>
      <vt:lpstr>Provisions</vt:lpstr>
      <vt:lpstr>Ratio</vt:lpstr>
      <vt:lpstr>Long form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2025-01-19T16:28:46Z</dcterms:created>
  <dcterms:modified xsi:type="dcterms:W3CDTF">2025-01-19T17:05:30Z</dcterms:modified>
</cp:coreProperties>
</file>